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cumenten 2018-04-06\Zwavel\GAA\2018-04-05\Resultaat\"/>
    </mc:Choice>
  </mc:AlternateContent>
  <bookViews>
    <workbookView xWindow="0" yWindow="0" windowWidth="28780" windowHeight="17750" activeTab="3"/>
  </bookViews>
  <sheets>
    <sheet name="Object" sheetId="3" r:id="rId1"/>
    <sheet name="Besluit" sheetId="4" r:id="rId2"/>
    <sheet name="Stalgroep" sheetId="1" r:id="rId3"/>
    <sheet name="Resultaat" sheetId="5" r:id="rId4"/>
  </sheets>
  <definedNames>
    <definedName name="_xlnm._FilterDatabase" localSheetId="1" hidden="1">Besluit!$E$1:$BH$733</definedName>
    <definedName name="_xlnm._FilterDatabase" localSheetId="0" hidden="1">Object!$A$1:$N$733</definedName>
    <definedName name="_xlnm._FilterDatabase" localSheetId="3" hidden="1">Resultaat!$A$1:$G$65</definedName>
    <definedName name="_xlnm._FilterDatabase" localSheetId="2" hidden="1">Stalgroep!$A$1:$AL$2003</definedName>
  </definedNames>
  <calcPr calcId="152511"/>
</workbook>
</file>

<file path=xl/calcChain.xml><?xml version="1.0" encoding="utf-8"?>
<calcChain xmlns="http://schemas.openxmlformats.org/spreadsheetml/2006/main">
  <c r="E65" i="5" l="1"/>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F3" i="5"/>
  <c r="D3" i="5"/>
  <c r="C3" i="5"/>
  <c r="B3"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AL2003" i="1"/>
  <c r="AL2002" i="1"/>
  <c r="AL2001" i="1"/>
  <c r="AL2000" i="1"/>
  <c r="AL1999" i="1"/>
  <c r="AL1998" i="1"/>
  <c r="AL1997" i="1"/>
  <c r="AL1996" i="1"/>
  <c r="AL1995" i="1"/>
  <c r="AL1994" i="1"/>
  <c r="AL1993" i="1"/>
  <c r="AL1992" i="1"/>
  <c r="AL1991" i="1"/>
  <c r="AL1990" i="1"/>
  <c r="AL1989" i="1"/>
  <c r="AL1988" i="1"/>
  <c r="AL1987" i="1"/>
  <c r="AL1986" i="1"/>
  <c r="AL1985" i="1"/>
  <c r="AL1984" i="1"/>
  <c r="AL1983" i="1"/>
  <c r="AL1982" i="1"/>
  <c r="AL1981" i="1"/>
  <c r="AL1980" i="1"/>
  <c r="AL1979" i="1"/>
  <c r="AL1978" i="1"/>
  <c r="AL1977" i="1"/>
  <c r="AL1976" i="1"/>
  <c r="AL1975" i="1"/>
  <c r="AL1974" i="1"/>
  <c r="AL1973" i="1"/>
  <c r="AL1972" i="1"/>
  <c r="AL1971" i="1"/>
  <c r="AL1970" i="1"/>
  <c r="AL1969" i="1"/>
  <c r="AL1968" i="1"/>
  <c r="AL1967" i="1"/>
  <c r="AL1966" i="1"/>
  <c r="AL1965" i="1"/>
  <c r="AL1964" i="1"/>
  <c r="AL1963" i="1"/>
  <c r="AL1962" i="1"/>
  <c r="AL1961" i="1"/>
  <c r="AL1960" i="1"/>
  <c r="AL1959" i="1"/>
  <c r="AL1958" i="1"/>
  <c r="AL1957" i="1"/>
  <c r="AL1956" i="1"/>
  <c r="AL1955" i="1"/>
  <c r="AL1954" i="1"/>
  <c r="AL1953" i="1"/>
  <c r="AL1952" i="1"/>
  <c r="AL1951" i="1"/>
  <c r="AL1950" i="1"/>
  <c r="AL1949" i="1"/>
  <c r="AL1948" i="1"/>
  <c r="AL1947" i="1"/>
  <c r="AL1946" i="1"/>
  <c r="AL1945" i="1"/>
  <c r="AL1944" i="1"/>
  <c r="AL1943" i="1"/>
  <c r="AL1942" i="1"/>
  <c r="AL1941" i="1"/>
  <c r="AL1940" i="1"/>
  <c r="AL1939" i="1"/>
  <c r="AL1938" i="1"/>
  <c r="AL1937" i="1"/>
  <c r="AL1936" i="1"/>
  <c r="AL1935" i="1"/>
  <c r="AL1934" i="1"/>
  <c r="AL1933" i="1"/>
  <c r="AL1932" i="1"/>
  <c r="AL1931" i="1"/>
  <c r="AL1930" i="1"/>
  <c r="AL1929" i="1"/>
  <c r="AL1928" i="1"/>
  <c r="AL1927" i="1"/>
  <c r="AL1926" i="1"/>
  <c r="AL1925" i="1"/>
  <c r="AL1924" i="1"/>
  <c r="AL1923" i="1"/>
  <c r="AL1922" i="1"/>
  <c r="AL1921" i="1"/>
  <c r="AL1920" i="1"/>
  <c r="AL1919" i="1"/>
  <c r="AL1918" i="1"/>
  <c r="AL1917" i="1"/>
  <c r="AL1916" i="1"/>
  <c r="AL1915" i="1"/>
  <c r="AL1914" i="1"/>
  <c r="AL1913" i="1"/>
  <c r="AL1912" i="1"/>
  <c r="AL1911" i="1"/>
  <c r="AL1910" i="1"/>
  <c r="AL1909" i="1"/>
  <c r="AL1908" i="1"/>
  <c r="AL1907" i="1"/>
  <c r="AL1906" i="1"/>
  <c r="AL1905" i="1"/>
  <c r="AL1904" i="1"/>
  <c r="AL1903" i="1"/>
  <c r="AL1902" i="1"/>
  <c r="AL1901" i="1"/>
  <c r="AL1900" i="1"/>
  <c r="AL1899" i="1"/>
  <c r="AL1898" i="1"/>
  <c r="AL1897" i="1"/>
  <c r="AL1896" i="1"/>
  <c r="AL1895" i="1"/>
  <c r="AL1894" i="1"/>
  <c r="AL1893" i="1"/>
  <c r="AL1892" i="1"/>
  <c r="AL1891" i="1"/>
  <c r="AL1890" i="1"/>
  <c r="AL1889" i="1"/>
  <c r="AL1888" i="1"/>
  <c r="AL1887" i="1"/>
  <c r="AL1886" i="1"/>
  <c r="AL1885" i="1"/>
  <c r="AL1884" i="1"/>
  <c r="AL1883" i="1"/>
  <c r="AL1882" i="1"/>
  <c r="AL1881" i="1"/>
  <c r="AL1880" i="1"/>
  <c r="AL1879" i="1"/>
  <c r="AL1878" i="1"/>
  <c r="AL1877" i="1"/>
  <c r="AL1876" i="1"/>
  <c r="AL1875" i="1"/>
  <c r="AL1874" i="1"/>
  <c r="AL1873" i="1"/>
  <c r="AL1872" i="1"/>
  <c r="AL1871" i="1"/>
  <c r="AL1870" i="1"/>
  <c r="AL1869" i="1"/>
  <c r="AL1868" i="1"/>
  <c r="AL1867" i="1"/>
  <c r="AL1866" i="1"/>
  <c r="AL1865" i="1"/>
  <c r="AL1864" i="1"/>
  <c r="AL1863" i="1"/>
  <c r="AL1862" i="1"/>
  <c r="AL1861" i="1"/>
  <c r="AL1860" i="1"/>
  <c r="AL1859" i="1"/>
  <c r="AL1858" i="1"/>
  <c r="AL1857" i="1"/>
  <c r="AL1856" i="1"/>
  <c r="AL1855" i="1"/>
  <c r="AL1854" i="1"/>
  <c r="AL1853" i="1"/>
  <c r="AL1852" i="1"/>
  <c r="AL1851" i="1"/>
  <c r="AL1850" i="1"/>
  <c r="AL1849" i="1"/>
  <c r="AL1848" i="1"/>
  <c r="AL1847" i="1"/>
  <c r="AL1846" i="1"/>
  <c r="AL1845" i="1"/>
  <c r="AL1844" i="1"/>
  <c r="AL1843" i="1"/>
  <c r="AL1842" i="1"/>
  <c r="AL1841" i="1"/>
  <c r="AL1840" i="1"/>
  <c r="AL1839" i="1"/>
  <c r="AL1838" i="1"/>
  <c r="AL1837" i="1"/>
  <c r="AL1836" i="1"/>
  <c r="AL1835" i="1"/>
  <c r="AL1834" i="1"/>
  <c r="AL1833" i="1"/>
  <c r="AL1832" i="1"/>
  <c r="AL1831" i="1"/>
  <c r="AL1830" i="1"/>
  <c r="AL1829" i="1"/>
  <c r="AL1828" i="1"/>
  <c r="AL1827" i="1"/>
  <c r="AL1826" i="1"/>
  <c r="AL1825" i="1"/>
  <c r="AL1824" i="1"/>
  <c r="AL1823" i="1"/>
  <c r="AL1822" i="1"/>
  <c r="AL1821" i="1"/>
  <c r="AL1820" i="1"/>
  <c r="AL1819" i="1"/>
  <c r="AL1818" i="1"/>
  <c r="AL1817" i="1"/>
  <c r="AL1816" i="1"/>
  <c r="AL1815" i="1"/>
  <c r="AL1814" i="1"/>
  <c r="AL1813" i="1"/>
  <c r="AL1812" i="1"/>
  <c r="AL1811" i="1"/>
  <c r="AL1810" i="1"/>
  <c r="AL1809" i="1"/>
  <c r="AL1808" i="1"/>
  <c r="AL1807" i="1"/>
  <c r="AL1806" i="1"/>
  <c r="AL1805" i="1"/>
  <c r="AL1804" i="1"/>
  <c r="AL1803" i="1"/>
  <c r="AL1802" i="1"/>
  <c r="AL1801" i="1"/>
  <c r="AL1800" i="1"/>
  <c r="AL1799" i="1"/>
  <c r="AL1798" i="1"/>
  <c r="AL1797" i="1"/>
  <c r="AL1796" i="1"/>
  <c r="AL1795" i="1"/>
  <c r="AL1794" i="1"/>
  <c r="AL1793" i="1"/>
  <c r="AL1792" i="1"/>
  <c r="AL1791" i="1"/>
  <c r="AL1790" i="1"/>
  <c r="AL1789" i="1"/>
  <c r="AL1788" i="1"/>
  <c r="AL1787" i="1"/>
  <c r="AL1786" i="1"/>
  <c r="AL1785" i="1"/>
  <c r="AL1784" i="1"/>
  <c r="AL1783" i="1"/>
  <c r="AL1782" i="1"/>
  <c r="AL1781" i="1"/>
  <c r="AL1780" i="1"/>
  <c r="AL1779" i="1"/>
  <c r="AL1778" i="1"/>
  <c r="AL1777" i="1"/>
  <c r="AL1776" i="1"/>
  <c r="AL1775" i="1"/>
  <c r="AL1774" i="1"/>
  <c r="AL1773" i="1"/>
  <c r="AL1772" i="1"/>
  <c r="AL1771" i="1"/>
  <c r="AL1770" i="1"/>
  <c r="AL1769" i="1"/>
  <c r="AL1768" i="1"/>
  <c r="AL1767" i="1"/>
  <c r="AL1766" i="1"/>
  <c r="AL1765" i="1"/>
  <c r="AL1764" i="1"/>
  <c r="AL1763" i="1"/>
  <c r="AL1762" i="1"/>
  <c r="AL1761" i="1"/>
  <c r="AL1760" i="1"/>
  <c r="AL1759" i="1"/>
  <c r="AL1758" i="1"/>
  <c r="AL1757" i="1"/>
  <c r="AL1756" i="1"/>
  <c r="AL1755" i="1"/>
  <c r="AL1754" i="1"/>
  <c r="AL1753" i="1"/>
  <c r="AL1752" i="1"/>
  <c r="AL1751" i="1"/>
  <c r="AL1750" i="1"/>
  <c r="AL1749" i="1"/>
  <c r="AL1748" i="1"/>
  <c r="AL1747" i="1"/>
  <c r="AL1746" i="1"/>
  <c r="AL1745" i="1"/>
  <c r="AL1744" i="1"/>
  <c r="AL1743" i="1"/>
  <c r="AL1742" i="1"/>
  <c r="AL1741" i="1"/>
  <c r="AL1740" i="1"/>
  <c r="AL1739" i="1"/>
  <c r="AL1738" i="1"/>
  <c r="AL1737" i="1"/>
  <c r="AL1736" i="1"/>
  <c r="AL1735" i="1"/>
  <c r="AL1734" i="1"/>
  <c r="AL1733" i="1"/>
  <c r="AL1732" i="1"/>
  <c r="AL1731" i="1"/>
  <c r="AL1730" i="1"/>
  <c r="AL1729" i="1"/>
  <c r="AL1728" i="1"/>
  <c r="AL1727" i="1"/>
  <c r="AL1726" i="1"/>
  <c r="AL1725" i="1"/>
  <c r="AL1724" i="1"/>
  <c r="AL1723" i="1"/>
  <c r="AL1722" i="1"/>
  <c r="AL1721" i="1"/>
  <c r="AL1720" i="1"/>
  <c r="AL1719" i="1"/>
  <c r="AL1718" i="1"/>
  <c r="AL1717" i="1"/>
  <c r="AL1716" i="1"/>
  <c r="AL1715" i="1"/>
  <c r="AL1714" i="1"/>
  <c r="AL1713" i="1"/>
  <c r="AL1712" i="1"/>
  <c r="AL1711" i="1"/>
  <c r="AL1710" i="1"/>
  <c r="AL1709" i="1"/>
  <c r="AL1708" i="1"/>
  <c r="AL1707" i="1"/>
  <c r="AL1706" i="1"/>
  <c r="AL1705" i="1"/>
  <c r="AL1704" i="1"/>
  <c r="AL1703" i="1"/>
  <c r="AL1702" i="1"/>
  <c r="AL1701" i="1"/>
  <c r="AL1700" i="1"/>
  <c r="AL1699" i="1"/>
  <c r="AL1698" i="1"/>
  <c r="AL1697" i="1"/>
  <c r="AL1696" i="1"/>
  <c r="AL1695" i="1"/>
  <c r="AL1694" i="1"/>
  <c r="AL1693" i="1"/>
  <c r="AL1692" i="1"/>
  <c r="AL1691" i="1"/>
  <c r="AL1690" i="1"/>
  <c r="AL1689" i="1"/>
  <c r="AL1688" i="1"/>
  <c r="AL1687" i="1"/>
  <c r="AL1686" i="1"/>
  <c r="AL1685" i="1"/>
  <c r="AL1684" i="1"/>
  <c r="AL1683" i="1"/>
  <c r="AL1682" i="1"/>
  <c r="AL1681" i="1"/>
  <c r="AL1680" i="1"/>
  <c r="AL1679" i="1"/>
  <c r="AL1678" i="1"/>
  <c r="AL1677" i="1"/>
  <c r="AL1676" i="1"/>
  <c r="AL1675" i="1"/>
  <c r="AL1674" i="1"/>
  <c r="AL1673" i="1"/>
  <c r="AL1672" i="1"/>
  <c r="AL1671" i="1"/>
  <c r="AL1670" i="1"/>
  <c r="AL1669" i="1"/>
  <c r="AL1668" i="1"/>
  <c r="AL1667" i="1"/>
  <c r="AL1666" i="1"/>
  <c r="AL1665" i="1"/>
  <c r="AL1664" i="1"/>
  <c r="AL1663" i="1"/>
  <c r="AL1662" i="1"/>
  <c r="AL1661" i="1"/>
  <c r="AL1660" i="1"/>
  <c r="AL1659" i="1"/>
  <c r="AL1658" i="1"/>
  <c r="AL1657" i="1"/>
  <c r="AL1656" i="1"/>
  <c r="AL1655" i="1"/>
  <c r="AL1654" i="1"/>
  <c r="AL1653" i="1"/>
  <c r="AL1652" i="1"/>
  <c r="AL1651" i="1"/>
  <c r="AL1650" i="1"/>
  <c r="AL1649" i="1"/>
  <c r="AL1648" i="1"/>
  <c r="AL1647" i="1"/>
  <c r="AL1646" i="1"/>
  <c r="AL1645" i="1"/>
  <c r="AL1644" i="1"/>
  <c r="AL1643" i="1"/>
  <c r="AL1642" i="1"/>
  <c r="AL1641" i="1"/>
  <c r="AL1640" i="1"/>
  <c r="AL1639" i="1"/>
  <c r="AL1638" i="1"/>
  <c r="AL1637" i="1"/>
  <c r="AL1636" i="1"/>
  <c r="AL1635" i="1"/>
  <c r="AL1634" i="1"/>
  <c r="AL1633" i="1"/>
  <c r="AL1632" i="1"/>
  <c r="AL1631" i="1"/>
  <c r="AL1630" i="1"/>
  <c r="AL1629" i="1"/>
  <c r="AL1628" i="1"/>
  <c r="AL1627" i="1"/>
  <c r="AL1626" i="1"/>
  <c r="AL1625" i="1"/>
  <c r="AL1624" i="1"/>
  <c r="AL1623" i="1"/>
  <c r="AL1622" i="1"/>
  <c r="AL1621" i="1"/>
  <c r="AL1620" i="1"/>
  <c r="AL1619" i="1"/>
  <c r="AL1618" i="1"/>
  <c r="AL1617" i="1"/>
  <c r="AL1616" i="1"/>
  <c r="AL1615" i="1"/>
  <c r="AL1614" i="1"/>
  <c r="AL1613" i="1"/>
  <c r="AL1612" i="1"/>
  <c r="AL1611" i="1"/>
  <c r="AL1610" i="1"/>
  <c r="AL1609" i="1"/>
  <c r="AL1608" i="1"/>
  <c r="AL1607" i="1"/>
  <c r="AL1606" i="1"/>
  <c r="AL1605" i="1"/>
  <c r="AL1604" i="1"/>
  <c r="AL1603" i="1"/>
  <c r="AL1602" i="1"/>
  <c r="AL1601" i="1"/>
  <c r="AL1600" i="1"/>
  <c r="AL1599" i="1"/>
  <c r="AL1598" i="1"/>
  <c r="AL1597" i="1"/>
  <c r="AL1596" i="1"/>
  <c r="AL1595" i="1"/>
  <c r="AL1594" i="1"/>
  <c r="AL1593" i="1"/>
  <c r="AL1592" i="1"/>
  <c r="AL1591" i="1"/>
  <c r="AL1590" i="1"/>
  <c r="AL1589" i="1"/>
  <c r="AL1588" i="1"/>
  <c r="AL1587" i="1"/>
  <c r="AL1586" i="1"/>
  <c r="AL1585" i="1"/>
  <c r="AL1584" i="1"/>
  <c r="AL1583" i="1"/>
  <c r="AL1582" i="1"/>
  <c r="AL1581" i="1"/>
  <c r="AL1580" i="1"/>
  <c r="AL1579" i="1"/>
  <c r="AL1578" i="1"/>
  <c r="AL1577" i="1"/>
  <c r="AL1576" i="1"/>
  <c r="AL1575" i="1"/>
  <c r="AL1574" i="1"/>
  <c r="AL1573" i="1"/>
  <c r="AL1572" i="1"/>
  <c r="AL1571" i="1"/>
  <c r="AL1570" i="1"/>
  <c r="AL1569" i="1"/>
  <c r="AL1568" i="1"/>
  <c r="AL1567" i="1"/>
  <c r="AL1566" i="1"/>
  <c r="AL1565" i="1"/>
  <c r="AL1564" i="1"/>
  <c r="AL1563" i="1"/>
  <c r="AL1562" i="1"/>
  <c r="AL1561" i="1"/>
  <c r="AL1560" i="1"/>
  <c r="AL1559" i="1"/>
  <c r="AL1558" i="1"/>
  <c r="AL1557" i="1"/>
  <c r="AL1556" i="1"/>
  <c r="AL1555" i="1"/>
  <c r="AL1554" i="1"/>
  <c r="AL1553" i="1"/>
  <c r="AL1552" i="1"/>
  <c r="AL1551" i="1"/>
  <c r="AL1550" i="1"/>
  <c r="AL1549" i="1"/>
  <c r="AL1548" i="1"/>
  <c r="AL1547" i="1"/>
  <c r="AL1546" i="1"/>
  <c r="AL1545" i="1"/>
  <c r="AL1544" i="1"/>
  <c r="AL1543" i="1"/>
  <c r="AL1542" i="1"/>
  <c r="AL1541" i="1"/>
  <c r="AL1540" i="1"/>
  <c r="AL1539" i="1"/>
  <c r="AL1538" i="1"/>
  <c r="AL1537" i="1"/>
  <c r="AL1536" i="1"/>
  <c r="AL1535" i="1"/>
  <c r="AL1534" i="1"/>
  <c r="AL1533" i="1"/>
  <c r="AL1532" i="1"/>
  <c r="AL1531" i="1"/>
  <c r="AL1530" i="1"/>
  <c r="AL1529" i="1"/>
  <c r="AL1528" i="1"/>
  <c r="AL1527" i="1"/>
  <c r="AL1526" i="1"/>
  <c r="AL1525" i="1"/>
  <c r="AL1524" i="1"/>
  <c r="AL1523" i="1"/>
  <c r="AL1522" i="1"/>
  <c r="AL1521" i="1"/>
  <c r="AL1520" i="1"/>
  <c r="AL1519" i="1"/>
  <c r="AL1518" i="1"/>
  <c r="AL1517" i="1"/>
  <c r="AL1516" i="1"/>
  <c r="AL1515" i="1"/>
  <c r="AL1514" i="1"/>
  <c r="AL1513" i="1"/>
  <c r="AL1512" i="1"/>
  <c r="AL1511" i="1"/>
  <c r="AL1510" i="1"/>
  <c r="AL1509" i="1"/>
  <c r="AL1508" i="1"/>
  <c r="AL1507" i="1"/>
  <c r="AL1506" i="1"/>
  <c r="AL1505" i="1"/>
  <c r="AL1504" i="1"/>
  <c r="AL1503" i="1"/>
  <c r="AL1502" i="1"/>
  <c r="AL1501" i="1"/>
  <c r="AL1500" i="1"/>
  <c r="AL1499" i="1"/>
  <c r="AL1498" i="1"/>
  <c r="AL1497" i="1"/>
  <c r="AL1496" i="1"/>
  <c r="AL1495" i="1"/>
  <c r="AL1494" i="1"/>
  <c r="AL1493" i="1"/>
  <c r="AL1492" i="1"/>
  <c r="AL1491" i="1"/>
  <c r="AL1490" i="1"/>
  <c r="AL1489" i="1"/>
  <c r="AL1488" i="1"/>
  <c r="AL1487" i="1"/>
  <c r="AL1486" i="1"/>
  <c r="AL1485" i="1"/>
  <c r="AL1484" i="1"/>
  <c r="AL1483" i="1"/>
  <c r="AL1482" i="1"/>
  <c r="AL1481" i="1"/>
  <c r="AL1480" i="1"/>
  <c r="AL1479" i="1"/>
  <c r="AL1478" i="1"/>
  <c r="AL1477" i="1"/>
  <c r="AL1476" i="1"/>
  <c r="AL1475" i="1"/>
  <c r="AL1474" i="1"/>
  <c r="AL1473" i="1"/>
  <c r="AL1472" i="1"/>
  <c r="AL1471" i="1"/>
  <c r="AL1470" i="1"/>
  <c r="AL1469" i="1"/>
  <c r="AL1468" i="1"/>
  <c r="AL1467" i="1"/>
  <c r="AL1466" i="1"/>
  <c r="AL1465" i="1"/>
  <c r="AL1464" i="1"/>
  <c r="AL1463" i="1"/>
  <c r="AL1462" i="1"/>
  <c r="AL1461" i="1"/>
  <c r="AL1460" i="1"/>
  <c r="AL1459" i="1"/>
  <c r="AL1458" i="1"/>
  <c r="AL1457" i="1"/>
  <c r="AL1456" i="1"/>
  <c r="AL1455" i="1"/>
  <c r="AL1454" i="1"/>
  <c r="AL1453" i="1"/>
  <c r="AL1452" i="1"/>
  <c r="AL1451" i="1"/>
  <c r="AL1450" i="1"/>
  <c r="AL1449" i="1"/>
  <c r="AL1448" i="1"/>
  <c r="AL1447" i="1"/>
  <c r="AL1446" i="1"/>
  <c r="AL1445" i="1"/>
  <c r="AL1444" i="1"/>
  <c r="AL1443" i="1"/>
  <c r="AL1442" i="1"/>
  <c r="AL1441" i="1"/>
  <c r="AL1440" i="1"/>
  <c r="AL1439" i="1"/>
  <c r="AL1438" i="1"/>
  <c r="AL1437" i="1"/>
  <c r="AL1436" i="1"/>
  <c r="AL1435" i="1"/>
  <c r="AL1434" i="1"/>
  <c r="AL1433" i="1"/>
  <c r="AL1432" i="1"/>
  <c r="AL1431" i="1"/>
  <c r="AL1430" i="1"/>
  <c r="AL1429" i="1"/>
  <c r="AL1428" i="1"/>
  <c r="AL1427" i="1"/>
  <c r="AL1426" i="1"/>
  <c r="AL1425" i="1"/>
  <c r="AL1424" i="1"/>
  <c r="AL1423" i="1"/>
  <c r="AL1422" i="1"/>
  <c r="AL1421" i="1"/>
  <c r="AL1420" i="1"/>
  <c r="AL1419" i="1"/>
  <c r="AL1418" i="1"/>
  <c r="AL1417" i="1"/>
  <c r="AL1416" i="1"/>
  <c r="AL1415" i="1"/>
  <c r="AL1414" i="1"/>
  <c r="AL1413" i="1"/>
  <c r="AL1412" i="1"/>
  <c r="AL1411" i="1"/>
  <c r="AL1410" i="1"/>
  <c r="AL1409" i="1"/>
  <c r="AL1408" i="1"/>
  <c r="AL1407" i="1"/>
  <c r="AL1406" i="1"/>
  <c r="AL1405" i="1"/>
  <c r="AL1404" i="1"/>
  <c r="AL1403" i="1"/>
  <c r="AL1402" i="1"/>
  <c r="AL1401" i="1"/>
  <c r="AL1400" i="1"/>
  <c r="AL1399" i="1"/>
  <c r="AL1398" i="1"/>
  <c r="AL1397" i="1"/>
  <c r="AL1396" i="1"/>
  <c r="AL1395" i="1"/>
  <c r="AL1394" i="1"/>
  <c r="AL1393" i="1"/>
  <c r="AL1392" i="1"/>
  <c r="AL1391" i="1"/>
  <c r="AL1390" i="1"/>
  <c r="AL1389" i="1"/>
  <c r="AL1388" i="1"/>
  <c r="AL1387" i="1"/>
  <c r="AL1386" i="1"/>
  <c r="AL1385" i="1"/>
  <c r="AL1384" i="1"/>
  <c r="AL1383" i="1"/>
  <c r="AL1382" i="1"/>
  <c r="AL1381" i="1"/>
  <c r="AL1380" i="1"/>
  <c r="AL1379" i="1"/>
  <c r="AL1378" i="1"/>
  <c r="AL1377" i="1"/>
  <c r="AL1376" i="1"/>
  <c r="AL1375" i="1"/>
  <c r="AL1374" i="1"/>
  <c r="AL1373" i="1"/>
  <c r="AL1372" i="1"/>
  <c r="AL1371" i="1"/>
  <c r="AL1370" i="1"/>
  <c r="AL1369" i="1"/>
  <c r="AL1368" i="1"/>
  <c r="AL1367" i="1"/>
  <c r="AL1366" i="1"/>
  <c r="AL1365" i="1"/>
  <c r="AL1364" i="1"/>
  <c r="AL1363" i="1"/>
  <c r="AL1362" i="1"/>
  <c r="AL1361" i="1"/>
  <c r="AL1360" i="1"/>
  <c r="AL1359" i="1"/>
  <c r="AL1358" i="1"/>
  <c r="AL1357" i="1"/>
  <c r="AL1356" i="1"/>
  <c r="AL1355" i="1"/>
  <c r="AL1354" i="1"/>
  <c r="AL1353" i="1"/>
  <c r="AL1352" i="1"/>
  <c r="AL1351" i="1"/>
  <c r="AL1350" i="1"/>
  <c r="AL1349" i="1"/>
  <c r="AL1348" i="1"/>
  <c r="AL1347" i="1"/>
  <c r="AL1346" i="1"/>
  <c r="AL1345" i="1"/>
  <c r="AL1344" i="1"/>
  <c r="AL1343" i="1"/>
  <c r="AL1342" i="1"/>
  <c r="AL1341" i="1"/>
  <c r="AL1340" i="1"/>
  <c r="AL1339" i="1"/>
  <c r="AL1338" i="1"/>
  <c r="AL1337" i="1"/>
  <c r="AL1336" i="1"/>
  <c r="AL1335" i="1"/>
  <c r="AL1334" i="1"/>
  <c r="AL1333" i="1"/>
  <c r="AL1332" i="1"/>
  <c r="AL1331" i="1"/>
  <c r="AL1330" i="1"/>
  <c r="AL1329" i="1"/>
  <c r="AL1328" i="1"/>
  <c r="AL1327" i="1"/>
  <c r="AL1326" i="1"/>
  <c r="AL1325" i="1"/>
  <c r="AL1324" i="1"/>
  <c r="AL1323" i="1"/>
  <c r="AL1322" i="1"/>
  <c r="AL1321" i="1"/>
  <c r="AL1320" i="1"/>
  <c r="AL1319" i="1"/>
  <c r="AL1318" i="1"/>
  <c r="AL1317" i="1"/>
  <c r="AL1316" i="1"/>
  <c r="AL1315" i="1"/>
  <c r="AL1314" i="1"/>
  <c r="AL1313" i="1"/>
  <c r="AL1312" i="1"/>
  <c r="AL1311" i="1"/>
  <c r="AL1310" i="1"/>
  <c r="AL1309" i="1"/>
  <c r="AL1308" i="1"/>
  <c r="AL1307" i="1"/>
  <c r="AL1306" i="1"/>
  <c r="AL1305" i="1"/>
  <c r="AL1304" i="1"/>
  <c r="AL1303" i="1"/>
  <c r="AL1302" i="1"/>
  <c r="AL1301" i="1"/>
  <c r="AL1300" i="1"/>
  <c r="AL1299" i="1"/>
  <c r="AL1298" i="1"/>
  <c r="AL1297" i="1"/>
  <c r="AL1296" i="1"/>
  <c r="AL1295" i="1"/>
  <c r="AL1294" i="1"/>
  <c r="AL1293" i="1"/>
  <c r="AL1292" i="1"/>
  <c r="AL1291" i="1"/>
  <c r="AL1290" i="1"/>
  <c r="AL1289" i="1"/>
  <c r="AL1288" i="1"/>
  <c r="AL1287" i="1"/>
  <c r="AL1286" i="1"/>
  <c r="AL1285" i="1"/>
  <c r="AL1284" i="1"/>
  <c r="AL1283" i="1"/>
  <c r="AL1282" i="1"/>
  <c r="AL1281" i="1"/>
  <c r="AL1280" i="1"/>
  <c r="AL1279" i="1"/>
  <c r="AL1278" i="1"/>
  <c r="AL1277" i="1"/>
  <c r="AL1276" i="1"/>
  <c r="AL1275" i="1"/>
  <c r="AL1274" i="1"/>
  <c r="AL1273" i="1"/>
  <c r="AL1272" i="1"/>
  <c r="AL1271" i="1"/>
  <c r="AL1270" i="1"/>
  <c r="AL1269" i="1"/>
  <c r="AL1268" i="1"/>
  <c r="AL1267" i="1"/>
  <c r="AL1266" i="1"/>
  <c r="AL1265" i="1"/>
  <c r="AL1264" i="1"/>
  <c r="AL1263" i="1"/>
  <c r="AL1262" i="1"/>
  <c r="AL1261" i="1"/>
  <c r="AL1260" i="1"/>
  <c r="AL1259" i="1"/>
  <c r="AL1258" i="1"/>
  <c r="AL1257" i="1"/>
  <c r="AL1256" i="1"/>
  <c r="AL1255" i="1"/>
  <c r="AL1254" i="1"/>
  <c r="AL1253" i="1"/>
  <c r="AL1252" i="1"/>
  <c r="AL1251" i="1"/>
  <c r="AL1250" i="1"/>
  <c r="AL1249" i="1"/>
  <c r="AL1248" i="1"/>
  <c r="AL1247" i="1"/>
  <c r="AL1246" i="1"/>
  <c r="AL1245" i="1"/>
  <c r="AL1244" i="1"/>
  <c r="AL1243" i="1"/>
  <c r="AL1242" i="1"/>
  <c r="AL1241" i="1"/>
  <c r="AL1240" i="1"/>
  <c r="AL1239" i="1"/>
  <c r="AL1238" i="1"/>
  <c r="AL1237" i="1"/>
  <c r="AL1236" i="1"/>
  <c r="AL1235" i="1"/>
  <c r="AL1234" i="1"/>
  <c r="AL1233" i="1"/>
  <c r="AL1232" i="1"/>
  <c r="AL1231" i="1"/>
  <c r="AL1230" i="1"/>
  <c r="AL1229" i="1"/>
  <c r="AL1228" i="1"/>
  <c r="AL1227" i="1"/>
  <c r="AL1226" i="1"/>
  <c r="AL1225" i="1"/>
  <c r="AL1224" i="1"/>
  <c r="AL1223" i="1"/>
  <c r="AL1222" i="1"/>
  <c r="AL1221" i="1"/>
  <c r="AL1220" i="1"/>
  <c r="AL1219" i="1"/>
  <c r="AL1218" i="1"/>
  <c r="AL1217" i="1"/>
  <c r="AL1216" i="1"/>
  <c r="AL1215" i="1"/>
  <c r="AL1214" i="1"/>
  <c r="AL1213" i="1"/>
  <c r="AL1212" i="1"/>
  <c r="AL1211" i="1"/>
  <c r="AL1210" i="1"/>
  <c r="AL1209" i="1"/>
  <c r="AL1208" i="1"/>
  <c r="AL1207" i="1"/>
  <c r="AL1206" i="1"/>
  <c r="AL1205" i="1"/>
  <c r="AL1204" i="1"/>
  <c r="AL1203" i="1"/>
  <c r="AL1202" i="1"/>
  <c r="AL1201" i="1"/>
  <c r="AL1200" i="1"/>
  <c r="AL1199" i="1"/>
  <c r="AL1198" i="1"/>
  <c r="AL1197" i="1"/>
  <c r="AL1196" i="1"/>
  <c r="AL1195" i="1"/>
  <c r="AL1194" i="1"/>
  <c r="AL1193" i="1"/>
  <c r="AL1192" i="1"/>
  <c r="AL1191" i="1"/>
  <c r="AL1190" i="1"/>
  <c r="AL1189" i="1"/>
  <c r="AL1188" i="1"/>
  <c r="AL1187" i="1"/>
  <c r="AL1186" i="1"/>
  <c r="AL1185" i="1"/>
  <c r="AL1184" i="1"/>
  <c r="AL1183" i="1"/>
  <c r="AL1182" i="1"/>
  <c r="AL1181" i="1"/>
  <c r="AL1180" i="1"/>
  <c r="AL1179" i="1"/>
  <c r="AL1178" i="1"/>
  <c r="AL1177" i="1"/>
  <c r="AL1176" i="1"/>
  <c r="AL1175" i="1"/>
  <c r="AL1174" i="1"/>
  <c r="AL1173" i="1"/>
  <c r="AL1172" i="1"/>
  <c r="AL1171" i="1"/>
  <c r="AL1170" i="1"/>
  <c r="AL1169" i="1"/>
  <c r="AL1168" i="1"/>
  <c r="AL1167" i="1"/>
  <c r="AL1166" i="1"/>
  <c r="AL1165" i="1"/>
  <c r="AL1164" i="1"/>
  <c r="AL1163" i="1"/>
  <c r="AL1162" i="1"/>
  <c r="AL1161" i="1"/>
  <c r="AL1160" i="1"/>
  <c r="AL1159" i="1"/>
  <c r="AL1158" i="1"/>
  <c r="AL1157" i="1"/>
  <c r="AL1156" i="1"/>
  <c r="AL1155" i="1"/>
  <c r="AL1154" i="1"/>
  <c r="AL1153" i="1"/>
  <c r="AL1152" i="1"/>
  <c r="AL1151" i="1"/>
  <c r="AL1150" i="1"/>
  <c r="AL1149" i="1"/>
  <c r="AL1148" i="1"/>
  <c r="AL1147" i="1"/>
  <c r="AL1146" i="1"/>
  <c r="AL1145" i="1"/>
  <c r="AL1144" i="1"/>
  <c r="AL1143" i="1"/>
  <c r="AL1142" i="1"/>
  <c r="AL1141" i="1"/>
  <c r="AL1140" i="1"/>
  <c r="AL1139" i="1"/>
  <c r="AL1138" i="1"/>
  <c r="AL1137" i="1"/>
  <c r="AL1136" i="1"/>
  <c r="AL1135" i="1"/>
  <c r="AL1134" i="1"/>
  <c r="AL1133" i="1"/>
  <c r="AL1132" i="1"/>
  <c r="AL1131" i="1"/>
  <c r="AL1130" i="1"/>
  <c r="AL1129" i="1"/>
  <c r="AL1128" i="1"/>
  <c r="AL1127" i="1"/>
  <c r="AL1126" i="1"/>
  <c r="AL1125" i="1"/>
  <c r="AL1124" i="1"/>
  <c r="AL1123" i="1"/>
  <c r="AL1122" i="1"/>
  <c r="AL1121" i="1"/>
  <c r="AL1120" i="1"/>
  <c r="AL1119" i="1"/>
  <c r="AL1118" i="1"/>
  <c r="AL1117" i="1"/>
  <c r="AL1116" i="1"/>
  <c r="AL1115" i="1"/>
  <c r="AL1114" i="1"/>
  <c r="AL1113" i="1"/>
  <c r="AL1112" i="1"/>
  <c r="AL1111" i="1"/>
  <c r="AL1110" i="1"/>
  <c r="AL1109" i="1"/>
  <c r="AL1108" i="1"/>
  <c r="AL1107" i="1"/>
  <c r="AL1106" i="1"/>
  <c r="AL1105" i="1"/>
  <c r="AL1104" i="1"/>
  <c r="AL1103" i="1"/>
  <c r="AL1102" i="1"/>
  <c r="AL1101" i="1"/>
  <c r="AL1100" i="1"/>
  <c r="AL1099" i="1"/>
  <c r="AL1098" i="1"/>
  <c r="AL1097" i="1"/>
  <c r="AL1096" i="1"/>
  <c r="AL1095" i="1"/>
  <c r="AL1094" i="1"/>
  <c r="AL1093" i="1"/>
  <c r="AL1092" i="1"/>
  <c r="AL1091" i="1"/>
  <c r="AL1090" i="1"/>
  <c r="AL1089" i="1"/>
  <c r="AL1088" i="1"/>
  <c r="AL1087" i="1"/>
  <c r="AL1086" i="1"/>
  <c r="AL1085" i="1"/>
  <c r="AL1084" i="1"/>
  <c r="AL1083" i="1"/>
  <c r="AL1082" i="1"/>
  <c r="AL1081" i="1"/>
  <c r="AL1080" i="1"/>
  <c r="AL1079" i="1"/>
  <c r="AL1078" i="1"/>
  <c r="AL1077" i="1"/>
  <c r="AL1076" i="1"/>
  <c r="AL1075" i="1"/>
  <c r="AL1074" i="1"/>
  <c r="AL1073" i="1"/>
  <c r="AL1072" i="1"/>
  <c r="AL1071" i="1"/>
  <c r="AL1070" i="1"/>
  <c r="AL1069" i="1"/>
  <c r="AL1068" i="1"/>
  <c r="AL1067" i="1"/>
  <c r="AL1066" i="1"/>
  <c r="AL1065" i="1"/>
  <c r="AL1064" i="1"/>
  <c r="AL1063" i="1"/>
  <c r="AL1062" i="1"/>
  <c r="AL1061" i="1"/>
  <c r="AL1060" i="1"/>
  <c r="AL1059" i="1"/>
  <c r="AL1058" i="1"/>
  <c r="AL1057" i="1"/>
  <c r="AL1056" i="1"/>
  <c r="AL1055" i="1"/>
  <c r="AL1054" i="1"/>
  <c r="AL1053" i="1"/>
  <c r="AL1052" i="1"/>
  <c r="AL1051" i="1"/>
  <c r="AL1050" i="1"/>
  <c r="AL1049" i="1"/>
  <c r="AL1048" i="1"/>
  <c r="AL1047" i="1"/>
  <c r="AL1046" i="1"/>
  <c r="AL1045" i="1"/>
  <c r="AL1044" i="1"/>
  <c r="AL1043" i="1"/>
  <c r="AL1042" i="1"/>
  <c r="AL1041" i="1"/>
  <c r="AL1040" i="1"/>
  <c r="AL1039" i="1"/>
  <c r="AL1038" i="1"/>
  <c r="AL1037" i="1"/>
  <c r="AL1036" i="1"/>
  <c r="AL1035" i="1"/>
  <c r="AL1034" i="1"/>
  <c r="AL1033" i="1"/>
  <c r="AL1032" i="1"/>
  <c r="AL1031" i="1"/>
  <c r="AL1030" i="1"/>
  <c r="AL1029" i="1"/>
  <c r="AL1028" i="1"/>
  <c r="AL1027" i="1"/>
  <c r="AL1026" i="1"/>
  <c r="AL1025" i="1"/>
  <c r="AL1024" i="1"/>
  <c r="AL1023" i="1"/>
  <c r="AL1022" i="1"/>
  <c r="AL1021" i="1"/>
  <c r="AL1020" i="1"/>
  <c r="AL1019" i="1"/>
  <c r="AL1018" i="1"/>
  <c r="AL1017" i="1"/>
  <c r="AL1016" i="1"/>
  <c r="AL1015" i="1"/>
  <c r="AL1014" i="1"/>
  <c r="AL1013" i="1"/>
  <c r="AL1012" i="1"/>
  <c r="AL1011" i="1"/>
  <c r="AL1010" i="1"/>
  <c r="AL1009" i="1"/>
  <c r="AL1008" i="1"/>
  <c r="AL1007" i="1"/>
  <c r="AL1006" i="1"/>
  <c r="AL1005" i="1"/>
  <c r="AL1004" i="1"/>
  <c r="AL1003" i="1"/>
  <c r="AL1002" i="1"/>
  <c r="AL1001" i="1"/>
  <c r="AL1000" i="1"/>
  <c r="AL999" i="1"/>
  <c r="AL998" i="1"/>
  <c r="AL997" i="1"/>
  <c r="AL996" i="1"/>
  <c r="AL995" i="1"/>
  <c r="AL994" i="1"/>
  <c r="AL993" i="1"/>
  <c r="AL992" i="1"/>
  <c r="AL991" i="1"/>
  <c r="AL990" i="1"/>
  <c r="AL989" i="1"/>
  <c r="AL988" i="1"/>
  <c r="AL987" i="1"/>
  <c r="AL986" i="1"/>
  <c r="AL985" i="1"/>
  <c r="AL984" i="1"/>
  <c r="AL983" i="1"/>
  <c r="AL982" i="1"/>
  <c r="AL981" i="1"/>
  <c r="AL980" i="1"/>
  <c r="AL979" i="1"/>
  <c r="AL978" i="1"/>
  <c r="AL977" i="1"/>
  <c r="AL976" i="1"/>
  <c r="AL975" i="1"/>
  <c r="AL974" i="1"/>
  <c r="AL973" i="1"/>
  <c r="AL972" i="1"/>
  <c r="AL971" i="1"/>
  <c r="AL970" i="1"/>
  <c r="AL969" i="1"/>
  <c r="AL968" i="1"/>
  <c r="AL967" i="1"/>
  <c r="AL966" i="1"/>
  <c r="AL965" i="1"/>
  <c r="AL964" i="1"/>
  <c r="AL963" i="1"/>
  <c r="AL962" i="1"/>
  <c r="AL961" i="1"/>
  <c r="AL960" i="1"/>
  <c r="AL959" i="1"/>
  <c r="AL958" i="1"/>
  <c r="AL957" i="1"/>
  <c r="AL956" i="1"/>
  <c r="AL955" i="1"/>
  <c r="AL954" i="1"/>
  <c r="AL953" i="1"/>
  <c r="AL952" i="1"/>
  <c r="AL951" i="1"/>
  <c r="AL950" i="1"/>
  <c r="AL949" i="1"/>
  <c r="AL948" i="1"/>
  <c r="AL947" i="1"/>
  <c r="AL946" i="1"/>
  <c r="AL945" i="1"/>
  <c r="AL944" i="1"/>
  <c r="AL943" i="1"/>
  <c r="AL942" i="1"/>
  <c r="AL941" i="1"/>
  <c r="AL940" i="1"/>
  <c r="AL939" i="1"/>
  <c r="AL938" i="1"/>
  <c r="AL937" i="1"/>
  <c r="AL936" i="1"/>
  <c r="AL935" i="1"/>
  <c r="AL934" i="1"/>
  <c r="AL933" i="1"/>
  <c r="AL932" i="1"/>
  <c r="AL931" i="1"/>
  <c r="AL930" i="1"/>
  <c r="AL929" i="1"/>
  <c r="AL928" i="1"/>
  <c r="AL927" i="1"/>
  <c r="AL926" i="1"/>
  <c r="AL925" i="1"/>
  <c r="AL924" i="1"/>
  <c r="AL923" i="1"/>
  <c r="AL922" i="1"/>
  <c r="AL921" i="1"/>
  <c r="AL920" i="1"/>
  <c r="AL919" i="1"/>
  <c r="AL918" i="1"/>
  <c r="AL917" i="1"/>
  <c r="AL916" i="1"/>
  <c r="AL915" i="1"/>
  <c r="AL914" i="1"/>
  <c r="AL913" i="1"/>
  <c r="AL912" i="1"/>
  <c r="AL911" i="1"/>
  <c r="AL910" i="1"/>
  <c r="AL909" i="1"/>
  <c r="AL908" i="1"/>
  <c r="AL907" i="1"/>
  <c r="AL906" i="1"/>
  <c r="AL905" i="1"/>
  <c r="AL904" i="1"/>
  <c r="AL903" i="1"/>
  <c r="AL902" i="1"/>
  <c r="AL901" i="1"/>
  <c r="AL900" i="1"/>
  <c r="AL899" i="1"/>
  <c r="AL898" i="1"/>
  <c r="AL897" i="1"/>
  <c r="AL896" i="1"/>
  <c r="AL895" i="1"/>
  <c r="AL894" i="1"/>
  <c r="AL893" i="1"/>
  <c r="AL892" i="1"/>
  <c r="AL891" i="1"/>
  <c r="AL890" i="1"/>
  <c r="AL889" i="1"/>
  <c r="AL888" i="1"/>
  <c r="AL887" i="1"/>
  <c r="AL886" i="1"/>
  <c r="AL885" i="1"/>
  <c r="AL884" i="1"/>
  <c r="AL883" i="1"/>
  <c r="AL882" i="1"/>
  <c r="AL881" i="1"/>
  <c r="AL880" i="1"/>
  <c r="AL879" i="1"/>
  <c r="AL878" i="1"/>
  <c r="AL877" i="1"/>
  <c r="AL876" i="1"/>
  <c r="AL875" i="1"/>
  <c r="AL874" i="1"/>
  <c r="AL873" i="1"/>
  <c r="AL872" i="1"/>
  <c r="AL871" i="1"/>
  <c r="AL870" i="1"/>
  <c r="AL869" i="1"/>
  <c r="AL868" i="1"/>
  <c r="AL867" i="1"/>
  <c r="AL866" i="1"/>
  <c r="AL865" i="1"/>
  <c r="AL864" i="1"/>
  <c r="AL863" i="1"/>
  <c r="AL862" i="1"/>
  <c r="AL861" i="1"/>
  <c r="AL860" i="1"/>
  <c r="AL859" i="1"/>
  <c r="AL858" i="1"/>
  <c r="AL857" i="1"/>
  <c r="AL856" i="1"/>
  <c r="AL855" i="1"/>
  <c r="AL854" i="1"/>
  <c r="AL853" i="1"/>
  <c r="AL852" i="1"/>
  <c r="AL851" i="1"/>
  <c r="AL850" i="1"/>
  <c r="AL849" i="1"/>
  <c r="AL848" i="1"/>
  <c r="AL847" i="1"/>
  <c r="AL846" i="1"/>
  <c r="AL845" i="1"/>
  <c r="AL844" i="1"/>
  <c r="AL843" i="1"/>
  <c r="AL842" i="1"/>
  <c r="AL841" i="1"/>
  <c r="AL840" i="1"/>
  <c r="AL839" i="1"/>
  <c r="AL838" i="1"/>
  <c r="AL837" i="1"/>
  <c r="AL836" i="1"/>
  <c r="AL835" i="1"/>
  <c r="AL834" i="1"/>
  <c r="AL833" i="1"/>
  <c r="AL832" i="1"/>
  <c r="AL831" i="1"/>
  <c r="AL830" i="1"/>
  <c r="AL829" i="1"/>
  <c r="AL828" i="1"/>
  <c r="AL827" i="1"/>
  <c r="AL826" i="1"/>
  <c r="AL825" i="1"/>
  <c r="AL824" i="1"/>
  <c r="AL823" i="1"/>
  <c r="AL822" i="1"/>
  <c r="AL821" i="1"/>
  <c r="AL820" i="1"/>
  <c r="AL819" i="1"/>
  <c r="AL818" i="1"/>
  <c r="AL817" i="1"/>
  <c r="AL816" i="1"/>
  <c r="AL815" i="1"/>
  <c r="AL814" i="1"/>
  <c r="AL813" i="1"/>
  <c r="AL812" i="1"/>
  <c r="AL811" i="1"/>
  <c r="AL810" i="1"/>
  <c r="AL809" i="1"/>
  <c r="AL808" i="1"/>
  <c r="AL807" i="1"/>
  <c r="AL806" i="1"/>
  <c r="AL805" i="1"/>
  <c r="AL804" i="1"/>
  <c r="AL803" i="1"/>
  <c r="AL802" i="1"/>
  <c r="AL801" i="1"/>
  <c r="AL800" i="1"/>
  <c r="AL799" i="1"/>
  <c r="AL798" i="1"/>
  <c r="AL797" i="1"/>
  <c r="AL796" i="1"/>
  <c r="AL795" i="1"/>
  <c r="AL794" i="1"/>
  <c r="AL793" i="1"/>
  <c r="AL792" i="1"/>
  <c r="AL791" i="1"/>
  <c r="AL790" i="1"/>
  <c r="AL789" i="1"/>
  <c r="AL788" i="1"/>
  <c r="AL787" i="1"/>
  <c r="AL786" i="1"/>
  <c r="AL785" i="1"/>
  <c r="AL784" i="1"/>
  <c r="AL783" i="1"/>
  <c r="AL782" i="1"/>
  <c r="AL781" i="1"/>
  <c r="AL780" i="1"/>
  <c r="AL779" i="1"/>
  <c r="AL778" i="1"/>
  <c r="AL777" i="1"/>
  <c r="AL776" i="1"/>
  <c r="AL775" i="1"/>
  <c r="AL774" i="1"/>
  <c r="AL773" i="1"/>
  <c r="AL772" i="1"/>
  <c r="AL771" i="1"/>
  <c r="AL770" i="1"/>
  <c r="AL769" i="1"/>
  <c r="AL768" i="1"/>
  <c r="AL767" i="1"/>
  <c r="AL766" i="1"/>
  <c r="AL765" i="1"/>
  <c r="AL764" i="1"/>
  <c r="AL763" i="1"/>
  <c r="AL762" i="1"/>
  <c r="AL761" i="1"/>
  <c r="AL760" i="1"/>
  <c r="AL759" i="1"/>
  <c r="AL758" i="1"/>
  <c r="AL757" i="1"/>
  <c r="AL756" i="1"/>
  <c r="AL755" i="1"/>
  <c r="AL754" i="1"/>
  <c r="AL753" i="1"/>
  <c r="AL752" i="1"/>
  <c r="AL751" i="1"/>
  <c r="AL750" i="1"/>
  <c r="AL749" i="1"/>
  <c r="AL748" i="1"/>
  <c r="AL747" i="1"/>
  <c r="AL746" i="1"/>
  <c r="AL745" i="1"/>
  <c r="AL744" i="1"/>
  <c r="AL743" i="1"/>
  <c r="AL742" i="1"/>
  <c r="AL741" i="1"/>
  <c r="AL740" i="1"/>
  <c r="AL739" i="1"/>
  <c r="AL738" i="1"/>
  <c r="AL737" i="1"/>
  <c r="AL736" i="1"/>
  <c r="AL735" i="1"/>
  <c r="AL734" i="1"/>
  <c r="AL733" i="1"/>
  <c r="AL732" i="1"/>
  <c r="AL731" i="1"/>
  <c r="AL730" i="1"/>
  <c r="AL729" i="1"/>
  <c r="AL728" i="1"/>
  <c r="AL727" i="1"/>
  <c r="AL726" i="1"/>
  <c r="AL725" i="1"/>
  <c r="AL724" i="1"/>
  <c r="AL723" i="1"/>
  <c r="AL722" i="1"/>
  <c r="AL721" i="1"/>
  <c r="AL720" i="1"/>
  <c r="AL719" i="1"/>
  <c r="AL718" i="1"/>
  <c r="AL717" i="1"/>
  <c r="AL716" i="1"/>
  <c r="AL715" i="1"/>
  <c r="AL714" i="1"/>
  <c r="AL713" i="1"/>
  <c r="AL712" i="1"/>
  <c r="AL711" i="1"/>
  <c r="AL710" i="1"/>
  <c r="AL709" i="1"/>
  <c r="AL708" i="1"/>
  <c r="AL707" i="1"/>
  <c r="AL706" i="1"/>
  <c r="AL705" i="1"/>
  <c r="AL704" i="1"/>
  <c r="AL703" i="1"/>
  <c r="AL702" i="1"/>
  <c r="AL701" i="1"/>
  <c r="AL700" i="1"/>
  <c r="AL699" i="1"/>
  <c r="AL698" i="1"/>
  <c r="AL697" i="1"/>
  <c r="AL696" i="1"/>
  <c r="AL695" i="1"/>
  <c r="AL694" i="1"/>
  <c r="AL693" i="1"/>
  <c r="AL692" i="1"/>
  <c r="AL691" i="1"/>
  <c r="AL690" i="1"/>
  <c r="AL689" i="1"/>
  <c r="AL688" i="1"/>
  <c r="AL687" i="1"/>
  <c r="AL686" i="1"/>
  <c r="AL685" i="1"/>
  <c r="AL684" i="1"/>
  <c r="AL683" i="1"/>
  <c r="AL682" i="1"/>
  <c r="AL681" i="1"/>
  <c r="AL680" i="1"/>
  <c r="AL679" i="1"/>
  <c r="AL678" i="1"/>
  <c r="AL677" i="1"/>
  <c r="AL676" i="1"/>
  <c r="AL675" i="1"/>
  <c r="AL674" i="1"/>
  <c r="AL673" i="1"/>
  <c r="AL672" i="1"/>
  <c r="AL671" i="1"/>
  <c r="AL670" i="1"/>
  <c r="AL669" i="1"/>
  <c r="AL668" i="1"/>
  <c r="AL667" i="1"/>
  <c r="AL666" i="1"/>
  <c r="AL665" i="1"/>
  <c r="AL664" i="1"/>
  <c r="AL663" i="1"/>
  <c r="AL662" i="1"/>
  <c r="AL661" i="1"/>
  <c r="AL660" i="1"/>
  <c r="AL659" i="1"/>
  <c r="AL658" i="1"/>
  <c r="AL657" i="1"/>
  <c r="AL656" i="1"/>
  <c r="AL655" i="1"/>
  <c r="AL654" i="1"/>
  <c r="AL653" i="1"/>
  <c r="AL652" i="1"/>
  <c r="AL651" i="1"/>
  <c r="AL650" i="1"/>
  <c r="AL649" i="1"/>
  <c r="AL648" i="1"/>
  <c r="AL647" i="1"/>
  <c r="AL646" i="1"/>
  <c r="AL645" i="1"/>
  <c r="AL644" i="1"/>
  <c r="AL643" i="1"/>
  <c r="AL642" i="1"/>
  <c r="AL641" i="1"/>
  <c r="AL640" i="1"/>
  <c r="AL639" i="1"/>
  <c r="AL638" i="1"/>
  <c r="AL637" i="1"/>
  <c r="AL636" i="1"/>
  <c r="AL635" i="1"/>
  <c r="AL634" i="1"/>
  <c r="AL633" i="1"/>
  <c r="AL632" i="1"/>
  <c r="AL631" i="1"/>
  <c r="AL630" i="1"/>
  <c r="AL629" i="1"/>
  <c r="AL628" i="1"/>
  <c r="AL627" i="1"/>
  <c r="AL626" i="1"/>
  <c r="AL625" i="1"/>
  <c r="AL624" i="1"/>
  <c r="AL623" i="1"/>
  <c r="AL622" i="1"/>
  <c r="AL621" i="1"/>
  <c r="AL620" i="1"/>
  <c r="AL619" i="1"/>
  <c r="AL618" i="1"/>
  <c r="AL617" i="1"/>
  <c r="AL616" i="1"/>
  <c r="AL615" i="1"/>
  <c r="AL614" i="1"/>
  <c r="AL613" i="1"/>
  <c r="AL612" i="1"/>
  <c r="AL611" i="1"/>
  <c r="AL610" i="1"/>
  <c r="AL609" i="1"/>
  <c r="AL608" i="1"/>
  <c r="AL607" i="1"/>
  <c r="AL606" i="1"/>
  <c r="AL605" i="1"/>
  <c r="AL604" i="1"/>
  <c r="AL603" i="1"/>
  <c r="AL602" i="1"/>
  <c r="AL601" i="1"/>
  <c r="AL600" i="1"/>
  <c r="AL599" i="1"/>
  <c r="AL598" i="1"/>
  <c r="AL597" i="1"/>
  <c r="AL596" i="1"/>
  <c r="AL595" i="1"/>
  <c r="AL594" i="1"/>
  <c r="AL593" i="1"/>
  <c r="AL592" i="1"/>
  <c r="AL591" i="1"/>
  <c r="AL590" i="1"/>
  <c r="AL589" i="1"/>
  <c r="AL588" i="1"/>
  <c r="AL587" i="1"/>
  <c r="AL586" i="1"/>
  <c r="AL585" i="1"/>
  <c r="AL584" i="1"/>
  <c r="AL583" i="1"/>
  <c r="AL582" i="1"/>
  <c r="AL581" i="1"/>
  <c r="AL580" i="1"/>
  <c r="AL579" i="1"/>
  <c r="AL578" i="1"/>
  <c r="AL577" i="1"/>
  <c r="AL576" i="1"/>
  <c r="AL575" i="1"/>
  <c r="AL574" i="1"/>
  <c r="AL573" i="1"/>
  <c r="AL572" i="1"/>
  <c r="AL571" i="1"/>
  <c r="AL570" i="1"/>
  <c r="AL569" i="1"/>
  <c r="AL568" i="1"/>
  <c r="AL567" i="1"/>
  <c r="AL566" i="1"/>
  <c r="AL565" i="1"/>
  <c r="AL564" i="1"/>
  <c r="AL563" i="1"/>
  <c r="AL562" i="1"/>
  <c r="AL561" i="1"/>
  <c r="AL560" i="1"/>
  <c r="AL559" i="1"/>
  <c r="AL558" i="1"/>
  <c r="AL557" i="1"/>
  <c r="AL556" i="1"/>
  <c r="AL555" i="1"/>
  <c r="AL554" i="1"/>
  <c r="AL553" i="1"/>
  <c r="AL552" i="1"/>
  <c r="AL551" i="1"/>
  <c r="AL550" i="1"/>
  <c r="AL549" i="1"/>
  <c r="AL548" i="1"/>
  <c r="AL547" i="1"/>
  <c r="AL546" i="1"/>
  <c r="AL545" i="1"/>
  <c r="AL544" i="1"/>
  <c r="AL543" i="1"/>
  <c r="AL542" i="1"/>
  <c r="AL541" i="1"/>
  <c r="AL540" i="1"/>
  <c r="AL539" i="1"/>
  <c r="AL538" i="1"/>
  <c r="AL537" i="1"/>
  <c r="AL536" i="1"/>
  <c r="AL535" i="1"/>
  <c r="AL534" i="1"/>
  <c r="AL533" i="1"/>
  <c r="AL532" i="1"/>
  <c r="AL531" i="1"/>
  <c r="AL530" i="1"/>
  <c r="AL529" i="1"/>
  <c r="AL528" i="1"/>
  <c r="AL527" i="1"/>
  <c r="AL526" i="1"/>
  <c r="AL525" i="1"/>
  <c r="AL524" i="1"/>
  <c r="AL523" i="1"/>
  <c r="AL522" i="1"/>
  <c r="AL521" i="1"/>
  <c r="AL520" i="1"/>
  <c r="AL519" i="1"/>
  <c r="AL518" i="1"/>
  <c r="AL517" i="1"/>
  <c r="AL516" i="1"/>
  <c r="AL515" i="1"/>
  <c r="AL514" i="1"/>
  <c r="AL513" i="1"/>
  <c r="AL512" i="1"/>
  <c r="AL511" i="1"/>
  <c r="AL510" i="1"/>
  <c r="AL509" i="1"/>
  <c r="AL508" i="1"/>
  <c r="AL507" i="1"/>
  <c r="AL506" i="1"/>
  <c r="AL505" i="1"/>
  <c r="AL504" i="1"/>
  <c r="AL503" i="1"/>
  <c r="AL502" i="1"/>
  <c r="AL501" i="1"/>
  <c r="AL500" i="1"/>
  <c r="AL499" i="1"/>
  <c r="AL498" i="1"/>
  <c r="AL497" i="1"/>
  <c r="AL496" i="1"/>
  <c r="AL495" i="1"/>
  <c r="AL494" i="1"/>
  <c r="AL493" i="1"/>
  <c r="AL492" i="1"/>
  <c r="AL491" i="1"/>
  <c r="AL490" i="1"/>
  <c r="AL489" i="1"/>
  <c r="AL488" i="1"/>
  <c r="AL487" i="1"/>
  <c r="AL486" i="1"/>
  <c r="AL485" i="1"/>
  <c r="AL484" i="1"/>
  <c r="AL483" i="1"/>
  <c r="AL482" i="1"/>
  <c r="AL481" i="1"/>
  <c r="AL480" i="1"/>
  <c r="AL479" i="1"/>
  <c r="AL478" i="1"/>
  <c r="AL477" i="1"/>
  <c r="AL476" i="1"/>
  <c r="AL475" i="1"/>
  <c r="AL474" i="1"/>
  <c r="AL473" i="1"/>
  <c r="AL472" i="1"/>
  <c r="AL471" i="1"/>
  <c r="AL470" i="1"/>
  <c r="AL469" i="1"/>
  <c r="AL468" i="1"/>
  <c r="AL467" i="1"/>
  <c r="AL466" i="1"/>
  <c r="AL465" i="1"/>
  <c r="AL464" i="1"/>
  <c r="AL463" i="1"/>
  <c r="AL462" i="1"/>
  <c r="AL461" i="1"/>
  <c r="AL460" i="1"/>
  <c r="AL459" i="1"/>
  <c r="AL458" i="1"/>
  <c r="AL457" i="1"/>
  <c r="AL456" i="1"/>
  <c r="AL455" i="1"/>
  <c r="AL454" i="1"/>
  <c r="AL453" i="1"/>
  <c r="AL452" i="1"/>
  <c r="AL451" i="1"/>
  <c r="AL450" i="1"/>
  <c r="AL449" i="1"/>
  <c r="AL448" i="1"/>
  <c r="AL447" i="1"/>
  <c r="AL446" i="1"/>
  <c r="AL445" i="1"/>
  <c r="AL444" i="1"/>
  <c r="AL443" i="1"/>
  <c r="AL442" i="1"/>
  <c r="AL441" i="1"/>
  <c r="AL440" i="1"/>
  <c r="AL439" i="1"/>
  <c r="AL438" i="1"/>
  <c r="AL437" i="1"/>
  <c r="AL436" i="1"/>
  <c r="AL435" i="1"/>
  <c r="AL434" i="1"/>
  <c r="AL433" i="1"/>
  <c r="AL432" i="1"/>
  <c r="AL431" i="1"/>
  <c r="AL430" i="1"/>
  <c r="AL429" i="1"/>
  <c r="AL428" i="1"/>
  <c r="AL427" i="1"/>
  <c r="AL426" i="1"/>
  <c r="AL425" i="1"/>
  <c r="AL424" i="1"/>
  <c r="AL423" i="1"/>
  <c r="AL422" i="1"/>
  <c r="AL421" i="1"/>
  <c r="AL420" i="1"/>
  <c r="AL419" i="1"/>
  <c r="AL418" i="1"/>
  <c r="AL417" i="1"/>
  <c r="AL416" i="1"/>
  <c r="AL415" i="1"/>
  <c r="AL414" i="1"/>
  <c r="AL413" i="1"/>
  <c r="AL412" i="1"/>
  <c r="AL411" i="1"/>
  <c r="AL410" i="1"/>
  <c r="AL409" i="1"/>
  <c r="AL408" i="1"/>
  <c r="AL407" i="1"/>
  <c r="AL406" i="1"/>
  <c r="AL405" i="1"/>
  <c r="AL404" i="1"/>
  <c r="AL403" i="1"/>
  <c r="AL402" i="1"/>
  <c r="AL401" i="1"/>
  <c r="AL400" i="1"/>
  <c r="AL399" i="1"/>
  <c r="AL398" i="1"/>
  <c r="AL397" i="1"/>
  <c r="AL396" i="1"/>
  <c r="AL395" i="1"/>
  <c r="AL394" i="1"/>
  <c r="AL393" i="1"/>
  <c r="AL392" i="1"/>
  <c r="AL391" i="1"/>
  <c r="AL390" i="1"/>
  <c r="AL389" i="1"/>
  <c r="AL388" i="1"/>
  <c r="AL387" i="1"/>
  <c r="AL386" i="1"/>
  <c r="AL385" i="1"/>
  <c r="AL384" i="1"/>
  <c r="AL383" i="1"/>
  <c r="AL382" i="1"/>
  <c r="AL381" i="1"/>
  <c r="AL380"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L3" i="1"/>
  <c r="AL2" i="1"/>
  <c r="AG2002" i="1"/>
  <c r="AG2001" i="1"/>
  <c r="AG2000" i="1"/>
  <c r="AG1999" i="1"/>
  <c r="AK1999" i="1" s="1"/>
  <c r="AG1998" i="1"/>
  <c r="AG1997" i="1"/>
  <c r="AG1996" i="1"/>
  <c r="AK1996" i="1" s="1"/>
  <c r="AG1995" i="1"/>
  <c r="AK1995" i="1" s="1"/>
  <c r="AG1994" i="1"/>
  <c r="AG1993" i="1"/>
  <c r="AG1992" i="1"/>
  <c r="AG1991" i="1"/>
  <c r="AK1991" i="1" s="1"/>
  <c r="AG1990" i="1"/>
  <c r="AG1989" i="1"/>
  <c r="AG1988" i="1"/>
  <c r="AK1988" i="1" s="1"/>
  <c r="AG1987" i="1"/>
  <c r="AK1987" i="1" s="1"/>
  <c r="AG1986" i="1"/>
  <c r="AG1985" i="1"/>
  <c r="AG1984" i="1"/>
  <c r="AG1983" i="1"/>
  <c r="AK1983" i="1" s="1"/>
  <c r="AG1982" i="1"/>
  <c r="AG1981" i="1"/>
  <c r="AG1980" i="1"/>
  <c r="AK1980" i="1" s="1"/>
  <c r="AG1979" i="1"/>
  <c r="AK1979" i="1" s="1"/>
  <c r="AG1978" i="1"/>
  <c r="AG1977" i="1"/>
  <c r="AG1976" i="1"/>
  <c r="AG1975" i="1"/>
  <c r="AK1975" i="1" s="1"/>
  <c r="AG1974" i="1"/>
  <c r="AG1973" i="1"/>
  <c r="AG1972" i="1"/>
  <c r="AK1972" i="1" s="1"/>
  <c r="AG1971" i="1"/>
  <c r="AK1971" i="1" s="1"/>
  <c r="AG1970" i="1"/>
  <c r="AG1969" i="1"/>
  <c r="AG1968" i="1"/>
  <c r="AG1967" i="1"/>
  <c r="AG1966" i="1"/>
  <c r="AG1965" i="1"/>
  <c r="AG1964" i="1"/>
  <c r="AK1964" i="1" s="1"/>
  <c r="AG1963" i="1"/>
  <c r="AK1963" i="1" s="1"/>
  <c r="AG1962" i="1"/>
  <c r="AG1961" i="1"/>
  <c r="AG1960" i="1"/>
  <c r="AG1959" i="1"/>
  <c r="AG1958" i="1"/>
  <c r="AG1957" i="1"/>
  <c r="AG1956" i="1"/>
  <c r="AK1956" i="1" s="1"/>
  <c r="AG1955" i="1"/>
  <c r="AK1955" i="1" s="1"/>
  <c r="AG1954" i="1"/>
  <c r="AG1953" i="1"/>
  <c r="AG1952" i="1"/>
  <c r="AG1951" i="1"/>
  <c r="AK1951" i="1" s="1"/>
  <c r="AG1950" i="1"/>
  <c r="AG1949" i="1"/>
  <c r="AG1948" i="1"/>
  <c r="AK1948" i="1" s="1"/>
  <c r="AG1947" i="1"/>
  <c r="AK1947" i="1" s="1"/>
  <c r="AG1946" i="1"/>
  <c r="AG1945" i="1"/>
  <c r="AG1944" i="1"/>
  <c r="AG1943" i="1"/>
  <c r="AK1943" i="1" s="1"/>
  <c r="AG1942" i="1"/>
  <c r="AG1941" i="1"/>
  <c r="AG1940" i="1"/>
  <c r="AK1940" i="1" s="1"/>
  <c r="AG1939" i="1"/>
  <c r="AG1938" i="1"/>
  <c r="AG1937" i="1"/>
  <c r="AG1936" i="1"/>
  <c r="AG1935" i="1"/>
  <c r="AK1935" i="1" s="1"/>
  <c r="AG1934" i="1"/>
  <c r="AG1933" i="1"/>
  <c r="AG1932" i="1"/>
  <c r="AK1932" i="1" s="1"/>
  <c r="AG1931" i="1"/>
  <c r="AK1931" i="1" s="1"/>
  <c r="AG1930" i="1"/>
  <c r="AG1929" i="1"/>
  <c r="AG1928" i="1"/>
  <c r="AG1927" i="1"/>
  <c r="AK1927" i="1" s="1"/>
  <c r="AG1926" i="1"/>
  <c r="AG1925" i="1"/>
  <c r="AG1924" i="1"/>
  <c r="AK1924" i="1" s="1"/>
  <c r="AG1923" i="1"/>
  <c r="AK1923" i="1" s="1"/>
  <c r="AG1922" i="1"/>
  <c r="AG1921" i="1"/>
  <c r="AG1920" i="1"/>
  <c r="AG1919" i="1"/>
  <c r="AG1918" i="1"/>
  <c r="AG1917" i="1"/>
  <c r="AG1916" i="1"/>
  <c r="AK1916" i="1" s="1"/>
  <c r="AG1915" i="1"/>
  <c r="AK1915" i="1" s="1"/>
  <c r="AG1914" i="1"/>
  <c r="AG1913" i="1"/>
  <c r="AG1912" i="1"/>
  <c r="AG1911" i="1"/>
  <c r="AK1911" i="1" s="1"/>
  <c r="AG1910" i="1"/>
  <c r="AG1909" i="1"/>
  <c r="AG1908" i="1"/>
  <c r="AK1908" i="1" s="1"/>
  <c r="AG1907" i="1"/>
  <c r="AK1907" i="1" s="1"/>
  <c r="AG1906" i="1"/>
  <c r="AG1905" i="1"/>
  <c r="AG1904" i="1"/>
  <c r="AG1903" i="1"/>
  <c r="AG1902" i="1"/>
  <c r="AG1901" i="1"/>
  <c r="AG1900" i="1"/>
  <c r="AK1900" i="1" s="1"/>
  <c r="AG1899" i="1"/>
  <c r="AK1899" i="1" s="1"/>
  <c r="AG1898" i="1"/>
  <c r="AG1897" i="1"/>
  <c r="AG1896" i="1"/>
  <c r="AG1895" i="1"/>
  <c r="AG1894" i="1"/>
  <c r="AG1893" i="1"/>
  <c r="AG1892" i="1"/>
  <c r="AK1892" i="1" s="1"/>
  <c r="AG1891" i="1"/>
  <c r="AK1891" i="1" s="1"/>
  <c r="AG1890" i="1"/>
  <c r="AG1889" i="1"/>
  <c r="AG1888" i="1"/>
  <c r="AG1887" i="1"/>
  <c r="AK1887" i="1" s="1"/>
  <c r="AG1886" i="1"/>
  <c r="AG1885" i="1"/>
  <c r="AG1884" i="1"/>
  <c r="AK1884" i="1" s="1"/>
  <c r="AG1883" i="1"/>
  <c r="AK1883" i="1" s="1"/>
  <c r="AG1882" i="1"/>
  <c r="AG1881" i="1"/>
  <c r="AG1880" i="1"/>
  <c r="AG1879" i="1"/>
  <c r="AK1879" i="1" s="1"/>
  <c r="AG1878" i="1"/>
  <c r="AG1877" i="1"/>
  <c r="AG1876" i="1"/>
  <c r="AK1876" i="1" s="1"/>
  <c r="AG1875" i="1"/>
  <c r="AK1875" i="1" s="1"/>
  <c r="AG1874" i="1"/>
  <c r="AG1873" i="1"/>
  <c r="AG1872" i="1"/>
  <c r="AG1871" i="1"/>
  <c r="AK1871" i="1" s="1"/>
  <c r="AG1870" i="1"/>
  <c r="AG1869" i="1"/>
  <c r="AG1868" i="1"/>
  <c r="AK1868" i="1" s="1"/>
  <c r="AG1867" i="1"/>
  <c r="AK1867" i="1" s="1"/>
  <c r="AG1866" i="1"/>
  <c r="AG1865" i="1"/>
  <c r="AG1864" i="1"/>
  <c r="AG1863" i="1"/>
  <c r="AK1863" i="1" s="1"/>
  <c r="AG1862" i="1"/>
  <c r="AG1861" i="1"/>
  <c r="AG1860" i="1"/>
  <c r="AK1860" i="1" s="1"/>
  <c r="AG1859" i="1"/>
  <c r="AK1859" i="1" s="1"/>
  <c r="AG1858" i="1"/>
  <c r="AG1857" i="1"/>
  <c r="AG1856" i="1"/>
  <c r="AG1855" i="1"/>
  <c r="AG1854" i="1"/>
  <c r="AG1853" i="1"/>
  <c r="AG1852" i="1"/>
  <c r="AK1852" i="1" s="1"/>
  <c r="AG1851" i="1"/>
  <c r="AK1851" i="1" s="1"/>
  <c r="AG1850" i="1"/>
  <c r="AG1849" i="1"/>
  <c r="AG1848" i="1"/>
  <c r="AG1847" i="1"/>
  <c r="AK1847" i="1" s="1"/>
  <c r="AG1846" i="1"/>
  <c r="AG1845" i="1"/>
  <c r="AG1844" i="1"/>
  <c r="AK1844" i="1" s="1"/>
  <c r="AG1843" i="1"/>
  <c r="AK1843" i="1" s="1"/>
  <c r="AG1842" i="1"/>
  <c r="AG1841" i="1"/>
  <c r="AG1840" i="1"/>
  <c r="AG1839" i="1"/>
  <c r="AG1838" i="1"/>
  <c r="AG1837" i="1"/>
  <c r="AG1836" i="1"/>
  <c r="AK1836" i="1" s="1"/>
  <c r="AG1835" i="1"/>
  <c r="AK1835" i="1" s="1"/>
  <c r="AG1834" i="1"/>
  <c r="AG1833" i="1"/>
  <c r="AG1832" i="1"/>
  <c r="AG1831" i="1"/>
  <c r="AG1830" i="1"/>
  <c r="AG1829" i="1"/>
  <c r="AG1828" i="1"/>
  <c r="AK1828" i="1" s="1"/>
  <c r="AG1827" i="1"/>
  <c r="AK1827" i="1" s="1"/>
  <c r="AG1826" i="1"/>
  <c r="AG1825" i="1"/>
  <c r="AG1824" i="1"/>
  <c r="AG1823" i="1"/>
  <c r="AK1823" i="1" s="1"/>
  <c r="AG1822" i="1"/>
  <c r="AG1821" i="1"/>
  <c r="AG1820" i="1"/>
  <c r="AK1820" i="1" s="1"/>
  <c r="AG1819" i="1"/>
  <c r="AK1819" i="1" s="1"/>
  <c r="AG1818" i="1"/>
  <c r="AG1817" i="1"/>
  <c r="AG1816" i="1"/>
  <c r="AG1815" i="1"/>
  <c r="AK1815" i="1" s="1"/>
  <c r="AG1814" i="1"/>
  <c r="AG1813" i="1"/>
  <c r="AG1812" i="1"/>
  <c r="AK1812" i="1" s="1"/>
  <c r="AG1811" i="1"/>
  <c r="AK1811" i="1" s="1"/>
  <c r="AG1810" i="1"/>
  <c r="AG1809" i="1"/>
  <c r="AG1808" i="1"/>
  <c r="AG1807" i="1"/>
  <c r="AK1807" i="1" s="1"/>
  <c r="AG1806" i="1"/>
  <c r="AG1805" i="1"/>
  <c r="AG1804" i="1"/>
  <c r="AK1804" i="1" s="1"/>
  <c r="AG1803" i="1"/>
  <c r="AK1803" i="1" s="1"/>
  <c r="AG1802" i="1"/>
  <c r="AG1801" i="1"/>
  <c r="AG1800" i="1"/>
  <c r="AG1799" i="1"/>
  <c r="AK1799" i="1" s="1"/>
  <c r="AG1798" i="1"/>
  <c r="AG1797" i="1"/>
  <c r="AG1796" i="1"/>
  <c r="AK1796" i="1" s="1"/>
  <c r="AG1795" i="1"/>
  <c r="AK1795" i="1" s="1"/>
  <c r="AG1794" i="1"/>
  <c r="AG1793" i="1"/>
  <c r="AG1792" i="1"/>
  <c r="AG1791" i="1"/>
  <c r="AG1790" i="1"/>
  <c r="AG1789" i="1"/>
  <c r="AG1788" i="1"/>
  <c r="AK1788" i="1" s="1"/>
  <c r="AG1787" i="1"/>
  <c r="AK1787" i="1" s="1"/>
  <c r="AG1786" i="1"/>
  <c r="AG1785" i="1"/>
  <c r="AG1784" i="1"/>
  <c r="AG1783" i="1"/>
  <c r="AK1783" i="1" s="1"/>
  <c r="AG1782" i="1"/>
  <c r="AG1781" i="1"/>
  <c r="AG1780" i="1"/>
  <c r="AK1780" i="1" s="1"/>
  <c r="AG1779" i="1"/>
  <c r="AK1779" i="1" s="1"/>
  <c r="AG1778" i="1"/>
  <c r="AG1777" i="1"/>
  <c r="AG1776" i="1"/>
  <c r="AG1775" i="1"/>
  <c r="AG1774" i="1"/>
  <c r="AG1773" i="1"/>
  <c r="AG1772" i="1"/>
  <c r="AK1772" i="1" s="1"/>
  <c r="AG1771" i="1"/>
  <c r="AK1771" i="1" s="1"/>
  <c r="AG1770" i="1"/>
  <c r="AG1769" i="1"/>
  <c r="AG1768" i="1"/>
  <c r="AG1767" i="1"/>
  <c r="AG1766" i="1"/>
  <c r="AG1765" i="1"/>
  <c r="AG1764" i="1"/>
  <c r="AK1764" i="1" s="1"/>
  <c r="AG1763" i="1"/>
  <c r="AK1763" i="1" s="1"/>
  <c r="AG1762" i="1"/>
  <c r="AG1761" i="1"/>
  <c r="AG1760" i="1"/>
  <c r="AG1759" i="1"/>
  <c r="AK1759" i="1" s="1"/>
  <c r="AG1758" i="1"/>
  <c r="AG1757" i="1"/>
  <c r="AG1756" i="1"/>
  <c r="AK1756" i="1" s="1"/>
  <c r="AG1755" i="1"/>
  <c r="AK1755" i="1" s="1"/>
  <c r="AG1754" i="1"/>
  <c r="AG1753" i="1"/>
  <c r="AG1752" i="1"/>
  <c r="AG1751" i="1"/>
  <c r="AK1751" i="1" s="1"/>
  <c r="AG1750" i="1"/>
  <c r="AG1749" i="1"/>
  <c r="AG1748" i="1"/>
  <c r="AK1748" i="1" s="1"/>
  <c r="AG1747" i="1"/>
  <c r="AK1747" i="1" s="1"/>
  <c r="AG1746" i="1"/>
  <c r="AG1745" i="1"/>
  <c r="AG1744" i="1"/>
  <c r="AG1743" i="1"/>
  <c r="AK1743" i="1" s="1"/>
  <c r="AG1742" i="1"/>
  <c r="AG1741" i="1"/>
  <c r="AG1740" i="1"/>
  <c r="AK1740" i="1" s="1"/>
  <c r="AG1739" i="1"/>
  <c r="AK1739" i="1" s="1"/>
  <c r="AG1738" i="1"/>
  <c r="AG1737" i="1"/>
  <c r="AG1736" i="1"/>
  <c r="AG1735" i="1"/>
  <c r="AK1735" i="1" s="1"/>
  <c r="AG1734" i="1"/>
  <c r="AG1733" i="1"/>
  <c r="AG1732" i="1"/>
  <c r="AK1732" i="1" s="1"/>
  <c r="AG1731" i="1"/>
  <c r="AK1731" i="1" s="1"/>
  <c r="AG1730" i="1"/>
  <c r="AG1729" i="1"/>
  <c r="AG1728" i="1"/>
  <c r="AG1727" i="1"/>
  <c r="AG1726" i="1"/>
  <c r="AG1725" i="1"/>
  <c r="AG1724" i="1"/>
  <c r="AK1724" i="1" s="1"/>
  <c r="AG1723" i="1"/>
  <c r="AK1723" i="1" s="1"/>
  <c r="AG1722" i="1"/>
  <c r="AG1721" i="1"/>
  <c r="AG1720" i="1"/>
  <c r="AG1719" i="1"/>
  <c r="AK1719" i="1" s="1"/>
  <c r="AG1718" i="1"/>
  <c r="AG1717" i="1"/>
  <c r="AG1716" i="1"/>
  <c r="AK1716" i="1" s="1"/>
  <c r="AG1715" i="1"/>
  <c r="AK1715" i="1" s="1"/>
  <c r="AG1714" i="1"/>
  <c r="AG1713" i="1"/>
  <c r="AG1712" i="1"/>
  <c r="AG1711" i="1"/>
  <c r="AG1710" i="1"/>
  <c r="AG1709" i="1"/>
  <c r="AG1708" i="1"/>
  <c r="AK1708" i="1" s="1"/>
  <c r="AG1707" i="1"/>
  <c r="AK1707" i="1" s="1"/>
  <c r="AG1706" i="1"/>
  <c r="AG1705" i="1"/>
  <c r="AG1704" i="1"/>
  <c r="AG1703" i="1"/>
  <c r="AG1702" i="1"/>
  <c r="AG1701" i="1"/>
  <c r="AG1700" i="1"/>
  <c r="AK1700" i="1" s="1"/>
  <c r="AG1699" i="1"/>
  <c r="AK1699" i="1" s="1"/>
  <c r="AG1698" i="1"/>
  <c r="AG1697" i="1"/>
  <c r="AG1696" i="1"/>
  <c r="AG1695" i="1"/>
  <c r="AK1695" i="1" s="1"/>
  <c r="AG1694" i="1"/>
  <c r="AG1693" i="1"/>
  <c r="AG1692" i="1"/>
  <c r="AK1692" i="1" s="1"/>
  <c r="AG1691" i="1"/>
  <c r="AK1691" i="1" s="1"/>
  <c r="AG1690" i="1"/>
  <c r="AG1689" i="1"/>
  <c r="AG1688" i="1"/>
  <c r="AG1687" i="1"/>
  <c r="AK1687" i="1" s="1"/>
  <c r="AG1686" i="1"/>
  <c r="AG1685" i="1"/>
  <c r="AG1684" i="1"/>
  <c r="AK1684" i="1" s="1"/>
  <c r="AG1683" i="1"/>
  <c r="AK1683" i="1" s="1"/>
  <c r="AG1682" i="1"/>
  <c r="AG1681" i="1"/>
  <c r="AG1680" i="1"/>
  <c r="AG1679" i="1"/>
  <c r="AK1679" i="1" s="1"/>
  <c r="AG1678" i="1"/>
  <c r="AG1677" i="1"/>
  <c r="AG1676" i="1"/>
  <c r="AK1676" i="1" s="1"/>
  <c r="AG1675" i="1"/>
  <c r="AK1675" i="1" s="1"/>
  <c r="AG1674" i="1"/>
  <c r="AG1673" i="1"/>
  <c r="AG1672" i="1"/>
  <c r="AG1671" i="1"/>
  <c r="AK1671" i="1" s="1"/>
  <c r="AG1670" i="1"/>
  <c r="AG1669" i="1"/>
  <c r="AG1668" i="1"/>
  <c r="AK1668" i="1" s="1"/>
  <c r="AG1667" i="1"/>
  <c r="AK1667" i="1" s="1"/>
  <c r="AG1666" i="1"/>
  <c r="AG1665" i="1"/>
  <c r="AG1664" i="1"/>
  <c r="AG1663" i="1"/>
  <c r="AG1662" i="1"/>
  <c r="AG1661" i="1"/>
  <c r="AG1660" i="1"/>
  <c r="AK1660" i="1" s="1"/>
  <c r="AG1659" i="1"/>
  <c r="AK1659" i="1" s="1"/>
  <c r="AG1658" i="1"/>
  <c r="AG1657" i="1"/>
  <c r="AG1656" i="1"/>
  <c r="AG1655" i="1"/>
  <c r="AK1655" i="1" s="1"/>
  <c r="AG1654" i="1"/>
  <c r="AG1653" i="1"/>
  <c r="AG1652" i="1"/>
  <c r="AK1652" i="1" s="1"/>
  <c r="AG1651" i="1"/>
  <c r="AK1651" i="1" s="1"/>
  <c r="AG1650" i="1"/>
  <c r="AG1649" i="1"/>
  <c r="AG1648" i="1"/>
  <c r="AG1647" i="1"/>
  <c r="AG1646" i="1"/>
  <c r="AG1645" i="1"/>
  <c r="AG1644" i="1"/>
  <c r="AK1644" i="1" s="1"/>
  <c r="AG1643" i="1"/>
  <c r="AK1643" i="1" s="1"/>
  <c r="AG1642" i="1"/>
  <c r="AG1641" i="1"/>
  <c r="AG1640" i="1"/>
  <c r="AG1639" i="1"/>
  <c r="AG1638" i="1"/>
  <c r="AG1637" i="1"/>
  <c r="AG1636" i="1"/>
  <c r="AK1636" i="1" s="1"/>
  <c r="AG1635" i="1"/>
  <c r="AK1635" i="1" s="1"/>
  <c r="AG1634" i="1"/>
  <c r="AG1633" i="1"/>
  <c r="AG1632" i="1"/>
  <c r="AG1631" i="1"/>
  <c r="AK1631" i="1" s="1"/>
  <c r="AG1630" i="1"/>
  <c r="AG1629" i="1"/>
  <c r="AG1628" i="1"/>
  <c r="AK1628" i="1" s="1"/>
  <c r="AG1627" i="1"/>
  <c r="AK1627" i="1" s="1"/>
  <c r="AG1626" i="1"/>
  <c r="AG1625" i="1"/>
  <c r="AG1624" i="1"/>
  <c r="AG1623" i="1"/>
  <c r="AK1623" i="1" s="1"/>
  <c r="AG1622" i="1"/>
  <c r="AG1621" i="1"/>
  <c r="AG1620" i="1"/>
  <c r="AK1620" i="1" s="1"/>
  <c r="AG1619" i="1"/>
  <c r="AK1619" i="1" s="1"/>
  <c r="AG1618" i="1"/>
  <c r="AG1617" i="1"/>
  <c r="AG1616" i="1"/>
  <c r="AG1615" i="1"/>
  <c r="AK1615" i="1" s="1"/>
  <c r="AG1614" i="1"/>
  <c r="AG1613" i="1"/>
  <c r="AG1612" i="1"/>
  <c r="AK1612" i="1" s="1"/>
  <c r="AG1611" i="1"/>
  <c r="AK1611" i="1" s="1"/>
  <c r="AG1610" i="1"/>
  <c r="AG1609" i="1"/>
  <c r="AG1608" i="1"/>
  <c r="AG1607" i="1"/>
  <c r="AK1607" i="1" s="1"/>
  <c r="AG1606" i="1"/>
  <c r="AG1605" i="1"/>
  <c r="AG1604" i="1"/>
  <c r="AK1604" i="1" s="1"/>
  <c r="AG1603" i="1"/>
  <c r="AK1603" i="1" s="1"/>
  <c r="AG1602" i="1"/>
  <c r="AG1601" i="1"/>
  <c r="AG1600" i="1"/>
  <c r="AG1599" i="1"/>
  <c r="AG1598" i="1"/>
  <c r="AG1597" i="1"/>
  <c r="AG1596" i="1"/>
  <c r="AK1596" i="1" s="1"/>
  <c r="AG1595" i="1"/>
  <c r="AK1595" i="1" s="1"/>
  <c r="AG1594" i="1"/>
  <c r="AG1593" i="1"/>
  <c r="AG1592" i="1"/>
  <c r="AG1591" i="1"/>
  <c r="AK1591" i="1" s="1"/>
  <c r="AG1590" i="1"/>
  <c r="AG1589" i="1"/>
  <c r="AG1588" i="1"/>
  <c r="AK1588" i="1" s="1"/>
  <c r="AG1587" i="1"/>
  <c r="AK1587" i="1" s="1"/>
  <c r="AG1586" i="1"/>
  <c r="AG1585" i="1"/>
  <c r="AG1584" i="1"/>
  <c r="AG1583" i="1"/>
  <c r="AG1582" i="1"/>
  <c r="AG1581" i="1"/>
  <c r="AG1580" i="1"/>
  <c r="AK1580" i="1" s="1"/>
  <c r="AG1579" i="1"/>
  <c r="AK1579" i="1" s="1"/>
  <c r="AG1578" i="1"/>
  <c r="AG1577" i="1"/>
  <c r="AG1576" i="1"/>
  <c r="AG1575" i="1"/>
  <c r="AG1574" i="1"/>
  <c r="AG1573" i="1"/>
  <c r="AG1572" i="1"/>
  <c r="AK1572" i="1" s="1"/>
  <c r="AG1571" i="1"/>
  <c r="AK1571" i="1" s="1"/>
  <c r="AG1570" i="1"/>
  <c r="AG1569" i="1"/>
  <c r="AG1568" i="1"/>
  <c r="AG1567" i="1"/>
  <c r="AK1567" i="1" s="1"/>
  <c r="AG1566" i="1"/>
  <c r="AG1565" i="1"/>
  <c r="AG1564" i="1"/>
  <c r="AK1564" i="1" s="1"/>
  <c r="AG1563" i="1"/>
  <c r="AK1563" i="1" s="1"/>
  <c r="AG1562" i="1"/>
  <c r="AG1561" i="1"/>
  <c r="AG1560" i="1"/>
  <c r="AG1559" i="1"/>
  <c r="AK1559" i="1" s="1"/>
  <c r="AG1558" i="1"/>
  <c r="AG1557" i="1"/>
  <c r="AG1556" i="1"/>
  <c r="AK1556" i="1" s="1"/>
  <c r="AG1555" i="1"/>
  <c r="AK1555" i="1" s="1"/>
  <c r="AG1554" i="1"/>
  <c r="AG1553" i="1"/>
  <c r="AG1552" i="1"/>
  <c r="AG1551" i="1"/>
  <c r="AK1551" i="1" s="1"/>
  <c r="AG1550" i="1"/>
  <c r="AG1549" i="1"/>
  <c r="AG1548" i="1"/>
  <c r="AK1548" i="1" s="1"/>
  <c r="AG1547" i="1"/>
  <c r="AK1547" i="1" s="1"/>
  <c r="AG1546" i="1"/>
  <c r="AG1545" i="1"/>
  <c r="AG1544" i="1"/>
  <c r="AG1543" i="1"/>
  <c r="AK1543" i="1" s="1"/>
  <c r="AG1542" i="1"/>
  <c r="AG1541" i="1"/>
  <c r="AG1540" i="1"/>
  <c r="AK1540" i="1" s="1"/>
  <c r="AG1539" i="1"/>
  <c r="AK1539" i="1" s="1"/>
  <c r="AG1538" i="1"/>
  <c r="AG1537" i="1"/>
  <c r="AG1536" i="1"/>
  <c r="AG1535" i="1"/>
  <c r="AG1534" i="1"/>
  <c r="AG1533" i="1"/>
  <c r="AG1532" i="1"/>
  <c r="AK1532" i="1" s="1"/>
  <c r="AG1531" i="1"/>
  <c r="AK1531" i="1" s="1"/>
  <c r="AG1530" i="1"/>
  <c r="AG1529" i="1"/>
  <c r="AG1528" i="1"/>
  <c r="AG1527" i="1"/>
  <c r="AK1527" i="1" s="1"/>
  <c r="AG1526" i="1"/>
  <c r="AG1525" i="1"/>
  <c r="AG1524" i="1"/>
  <c r="AK1524" i="1" s="1"/>
  <c r="AG1523" i="1"/>
  <c r="AK1523" i="1" s="1"/>
  <c r="AG1522" i="1"/>
  <c r="AG1521" i="1"/>
  <c r="AG1520" i="1"/>
  <c r="AG1519" i="1"/>
  <c r="AG1518" i="1"/>
  <c r="AG1517" i="1"/>
  <c r="AG1516" i="1"/>
  <c r="AK1516" i="1" s="1"/>
  <c r="AG1515" i="1"/>
  <c r="AK1515" i="1" s="1"/>
  <c r="AG1514" i="1"/>
  <c r="AG1513" i="1"/>
  <c r="AG1512" i="1"/>
  <c r="AG1511" i="1"/>
  <c r="AG1510" i="1"/>
  <c r="AG1509" i="1"/>
  <c r="AG1508" i="1"/>
  <c r="AK1508" i="1" s="1"/>
  <c r="AG1507" i="1"/>
  <c r="AK1507" i="1" s="1"/>
  <c r="AG1506" i="1"/>
  <c r="AG1505" i="1"/>
  <c r="AG1504" i="1"/>
  <c r="AG1503" i="1"/>
  <c r="AK1503" i="1" s="1"/>
  <c r="AG1502" i="1"/>
  <c r="AG1501" i="1"/>
  <c r="AG1500" i="1"/>
  <c r="AK1500" i="1" s="1"/>
  <c r="AG1499" i="1"/>
  <c r="AK1499" i="1" s="1"/>
  <c r="AG1498" i="1"/>
  <c r="AG1497" i="1"/>
  <c r="AG1496" i="1"/>
  <c r="AG1495" i="1"/>
  <c r="AK1495" i="1" s="1"/>
  <c r="AG1494" i="1"/>
  <c r="AG1493" i="1"/>
  <c r="AG1492" i="1"/>
  <c r="AK1492" i="1" s="1"/>
  <c r="AG1491" i="1"/>
  <c r="AK1491" i="1" s="1"/>
  <c r="AG1490" i="1"/>
  <c r="AG1489" i="1"/>
  <c r="AG1488" i="1"/>
  <c r="AG1487" i="1"/>
  <c r="AK1487" i="1" s="1"/>
  <c r="AG1486" i="1"/>
  <c r="AG1485" i="1"/>
  <c r="AG1484" i="1"/>
  <c r="AK1484" i="1" s="1"/>
  <c r="AG1483" i="1"/>
  <c r="AK1483" i="1" s="1"/>
  <c r="AG1482" i="1"/>
  <c r="AG1481" i="1"/>
  <c r="AG1480" i="1"/>
  <c r="AG1479" i="1"/>
  <c r="AK1479" i="1" s="1"/>
  <c r="AG1478" i="1"/>
  <c r="AG1477" i="1"/>
  <c r="AG1476" i="1"/>
  <c r="AK1476" i="1" s="1"/>
  <c r="AG1475" i="1"/>
  <c r="AK1475" i="1" s="1"/>
  <c r="AG1474" i="1"/>
  <c r="AG1473" i="1"/>
  <c r="AG1472" i="1"/>
  <c r="AG1471" i="1"/>
  <c r="AG1470" i="1"/>
  <c r="AG1469" i="1"/>
  <c r="AG1468" i="1"/>
  <c r="AK1468" i="1" s="1"/>
  <c r="AG1467" i="1"/>
  <c r="AK1467" i="1" s="1"/>
  <c r="AG1466" i="1"/>
  <c r="AG1465" i="1"/>
  <c r="AG1464" i="1"/>
  <c r="AG1463" i="1"/>
  <c r="AK1463" i="1" s="1"/>
  <c r="AG1462" i="1"/>
  <c r="AG1461" i="1"/>
  <c r="AG1460" i="1"/>
  <c r="AK1460" i="1" s="1"/>
  <c r="AG1459" i="1"/>
  <c r="AK1459" i="1" s="1"/>
  <c r="AG1458" i="1"/>
  <c r="AG1457" i="1"/>
  <c r="AG1456" i="1"/>
  <c r="AG1455" i="1"/>
  <c r="AG1454" i="1"/>
  <c r="AG1453" i="1"/>
  <c r="AG1452" i="1"/>
  <c r="AK1452" i="1" s="1"/>
  <c r="AG1451" i="1"/>
  <c r="AK1451" i="1" s="1"/>
  <c r="AG1450" i="1"/>
  <c r="AG1449" i="1"/>
  <c r="AG1448" i="1"/>
  <c r="AG1447" i="1"/>
  <c r="AG1446" i="1"/>
  <c r="AG1445" i="1"/>
  <c r="AG1444" i="1"/>
  <c r="AK1444" i="1" s="1"/>
  <c r="AG1443" i="1"/>
  <c r="AK1443" i="1" s="1"/>
  <c r="AG1442" i="1"/>
  <c r="AG1441" i="1"/>
  <c r="AG1440" i="1"/>
  <c r="AG1439" i="1"/>
  <c r="AK1439" i="1" s="1"/>
  <c r="AG1438" i="1"/>
  <c r="AG1437" i="1"/>
  <c r="AG1436" i="1"/>
  <c r="AK1436" i="1" s="1"/>
  <c r="AG1435" i="1"/>
  <c r="AK1435" i="1" s="1"/>
  <c r="AG1434" i="1"/>
  <c r="AG1433" i="1"/>
  <c r="AG1432" i="1"/>
  <c r="AG1431" i="1"/>
  <c r="AK1431" i="1" s="1"/>
  <c r="AG1430" i="1"/>
  <c r="AG1429" i="1"/>
  <c r="AG1428" i="1"/>
  <c r="AK1428" i="1" s="1"/>
  <c r="AG1427" i="1"/>
  <c r="AK1427" i="1" s="1"/>
  <c r="AG1426" i="1"/>
  <c r="AG1425" i="1"/>
  <c r="AG1424" i="1"/>
  <c r="AG1423" i="1"/>
  <c r="AK1423" i="1" s="1"/>
  <c r="AG1422" i="1"/>
  <c r="AG1421" i="1"/>
  <c r="AG1420" i="1"/>
  <c r="AK1420" i="1" s="1"/>
  <c r="AG1419" i="1"/>
  <c r="AK1419" i="1" s="1"/>
  <c r="AG1418" i="1"/>
  <c r="AG1417" i="1"/>
  <c r="AG1416" i="1"/>
  <c r="AG1415" i="1"/>
  <c r="AK1415" i="1" s="1"/>
  <c r="AG1414" i="1"/>
  <c r="AG1413" i="1"/>
  <c r="AG1412" i="1"/>
  <c r="AK1412" i="1" s="1"/>
  <c r="AG1411" i="1"/>
  <c r="AK1411" i="1" s="1"/>
  <c r="AG1410" i="1"/>
  <c r="AG1409" i="1"/>
  <c r="AG1408" i="1"/>
  <c r="AG1407" i="1"/>
  <c r="AG1406" i="1"/>
  <c r="AG1405" i="1"/>
  <c r="AG1404" i="1"/>
  <c r="AK1404" i="1" s="1"/>
  <c r="AG1403" i="1"/>
  <c r="AK1403" i="1" s="1"/>
  <c r="AG1402" i="1"/>
  <c r="AG1401" i="1"/>
  <c r="AG1400" i="1"/>
  <c r="AG1399" i="1"/>
  <c r="AK1399" i="1" s="1"/>
  <c r="AG1398" i="1"/>
  <c r="AG1397" i="1"/>
  <c r="AG1396" i="1"/>
  <c r="AK1396" i="1" s="1"/>
  <c r="AG1395" i="1"/>
  <c r="AK1395" i="1" s="1"/>
  <c r="AG1394" i="1"/>
  <c r="AG1393" i="1"/>
  <c r="AG1392" i="1"/>
  <c r="AG1391" i="1"/>
  <c r="AG1390" i="1"/>
  <c r="AG1389" i="1"/>
  <c r="AG1388" i="1"/>
  <c r="AK1388" i="1" s="1"/>
  <c r="AG1387" i="1"/>
  <c r="AK1387" i="1" s="1"/>
  <c r="AG1386" i="1"/>
  <c r="AG1385" i="1"/>
  <c r="AG1384" i="1"/>
  <c r="AG1383" i="1"/>
  <c r="AG1382" i="1"/>
  <c r="AG1381" i="1"/>
  <c r="AG1380" i="1"/>
  <c r="AK1380" i="1" s="1"/>
  <c r="AG1379" i="1"/>
  <c r="AK1379" i="1" s="1"/>
  <c r="AG1378" i="1"/>
  <c r="AG1377" i="1"/>
  <c r="AG1376" i="1"/>
  <c r="AG1375" i="1"/>
  <c r="AK1375" i="1" s="1"/>
  <c r="AG1374" i="1"/>
  <c r="AG1373" i="1"/>
  <c r="AG1372" i="1"/>
  <c r="AK1372" i="1" s="1"/>
  <c r="AG1371" i="1"/>
  <c r="AK1371" i="1" s="1"/>
  <c r="AG1370" i="1"/>
  <c r="AG1369" i="1"/>
  <c r="AG1368" i="1"/>
  <c r="AG1367" i="1"/>
  <c r="AK1367" i="1" s="1"/>
  <c r="AG1366" i="1"/>
  <c r="AG1365" i="1"/>
  <c r="AG1364" i="1"/>
  <c r="AK1364" i="1" s="1"/>
  <c r="AG1363" i="1"/>
  <c r="AK1363" i="1" s="1"/>
  <c r="AG1362" i="1"/>
  <c r="AG1361" i="1"/>
  <c r="AG1360" i="1"/>
  <c r="AG1359" i="1"/>
  <c r="AK1359" i="1" s="1"/>
  <c r="AG1358" i="1"/>
  <c r="AG1357" i="1"/>
  <c r="AG1356" i="1"/>
  <c r="AK1356" i="1" s="1"/>
  <c r="AG1355" i="1"/>
  <c r="AK1355" i="1" s="1"/>
  <c r="AG1354" i="1"/>
  <c r="AG1353" i="1"/>
  <c r="AG1352" i="1"/>
  <c r="AG1351" i="1"/>
  <c r="AK1351" i="1" s="1"/>
  <c r="AG1350" i="1"/>
  <c r="AG1349" i="1"/>
  <c r="AG1348" i="1"/>
  <c r="AK1348" i="1" s="1"/>
  <c r="AG1347" i="1"/>
  <c r="AK1347" i="1" s="1"/>
  <c r="AG1346" i="1"/>
  <c r="AG1345" i="1"/>
  <c r="AG1344" i="1"/>
  <c r="AG1343" i="1"/>
  <c r="AG1342" i="1"/>
  <c r="AG1341" i="1"/>
  <c r="AG1340" i="1"/>
  <c r="AK1340" i="1" s="1"/>
  <c r="AG1339" i="1"/>
  <c r="AK1339" i="1" s="1"/>
  <c r="AG1338" i="1"/>
  <c r="AG1337" i="1"/>
  <c r="AG1336" i="1"/>
  <c r="AG1335" i="1"/>
  <c r="AK1335" i="1" s="1"/>
  <c r="AG1334" i="1"/>
  <c r="AG1333" i="1"/>
  <c r="AG1332" i="1"/>
  <c r="AK1332" i="1" s="1"/>
  <c r="AG1331" i="1"/>
  <c r="AK1331" i="1" s="1"/>
  <c r="AG1330" i="1"/>
  <c r="AG1329" i="1"/>
  <c r="AG1328" i="1"/>
  <c r="AG1327" i="1"/>
  <c r="AG1326" i="1"/>
  <c r="AG1325" i="1"/>
  <c r="AG1324" i="1"/>
  <c r="AK1324" i="1" s="1"/>
  <c r="AG1323" i="1"/>
  <c r="AK1323" i="1" s="1"/>
  <c r="AG1322" i="1"/>
  <c r="AG1321" i="1"/>
  <c r="AG1320" i="1"/>
  <c r="AG1319" i="1"/>
  <c r="AG1318" i="1"/>
  <c r="AG1317" i="1"/>
  <c r="AG1316" i="1"/>
  <c r="AK1316" i="1" s="1"/>
  <c r="AG1315" i="1"/>
  <c r="AK1315" i="1" s="1"/>
  <c r="AG1314" i="1"/>
  <c r="AG1313" i="1"/>
  <c r="AG1312" i="1"/>
  <c r="AG1311" i="1"/>
  <c r="AG1310" i="1"/>
  <c r="AG1309" i="1"/>
  <c r="AG1308" i="1"/>
  <c r="AK1308" i="1" s="1"/>
  <c r="AG1307" i="1"/>
  <c r="AK1307" i="1" s="1"/>
  <c r="AG1306" i="1"/>
  <c r="AG1305" i="1"/>
  <c r="AG1304" i="1"/>
  <c r="AG1303" i="1"/>
  <c r="AG1302" i="1"/>
  <c r="AG1301" i="1"/>
  <c r="AG1300" i="1"/>
  <c r="AK1300" i="1" s="1"/>
  <c r="AG1299" i="1"/>
  <c r="AK1299" i="1" s="1"/>
  <c r="AG1298" i="1"/>
  <c r="AG1297" i="1"/>
  <c r="AG1296" i="1"/>
  <c r="AG1295" i="1"/>
  <c r="AG1294" i="1"/>
  <c r="AG1293" i="1"/>
  <c r="AG1292" i="1"/>
  <c r="AK1292" i="1" s="1"/>
  <c r="AG1291" i="1"/>
  <c r="AK1291" i="1" s="1"/>
  <c r="AG1290" i="1"/>
  <c r="AG1289" i="1"/>
  <c r="AG1288" i="1"/>
  <c r="AG1287" i="1"/>
  <c r="AG1286" i="1"/>
  <c r="AG1285" i="1"/>
  <c r="AG1284" i="1"/>
  <c r="AK1284" i="1" s="1"/>
  <c r="AG1283" i="1"/>
  <c r="AK1283" i="1" s="1"/>
  <c r="AG1282" i="1"/>
  <c r="AG1281" i="1"/>
  <c r="AG1280" i="1"/>
  <c r="AG1279" i="1"/>
  <c r="AG1278" i="1"/>
  <c r="AG1277" i="1"/>
  <c r="AG1276" i="1"/>
  <c r="AK1276" i="1" s="1"/>
  <c r="AG1275" i="1"/>
  <c r="AK1275" i="1" s="1"/>
  <c r="AG1274" i="1"/>
  <c r="AG1273" i="1"/>
  <c r="AG1272" i="1"/>
  <c r="AG1271" i="1"/>
  <c r="AG1270" i="1"/>
  <c r="AG1269" i="1"/>
  <c r="AG1268" i="1"/>
  <c r="AK1268" i="1" s="1"/>
  <c r="AG1267" i="1"/>
  <c r="AK1267" i="1" s="1"/>
  <c r="AG1266" i="1"/>
  <c r="AG1265" i="1"/>
  <c r="AG1264" i="1"/>
  <c r="AG1263" i="1"/>
  <c r="AG1262" i="1"/>
  <c r="AG1261" i="1"/>
  <c r="AG1260" i="1"/>
  <c r="AK1260" i="1" s="1"/>
  <c r="AG1259" i="1"/>
  <c r="AK1259" i="1" s="1"/>
  <c r="AG1258" i="1"/>
  <c r="AG1257" i="1"/>
  <c r="AG1256" i="1"/>
  <c r="AG1255" i="1"/>
  <c r="AG1254" i="1"/>
  <c r="AG1253" i="1"/>
  <c r="AG1252" i="1"/>
  <c r="AK1252" i="1" s="1"/>
  <c r="AG1251" i="1"/>
  <c r="AK1251" i="1" s="1"/>
  <c r="AG1250" i="1"/>
  <c r="AG1249" i="1"/>
  <c r="AG1248" i="1"/>
  <c r="AG1247" i="1"/>
  <c r="AG1246" i="1"/>
  <c r="AG1245" i="1"/>
  <c r="AG1244" i="1"/>
  <c r="AK1244" i="1" s="1"/>
  <c r="AG1243" i="1"/>
  <c r="AK1243" i="1" s="1"/>
  <c r="AG1242" i="1"/>
  <c r="AG1241" i="1"/>
  <c r="AG1240" i="1"/>
  <c r="AG1239" i="1"/>
  <c r="AG1238" i="1"/>
  <c r="AG1237" i="1"/>
  <c r="AG1236" i="1"/>
  <c r="AK1236" i="1" s="1"/>
  <c r="AG1235" i="1"/>
  <c r="AK1235" i="1" s="1"/>
  <c r="AG1234" i="1"/>
  <c r="AG1233" i="1"/>
  <c r="AG1232" i="1"/>
  <c r="AG1231" i="1"/>
  <c r="AG1230" i="1"/>
  <c r="AG1229" i="1"/>
  <c r="AG1228" i="1"/>
  <c r="AK1228" i="1" s="1"/>
  <c r="AG1227" i="1"/>
  <c r="AK1227" i="1" s="1"/>
  <c r="AG1226" i="1"/>
  <c r="AG1225" i="1"/>
  <c r="AG1224" i="1"/>
  <c r="AG1223" i="1"/>
  <c r="AG1222" i="1"/>
  <c r="AG1221" i="1"/>
  <c r="AG1220" i="1"/>
  <c r="AK1220" i="1" s="1"/>
  <c r="AG1219" i="1"/>
  <c r="AK1219" i="1" s="1"/>
  <c r="AG1218" i="1"/>
  <c r="AG1217" i="1"/>
  <c r="AG1216" i="1"/>
  <c r="AG1215" i="1"/>
  <c r="AG1214" i="1"/>
  <c r="AG1213" i="1"/>
  <c r="AG1212" i="1"/>
  <c r="AK1212" i="1" s="1"/>
  <c r="AG1211" i="1"/>
  <c r="AK1211" i="1" s="1"/>
  <c r="AG1210" i="1"/>
  <c r="AG1209" i="1"/>
  <c r="AG1208" i="1"/>
  <c r="AG1207" i="1"/>
  <c r="AG1206" i="1"/>
  <c r="AG1205" i="1"/>
  <c r="AG1204" i="1"/>
  <c r="AK1204" i="1" s="1"/>
  <c r="AG1203" i="1"/>
  <c r="AK1203" i="1" s="1"/>
  <c r="AG1202" i="1"/>
  <c r="AG1201" i="1"/>
  <c r="AG1200" i="1"/>
  <c r="AG1199" i="1"/>
  <c r="AG1198" i="1"/>
  <c r="AG1197" i="1"/>
  <c r="AG1196" i="1"/>
  <c r="AK1196" i="1" s="1"/>
  <c r="AG1195" i="1"/>
  <c r="AK1195" i="1" s="1"/>
  <c r="AG1194" i="1"/>
  <c r="AG1193" i="1"/>
  <c r="AG1192" i="1"/>
  <c r="AG1191" i="1"/>
  <c r="AG1190" i="1"/>
  <c r="AG1189" i="1"/>
  <c r="AG1188" i="1"/>
  <c r="AK1188" i="1" s="1"/>
  <c r="AG1187" i="1"/>
  <c r="AK1187" i="1" s="1"/>
  <c r="AG1186" i="1"/>
  <c r="AG1185" i="1"/>
  <c r="AG1184" i="1"/>
  <c r="AG1183" i="1"/>
  <c r="AG1182" i="1"/>
  <c r="AG1181" i="1"/>
  <c r="AG1180" i="1"/>
  <c r="AK1180" i="1" s="1"/>
  <c r="AG1179" i="1"/>
  <c r="AK1179" i="1" s="1"/>
  <c r="AG1178" i="1"/>
  <c r="AG1177" i="1"/>
  <c r="AG1176" i="1"/>
  <c r="AG1175" i="1"/>
  <c r="AG1174" i="1"/>
  <c r="AG1173" i="1"/>
  <c r="AG1172" i="1"/>
  <c r="AK1172" i="1" s="1"/>
  <c r="AG1171" i="1"/>
  <c r="AK1171" i="1" s="1"/>
  <c r="AG1170" i="1"/>
  <c r="AG1169" i="1"/>
  <c r="AG1168" i="1"/>
  <c r="AG1167" i="1"/>
  <c r="AG1166" i="1"/>
  <c r="AG1165" i="1"/>
  <c r="AG1164" i="1"/>
  <c r="AK1164" i="1" s="1"/>
  <c r="AG1163" i="1"/>
  <c r="AK1163" i="1" s="1"/>
  <c r="AG1162" i="1"/>
  <c r="AG1161" i="1"/>
  <c r="AG1160" i="1"/>
  <c r="AG1159" i="1"/>
  <c r="AG1158" i="1"/>
  <c r="AG1157" i="1"/>
  <c r="AG1156" i="1"/>
  <c r="AK1156" i="1" s="1"/>
  <c r="AG1155" i="1"/>
  <c r="AK1155" i="1" s="1"/>
  <c r="AG1154" i="1"/>
  <c r="AG1153" i="1"/>
  <c r="AG1152" i="1"/>
  <c r="AG1151" i="1"/>
  <c r="AG1150" i="1"/>
  <c r="AG1149" i="1"/>
  <c r="AG1148" i="1"/>
  <c r="AK1148" i="1" s="1"/>
  <c r="AG1147" i="1"/>
  <c r="AK1147" i="1" s="1"/>
  <c r="AG1146" i="1"/>
  <c r="AG1145" i="1"/>
  <c r="AG1144" i="1"/>
  <c r="AG1143" i="1"/>
  <c r="AG1142" i="1"/>
  <c r="AG1141" i="1"/>
  <c r="AG1140" i="1"/>
  <c r="AK1140" i="1" s="1"/>
  <c r="AG1139" i="1"/>
  <c r="AK1139" i="1" s="1"/>
  <c r="AG1138" i="1"/>
  <c r="AG1137" i="1"/>
  <c r="AG1136" i="1"/>
  <c r="AG1135" i="1"/>
  <c r="AG1134" i="1"/>
  <c r="AG1133" i="1"/>
  <c r="AG1132" i="1"/>
  <c r="AK1132" i="1" s="1"/>
  <c r="AG1131" i="1"/>
  <c r="AK1131" i="1" s="1"/>
  <c r="AG1130" i="1"/>
  <c r="AG1129" i="1"/>
  <c r="AG1128" i="1"/>
  <c r="AG1127" i="1"/>
  <c r="AG1126" i="1"/>
  <c r="AG1125" i="1"/>
  <c r="AG1124" i="1"/>
  <c r="AK1124" i="1" s="1"/>
  <c r="AG1123" i="1"/>
  <c r="AK1123" i="1" s="1"/>
  <c r="AG1122" i="1"/>
  <c r="AG1121" i="1"/>
  <c r="AG1120" i="1"/>
  <c r="AG1119" i="1"/>
  <c r="AG1118" i="1"/>
  <c r="AG1117" i="1"/>
  <c r="AG1116" i="1"/>
  <c r="AK1116" i="1" s="1"/>
  <c r="AG1115" i="1"/>
  <c r="AK1115" i="1" s="1"/>
  <c r="AG1114" i="1"/>
  <c r="AG1113" i="1"/>
  <c r="AG1112" i="1"/>
  <c r="AG1111" i="1"/>
  <c r="AG1110" i="1"/>
  <c r="AG1109" i="1"/>
  <c r="AG1108" i="1"/>
  <c r="AK1108" i="1" s="1"/>
  <c r="AG1107" i="1"/>
  <c r="AK1107" i="1" s="1"/>
  <c r="AG1106" i="1"/>
  <c r="AG1105" i="1"/>
  <c r="AG1104" i="1"/>
  <c r="AG1103" i="1"/>
  <c r="AG1102" i="1"/>
  <c r="AG1101" i="1"/>
  <c r="AG1100" i="1"/>
  <c r="AK1100" i="1" s="1"/>
  <c r="AG1099" i="1"/>
  <c r="AK1099" i="1" s="1"/>
  <c r="AG1098" i="1"/>
  <c r="AG1097" i="1"/>
  <c r="AG1096" i="1"/>
  <c r="AG1095" i="1"/>
  <c r="AG1094" i="1"/>
  <c r="AG1093" i="1"/>
  <c r="AG1092" i="1"/>
  <c r="AK1092" i="1" s="1"/>
  <c r="AG1091" i="1"/>
  <c r="AK1091" i="1" s="1"/>
  <c r="AG1090" i="1"/>
  <c r="AG1089" i="1"/>
  <c r="AG1088" i="1"/>
  <c r="AG1087" i="1"/>
  <c r="AG1086" i="1"/>
  <c r="AG1085" i="1"/>
  <c r="AG1084" i="1"/>
  <c r="AK1084" i="1" s="1"/>
  <c r="AG1083" i="1"/>
  <c r="AK1083" i="1" s="1"/>
  <c r="AG1082" i="1"/>
  <c r="AG1081" i="1"/>
  <c r="AG1080" i="1"/>
  <c r="AG1079" i="1"/>
  <c r="AG1078" i="1"/>
  <c r="AG1077" i="1"/>
  <c r="AG1076" i="1"/>
  <c r="AK1076" i="1" s="1"/>
  <c r="AG1075" i="1"/>
  <c r="AK1075" i="1" s="1"/>
  <c r="AG1074" i="1"/>
  <c r="AG1073" i="1"/>
  <c r="AG1072" i="1"/>
  <c r="AG1071" i="1"/>
  <c r="AG1070" i="1"/>
  <c r="AG1069" i="1"/>
  <c r="AG1068" i="1"/>
  <c r="AK1068" i="1" s="1"/>
  <c r="AG1067" i="1"/>
  <c r="AK1067" i="1" s="1"/>
  <c r="AG1066" i="1"/>
  <c r="AG1065" i="1"/>
  <c r="AG1064" i="1"/>
  <c r="AG1063" i="1"/>
  <c r="AG1062" i="1"/>
  <c r="AG1061" i="1"/>
  <c r="AG1060" i="1"/>
  <c r="AK1060" i="1" s="1"/>
  <c r="AG1059" i="1"/>
  <c r="AK1059" i="1" s="1"/>
  <c r="AG1058" i="1"/>
  <c r="AG1057" i="1"/>
  <c r="AG1056" i="1"/>
  <c r="AG1055" i="1"/>
  <c r="AG1054" i="1"/>
  <c r="AG1053" i="1"/>
  <c r="AG1052" i="1"/>
  <c r="AK1052" i="1" s="1"/>
  <c r="AG1051" i="1"/>
  <c r="AK1051" i="1" s="1"/>
  <c r="AG1050" i="1"/>
  <c r="AG1049" i="1"/>
  <c r="AG1048" i="1"/>
  <c r="AG1047" i="1"/>
  <c r="AG1046" i="1"/>
  <c r="AG1045" i="1"/>
  <c r="AG1044" i="1"/>
  <c r="AK1044" i="1" s="1"/>
  <c r="AG1043" i="1"/>
  <c r="AK1043" i="1" s="1"/>
  <c r="AG1042" i="1"/>
  <c r="AG1041" i="1"/>
  <c r="AG1040" i="1"/>
  <c r="AG1039" i="1"/>
  <c r="AG1038" i="1"/>
  <c r="AG1037" i="1"/>
  <c r="AG1036" i="1"/>
  <c r="AK1036" i="1" s="1"/>
  <c r="AG1035" i="1"/>
  <c r="AK1035" i="1" s="1"/>
  <c r="AG1034" i="1"/>
  <c r="AG1033" i="1"/>
  <c r="AG1032" i="1"/>
  <c r="AG1031" i="1"/>
  <c r="AG1030" i="1"/>
  <c r="AG1029" i="1"/>
  <c r="AG1028" i="1"/>
  <c r="AK1028" i="1" s="1"/>
  <c r="AG1027" i="1"/>
  <c r="AK1027" i="1" s="1"/>
  <c r="AG1026" i="1"/>
  <c r="AG1025" i="1"/>
  <c r="AG1024" i="1"/>
  <c r="AG1023" i="1"/>
  <c r="AG1022" i="1"/>
  <c r="AG1021" i="1"/>
  <c r="AG1020" i="1"/>
  <c r="AK1020" i="1" s="1"/>
  <c r="AG1019" i="1"/>
  <c r="AK1019" i="1" s="1"/>
  <c r="AG1018" i="1"/>
  <c r="AG1017" i="1"/>
  <c r="AG1016" i="1"/>
  <c r="AG1015" i="1"/>
  <c r="AG1014" i="1"/>
  <c r="AG1013" i="1"/>
  <c r="AG1012" i="1"/>
  <c r="AK1012" i="1" s="1"/>
  <c r="AG1011" i="1"/>
  <c r="AK1011" i="1" s="1"/>
  <c r="AG1010" i="1"/>
  <c r="AG1009" i="1"/>
  <c r="AG1008" i="1"/>
  <c r="AG1007" i="1"/>
  <c r="AG1006" i="1"/>
  <c r="AG1005" i="1"/>
  <c r="AG1004" i="1"/>
  <c r="AK1004" i="1" s="1"/>
  <c r="AG1003" i="1"/>
  <c r="AK1003" i="1" s="1"/>
  <c r="AG1002" i="1"/>
  <c r="AG1001" i="1"/>
  <c r="AG1000" i="1"/>
  <c r="AG999" i="1"/>
  <c r="AG998" i="1"/>
  <c r="AG997" i="1"/>
  <c r="AG996" i="1"/>
  <c r="AK996" i="1" s="1"/>
  <c r="AG995" i="1"/>
  <c r="AK995" i="1" s="1"/>
  <c r="AG994" i="1"/>
  <c r="AG993" i="1"/>
  <c r="AG992" i="1"/>
  <c r="AG991" i="1"/>
  <c r="AG990" i="1"/>
  <c r="AG989" i="1"/>
  <c r="AG988" i="1"/>
  <c r="AK988" i="1" s="1"/>
  <c r="AG987" i="1"/>
  <c r="AK987" i="1" s="1"/>
  <c r="AG986" i="1"/>
  <c r="AG985" i="1"/>
  <c r="AG984" i="1"/>
  <c r="AG983" i="1"/>
  <c r="AG982" i="1"/>
  <c r="AG981" i="1"/>
  <c r="AG980" i="1"/>
  <c r="AK980" i="1" s="1"/>
  <c r="AG979" i="1"/>
  <c r="AK979" i="1" s="1"/>
  <c r="AG978" i="1"/>
  <c r="AG977" i="1"/>
  <c r="AG976" i="1"/>
  <c r="AG975" i="1"/>
  <c r="AG974" i="1"/>
  <c r="AG973" i="1"/>
  <c r="AG972" i="1"/>
  <c r="AK972" i="1" s="1"/>
  <c r="AG971" i="1"/>
  <c r="AK971" i="1" s="1"/>
  <c r="AG970" i="1"/>
  <c r="AG969" i="1"/>
  <c r="AG968" i="1"/>
  <c r="AG967" i="1"/>
  <c r="AG966" i="1"/>
  <c r="AG965" i="1"/>
  <c r="AG964" i="1"/>
  <c r="AK964" i="1" s="1"/>
  <c r="AG963" i="1"/>
  <c r="AK963" i="1" s="1"/>
  <c r="AG962" i="1"/>
  <c r="AG961" i="1"/>
  <c r="AG960" i="1"/>
  <c r="AG959" i="1"/>
  <c r="AG958" i="1"/>
  <c r="AG957" i="1"/>
  <c r="AG956" i="1"/>
  <c r="AK956" i="1" s="1"/>
  <c r="AG955" i="1"/>
  <c r="AK955" i="1" s="1"/>
  <c r="AG954" i="1"/>
  <c r="AG953" i="1"/>
  <c r="AG952" i="1"/>
  <c r="AG951" i="1"/>
  <c r="AG950" i="1"/>
  <c r="AG949" i="1"/>
  <c r="AG948" i="1"/>
  <c r="AK948" i="1" s="1"/>
  <c r="AG947" i="1"/>
  <c r="AK947" i="1" s="1"/>
  <c r="AG946" i="1"/>
  <c r="AG945" i="1"/>
  <c r="AG944" i="1"/>
  <c r="AG943" i="1"/>
  <c r="AG942" i="1"/>
  <c r="AG941" i="1"/>
  <c r="AG940" i="1"/>
  <c r="AK940" i="1" s="1"/>
  <c r="AG939" i="1"/>
  <c r="AK939" i="1" s="1"/>
  <c r="AG938" i="1"/>
  <c r="AG937" i="1"/>
  <c r="AG936" i="1"/>
  <c r="AG935" i="1"/>
  <c r="AG934" i="1"/>
  <c r="AG933" i="1"/>
  <c r="AG932" i="1"/>
  <c r="AK932" i="1" s="1"/>
  <c r="AG931" i="1"/>
  <c r="AK931" i="1" s="1"/>
  <c r="AG930" i="1"/>
  <c r="AG929" i="1"/>
  <c r="AG928" i="1"/>
  <c r="AG927" i="1"/>
  <c r="AG926" i="1"/>
  <c r="AG925" i="1"/>
  <c r="AG924" i="1"/>
  <c r="AK924" i="1" s="1"/>
  <c r="AG923" i="1"/>
  <c r="AK923" i="1" s="1"/>
  <c r="AG922" i="1"/>
  <c r="AG921" i="1"/>
  <c r="AG920" i="1"/>
  <c r="AG919" i="1"/>
  <c r="AG918" i="1"/>
  <c r="AG917" i="1"/>
  <c r="AG916" i="1"/>
  <c r="AK916" i="1" s="1"/>
  <c r="AG915" i="1"/>
  <c r="AK915" i="1" s="1"/>
  <c r="AG914" i="1"/>
  <c r="AG913" i="1"/>
  <c r="AG912" i="1"/>
  <c r="AG911" i="1"/>
  <c r="AG910" i="1"/>
  <c r="AG909" i="1"/>
  <c r="AG908" i="1"/>
  <c r="AK908" i="1" s="1"/>
  <c r="AG907" i="1"/>
  <c r="AK907" i="1" s="1"/>
  <c r="AG906" i="1"/>
  <c r="AG905" i="1"/>
  <c r="AG904" i="1"/>
  <c r="AG903" i="1"/>
  <c r="AG902" i="1"/>
  <c r="AG901" i="1"/>
  <c r="AG900" i="1"/>
  <c r="AK900" i="1" s="1"/>
  <c r="AG899" i="1"/>
  <c r="AK899" i="1" s="1"/>
  <c r="AG898" i="1"/>
  <c r="AG897" i="1"/>
  <c r="AG896" i="1"/>
  <c r="AG895" i="1"/>
  <c r="AG894" i="1"/>
  <c r="AG893" i="1"/>
  <c r="AG892" i="1"/>
  <c r="AK892" i="1" s="1"/>
  <c r="AG891" i="1"/>
  <c r="AK891" i="1" s="1"/>
  <c r="AG890" i="1"/>
  <c r="AG889" i="1"/>
  <c r="AG888" i="1"/>
  <c r="AG887" i="1"/>
  <c r="AG886" i="1"/>
  <c r="AG885" i="1"/>
  <c r="AG884" i="1"/>
  <c r="AK884" i="1" s="1"/>
  <c r="AG883" i="1"/>
  <c r="AK883" i="1" s="1"/>
  <c r="AG882" i="1"/>
  <c r="AG881" i="1"/>
  <c r="AG880" i="1"/>
  <c r="AG879" i="1"/>
  <c r="AG878" i="1"/>
  <c r="AG877" i="1"/>
  <c r="AG876" i="1"/>
  <c r="AK876" i="1" s="1"/>
  <c r="AG875" i="1"/>
  <c r="AK875" i="1" s="1"/>
  <c r="AG874" i="1"/>
  <c r="AG873" i="1"/>
  <c r="AG872" i="1"/>
  <c r="AG871" i="1"/>
  <c r="AG870" i="1"/>
  <c r="AG869" i="1"/>
  <c r="AG868" i="1"/>
  <c r="AK868" i="1" s="1"/>
  <c r="AG867" i="1"/>
  <c r="AK867" i="1" s="1"/>
  <c r="AG866" i="1"/>
  <c r="AG865" i="1"/>
  <c r="AG864" i="1"/>
  <c r="AG863" i="1"/>
  <c r="AG862" i="1"/>
  <c r="AG861" i="1"/>
  <c r="AG860" i="1"/>
  <c r="AK860" i="1" s="1"/>
  <c r="AG859" i="1"/>
  <c r="AK859" i="1" s="1"/>
  <c r="AG858" i="1"/>
  <c r="AG857" i="1"/>
  <c r="AG856" i="1"/>
  <c r="AG855" i="1"/>
  <c r="AG854" i="1"/>
  <c r="AG853" i="1"/>
  <c r="AG852" i="1"/>
  <c r="AK852" i="1" s="1"/>
  <c r="AG851" i="1"/>
  <c r="AK851" i="1" s="1"/>
  <c r="AG850" i="1"/>
  <c r="AG849" i="1"/>
  <c r="AG848" i="1"/>
  <c r="AG847" i="1"/>
  <c r="AG846" i="1"/>
  <c r="AG845" i="1"/>
  <c r="AG844" i="1"/>
  <c r="AK844" i="1" s="1"/>
  <c r="AG843" i="1"/>
  <c r="AK843" i="1" s="1"/>
  <c r="AG842" i="1"/>
  <c r="AG841" i="1"/>
  <c r="AG840" i="1"/>
  <c r="AG839" i="1"/>
  <c r="AG838" i="1"/>
  <c r="AG837" i="1"/>
  <c r="AG836" i="1"/>
  <c r="AK836" i="1" s="1"/>
  <c r="AG835" i="1"/>
  <c r="AK835" i="1" s="1"/>
  <c r="AG834" i="1"/>
  <c r="AG833" i="1"/>
  <c r="AG832" i="1"/>
  <c r="AG831" i="1"/>
  <c r="AG830" i="1"/>
  <c r="AG829" i="1"/>
  <c r="AG828" i="1"/>
  <c r="AK828" i="1" s="1"/>
  <c r="AG827" i="1"/>
  <c r="AK827" i="1" s="1"/>
  <c r="AG826" i="1"/>
  <c r="AG825" i="1"/>
  <c r="AG824" i="1"/>
  <c r="AG823" i="1"/>
  <c r="AG822" i="1"/>
  <c r="AG821" i="1"/>
  <c r="AG820" i="1"/>
  <c r="AK820" i="1" s="1"/>
  <c r="AG819" i="1"/>
  <c r="AK819" i="1" s="1"/>
  <c r="AG818" i="1"/>
  <c r="AG817" i="1"/>
  <c r="AG816" i="1"/>
  <c r="AG815" i="1"/>
  <c r="AG814" i="1"/>
  <c r="AG813" i="1"/>
  <c r="AG812" i="1"/>
  <c r="AK812" i="1" s="1"/>
  <c r="AG811" i="1"/>
  <c r="AK811" i="1" s="1"/>
  <c r="AG810" i="1"/>
  <c r="AG809" i="1"/>
  <c r="AG808" i="1"/>
  <c r="AG807" i="1"/>
  <c r="AG806" i="1"/>
  <c r="AG805" i="1"/>
  <c r="AG804" i="1"/>
  <c r="AK804" i="1" s="1"/>
  <c r="AG803" i="1"/>
  <c r="AK803" i="1" s="1"/>
  <c r="AG802" i="1"/>
  <c r="AG801" i="1"/>
  <c r="AG800" i="1"/>
  <c r="AG799" i="1"/>
  <c r="AG798" i="1"/>
  <c r="AG797" i="1"/>
  <c r="AG796" i="1"/>
  <c r="AK796" i="1" s="1"/>
  <c r="AG795" i="1"/>
  <c r="AK795" i="1" s="1"/>
  <c r="AG794" i="1"/>
  <c r="AG793" i="1"/>
  <c r="AG792" i="1"/>
  <c r="AG791" i="1"/>
  <c r="AG790" i="1"/>
  <c r="AG789" i="1"/>
  <c r="AG788" i="1"/>
  <c r="AK788" i="1" s="1"/>
  <c r="AG787" i="1"/>
  <c r="AK787" i="1" s="1"/>
  <c r="AG786" i="1"/>
  <c r="AG785" i="1"/>
  <c r="AG784" i="1"/>
  <c r="AG783" i="1"/>
  <c r="AG782" i="1"/>
  <c r="AG781" i="1"/>
  <c r="AG780" i="1"/>
  <c r="AK780" i="1" s="1"/>
  <c r="AG779" i="1"/>
  <c r="AK779" i="1" s="1"/>
  <c r="AG778" i="1"/>
  <c r="AG777" i="1"/>
  <c r="AG776" i="1"/>
  <c r="AG775" i="1"/>
  <c r="AG774" i="1"/>
  <c r="AG773" i="1"/>
  <c r="AG772" i="1"/>
  <c r="AK772" i="1" s="1"/>
  <c r="AG771" i="1"/>
  <c r="AK771" i="1" s="1"/>
  <c r="AG770" i="1"/>
  <c r="AG769" i="1"/>
  <c r="AG768" i="1"/>
  <c r="AG767" i="1"/>
  <c r="AG766" i="1"/>
  <c r="AG765" i="1"/>
  <c r="AG764" i="1"/>
  <c r="AK764" i="1" s="1"/>
  <c r="AG763" i="1"/>
  <c r="AK763" i="1" s="1"/>
  <c r="AG762" i="1"/>
  <c r="AG761" i="1"/>
  <c r="AG760" i="1"/>
  <c r="AG759" i="1"/>
  <c r="AG758" i="1"/>
  <c r="AG757" i="1"/>
  <c r="AG756" i="1"/>
  <c r="AK756" i="1" s="1"/>
  <c r="AG755" i="1"/>
  <c r="AK755" i="1" s="1"/>
  <c r="AG754" i="1"/>
  <c r="AG753" i="1"/>
  <c r="AG752" i="1"/>
  <c r="AG751" i="1"/>
  <c r="AG750" i="1"/>
  <c r="AG749" i="1"/>
  <c r="AG748" i="1"/>
  <c r="AK748" i="1" s="1"/>
  <c r="AG747" i="1"/>
  <c r="AK747" i="1" s="1"/>
  <c r="AG746" i="1"/>
  <c r="AG745" i="1"/>
  <c r="AG744" i="1"/>
  <c r="AG743" i="1"/>
  <c r="AG742" i="1"/>
  <c r="AG741" i="1"/>
  <c r="AG740" i="1"/>
  <c r="AK740" i="1" s="1"/>
  <c r="AG739" i="1"/>
  <c r="AK739" i="1" s="1"/>
  <c r="AG738" i="1"/>
  <c r="AG737" i="1"/>
  <c r="AG736" i="1"/>
  <c r="AG735" i="1"/>
  <c r="AG734" i="1"/>
  <c r="AG733" i="1"/>
  <c r="AG732" i="1"/>
  <c r="AK732" i="1" s="1"/>
  <c r="AG731" i="1"/>
  <c r="AK731" i="1" s="1"/>
  <c r="AG730" i="1"/>
  <c r="AG729" i="1"/>
  <c r="AG728" i="1"/>
  <c r="AG727" i="1"/>
  <c r="AG726" i="1"/>
  <c r="AG725" i="1"/>
  <c r="AG724" i="1"/>
  <c r="AK724" i="1" s="1"/>
  <c r="AG723" i="1"/>
  <c r="AK723" i="1" s="1"/>
  <c r="AG722" i="1"/>
  <c r="AG721" i="1"/>
  <c r="AG720" i="1"/>
  <c r="AG719" i="1"/>
  <c r="AG718" i="1"/>
  <c r="AG717" i="1"/>
  <c r="AG716" i="1"/>
  <c r="AK716" i="1" s="1"/>
  <c r="AG715" i="1"/>
  <c r="AK715" i="1" s="1"/>
  <c r="AG714" i="1"/>
  <c r="AG713" i="1"/>
  <c r="AG712" i="1"/>
  <c r="AG711" i="1"/>
  <c r="AG710" i="1"/>
  <c r="AG709" i="1"/>
  <c r="AG708" i="1"/>
  <c r="AK708" i="1" s="1"/>
  <c r="AG707" i="1"/>
  <c r="AK707" i="1" s="1"/>
  <c r="AG706" i="1"/>
  <c r="AG705" i="1"/>
  <c r="AG704" i="1"/>
  <c r="AG703" i="1"/>
  <c r="AG702" i="1"/>
  <c r="AG701" i="1"/>
  <c r="AG700" i="1"/>
  <c r="AK700" i="1" s="1"/>
  <c r="AG699" i="1"/>
  <c r="AK699" i="1" s="1"/>
  <c r="AG698" i="1"/>
  <c r="AG697" i="1"/>
  <c r="AG696" i="1"/>
  <c r="AG695" i="1"/>
  <c r="AG694" i="1"/>
  <c r="AG693" i="1"/>
  <c r="AG692" i="1"/>
  <c r="AK692" i="1" s="1"/>
  <c r="AG691" i="1"/>
  <c r="AK691" i="1" s="1"/>
  <c r="AG690" i="1"/>
  <c r="AG689" i="1"/>
  <c r="AG688" i="1"/>
  <c r="AG687" i="1"/>
  <c r="AG686" i="1"/>
  <c r="AG685" i="1"/>
  <c r="AG684" i="1"/>
  <c r="AK684" i="1" s="1"/>
  <c r="AG683" i="1"/>
  <c r="AK683" i="1" s="1"/>
  <c r="AG682" i="1"/>
  <c r="AG681" i="1"/>
  <c r="AG680" i="1"/>
  <c r="AG679" i="1"/>
  <c r="AG678" i="1"/>
  <c r="AG677" i="1"/>
  <c r="AG676" i="1"/>
  <c r="AK676" i="1" s="1"/>
  <c r="AG675" i="1"/>
  <c r="AK675" i="1" s="1"/>
  <c r="AG674" i="1"/>
  <c r="AG673" i="1"/>
  <c r="AG672" i="1"/>
  <c r="AG671" i="1"/>
  <c r="AG670" i="1"/>
  <c r="AG669" i="1"/>
  <c r="AG668" i="1"/>
  <c r="AK668" i="1" s="1"/>
  <c r="AG667" i="1"/>
  <c r="AK667" i="1" s="1"/>
  <c r="AG666" i="1"/>
  <c r="AG665" i="1"/>
  <c r="AG664" i="1"/>
  <c r="AG663" i="1"/>
  <c r="AG662" i="1"/>
  <c r="AG661" i="1"/>
  <c r="AG660" i="1"/>
  <c r="AK660" i="1" s="1"/>
  <c r="AG659" i="1"/>
  <c r="AK659" i="1" s="1"/>
  <c r="AG658" i="1"/>
  <c r="AG657" i="1"/>
  <c r="AG656" i="1"/>
  <c r="AG655" i="1"/>
  <c r="AG654" i="1"/>
  <c r="AG653" i="1"/>
  <c r="AG652" i="1"/>
  <c r="AK652" i="1" s="1"/>
  <c r="AG651" i="1"/>
  <c r="AK651" i="1" s="1"/>
  <c r="AG650" i="1"/>
  <c r="AG649" i="1"/>
  <c r="AG648" i="1"/>
  <c r="AG647" i="1"/>
  <c r="AG646" i="1"/>
  <c r="AG645" i="1"/>
  <c r="AG644" i="1"/>
  <c r="AK644" i="1" s="1"/>
  <c r="AG643" i="1"/>
  <c r="AK643" i="1" s="1"/>
  <c r="AG642" i="1"/>
  <c r="AG641" i="1"/>
  <c r="AG640" i="1"/>
  <c r="AG639" i="1"/>
  <c r="AG638" i="1"/>
  <c r="AG637" i="1"/>
  <c r="AG636" i="1"/>
  <c r="AK636" i="1" s="1"/>
  <c r="AG635" i="1"/>
  <c r="AK635" i="1" s="1"/>
  <c r="AG634" i="1"/>
  <c r="AG633" i="1"/>
  <c r="AG632" i="1"/>
  <c r="AG631" i="1"/>
  <c r="AG630" i="1"/>
  <c r="AG629" i="1"/>
  <c r="AG628" i="1"/>
  <c r="AK628" i="1" s="1"/>
  <c r="AG627" i="1"/>
  <c r="AK627" i="1" s="1"/>
  <c r="AG626" i="1"/>
  <c r="AG625" i="1"/>
  <c r="AG624" i="1"/>
  <c r="AG623" i="1"/>
  <c r="AG622" i="1"/>
  <c r="AG621" i="1"/>
  <c r="AG620" i="1"/>
  <c r="AK620" i="1" s="1"/>
  <c r="AG619" i="1"/>
  <c r="AK619" i="1" s="1"/>
  <c r="AG618" i="1"/>
  <c r="AG617" i="1"/>
  <c r="AG616" i="1"/>
  <c r="AG615" i="1"/>
  <c r="AG614" i="1"/>
  <c r="AG613" i="1"/>
  <c r="AG612" i="1"/>
  <c r="AK612" i="1" s="1"/>
  <c r="AG611" i="1"/>
  <c r="AK611" i="1" s="1"/>
  <c r="AG610" i="1"/>
  <c r="AG609" i="1"/>
  <c r="AG608" i="1"/>
  <c r="AG607" i="1"/>
  <c r="AG606" i="1"/>
  <c r="AG605" i="1"/>
  <c r="AG604" i="1"/>
  <c r="AK604" i="1" s="1"/>
  <c r="AG603" i="1"/>
  <c r="AK603" i="1" s="1"/>
  <c r="AG602" i="1"/>
  <c r="AG601" i="1"/>
  <c r="AG600" i="1"/>
  <c r="AG599" i="1"/>
  <c r="AG598" i="1"/>
  <c r="AG597" i="1"/>
  <c r="AG596" i="1"/>
  <c r="AK596" i="1" s="1"/>
  <c r="AG595" i="1"/>
  <c r="AK595" i="1" s="1"/>
  <c r="AG594" i="1"/>
  <c r="AG593" i="1"/>
  <c r="AG592" i="1"/>
  <c r="AG591" i="1"/>
  <c r="AG590" i="1"/>
  <c r="AG589" i="1"/>
  <c r="AG588" i="1"/>
  <c r="AK588" i="1" s="1"/>
  <c r="AG587" i="1"/>
  <c r="AK587" i="1" s="1"/>
  <c r="AG586" i="1"/>
  <c r="AG585" i="1"/>
  <c r="AG584" i="1"/>
  <c r="AG583" i="1"/>
  <c r="AG582" i="1"/>
  <c r="AG581" i="1"/>
  <c r="AG580" i="1"/>
  <c r="AK580" i="1" s="1"/>
  <c r="AG579" i="1"/>
  <c r="AK579" i="1" s="1"/>
  <c r="AG578" i="1"/>
  <c r="AG577" i="1"/>
  <c r="AG576" i="1"/>
  <c r="AG575" i="1"/>
  <c r="AG574" i="1"/>
  <c r="AG573" i="1"/>
  <c r="AG572" i="1"/>
  <c r="AK572" i="1" s="1"/>
  <c r="AG571" i="1"/>
  <c r="AK571" i="1" s="1"/>
  <c r="AG570" i="1"/>
  <c r="AG569" i="1"/>
  <c r="AG568" i="1"/>
  <c r="AG567" i="1"/>
  <c r="AG566" i="1"/>
  <c r="AG565" i="1"/>
  <c r="AG564" i="1"/>
  <c r="AK564" i="1" s="1"/>
  <c r="AG563" i="1"/>
  <c r="AK563" i="1" s="1"/>
  <c r="AG562" i="1"/>
  <c r="AG561" i="1"/>
  <c r="AG560" i="1"/>
  <c r="AG559" i="1"/>
  <c r="AG558" i="1"/>
  <c r="AG557" i="1"/>
  <c r="AG556" i="1"/>
  <c r="AK556" i="1" s="1"/>
  <c r="AG555" i="1"/>
  <c r="AK555" i="1" s="1"/>
  <c r="AG554" i="1"/>
  <c r="AG553" i="1"/>
  <c r="AG552" i="1"/>
  <c r="AG551" i="1"/>
  <c r="AG550" i="1"/>
  <c r="AG549" i="1"/>
  <c r="AG548" i="1"/>
  <c r="AK548" i="1" s="1"/>
  <c r="AG547" i="1"/>
  <c r="AK547" i="1" s="1"/>
  <c r="AG546" i="1"/>
  <c r="AG545" i="1"/>
  <c r="AG544" i="1"/>
  <c r="AG543" i="1"/>
  <c r="AG542" i="1"/>
  <c r="AG541" i="1"/>
  <c r="AG540" i="1"/>
  <c r="AK540" i="1" s="1"/>
  <c r="AG539" i="1"/>
  <c r="AK539" i="1" s="1"/>
  <c r="AG538" i="1"/>
  <c r="AG537" i="1"/>
  <c r="AG536" i="1"/>
  <c r="AG535" i="1"/>
  <c r="AG534" i="1"/>
  <c r="AG533" i="1"/>
  <c r="AG532" i="1"/>
  <c r="AK532" i="1" s="1"/>
  <c r="AG531" i="1"/>
  <c r="AK531" i="1" s="1"/>
  <c r="AG530" i="1"/>
  <c r="AG529" i="1"/>
  <c r="AG528" i="1"/>
  <c r="AG527" i="1"/>
  <c r="AG526" i="1"/>
  <c r="AG525" i="1"/>
  <c r="AG524" i="1"/>
  <c r="AK524" i="1" s="1"/>
  <c r="AG523" i="1"/>
  <c r="AK523" i="1" s="1"/>
  <c r="AG522" i="1"/>
  <c r="AG521" i="1"/>
  <c r="AG520" i="1"/>
  <c r="AG519" i="1"/>
  <c r="AG518" i="1"/>
  <c r="AG517" i="1"/>
  <c r="AG516" i="1"/>
  <c r="AK516" i="1" s="1"/>
  <c r="AG515" i="1"/>
  <c r="AK515" i="1" s="1"/>
  <c r="AG514" i="1"/>
  <c r="AG513" i="1"/>
  <c r="AG512" i="1"/>
  <c r="AG511" i="1"/>
  <c r="AG510" i="1"/>
  <c r="AG509" i="1"/>
  <c r="AG508" i="1"/>
  <c r="AK508" i="1" s="1"/>
  <c r="AG507" i="1"/>
  <c r="AK507" i="1" s="1"/>
  <c r="AG506" i="1"/>
  <c r="AG505" i="1"/>
  <c r="AG504" i="1"/>
  <c r="AG503" i="1"/>
  <c r="AG502" i="1"/>
  <c r="AG501" i="1"/>
  <c r="AG500" i="1"/>
  <c r="AK500" i="1" s="1"/>
  <c r="AG499" i="1"/>
  <c r="AK499" i="1" s="1"/>
  <c r="AG498" i="1"/>
  <c r="AG497" i="1"/>
  <c r="AG496" i="1"/>
  <c r="AG495" i="1"/>
  <c r="AG494" i="1"/>
  <c r="AG493" i="1"/>
  <c r="AG492" i="1"/>
  <c r="AK492" i="1" s="1"/>
  <c r="AG491" i="1"/>
  <c r="AK491" i="1" s="1"/>
  <c r="AG490" i="1"/>
  <c r="AG489" i="1"/>
  <c r="AG488" i="1"/>
  <c r="AG487" i="1"/>
  <c r="AG486" i="1"/>
  <c r="AG485" i="1"/>
  <c r="AG484" i="1"/>
  <c r="AK484" i="1" s="1"/>
  <c r="AG483" i="1"/>
  <c r="AK483" i="1" s="1"/>
  <c r="AG482" i="1"/>
  <c r="AG481" i="1"/>
  <c r="AG480" i="1"/>
  <c r="AG479" i="1"/>
  <c r="AG478" i="1"/>
  <c r="AG477" i="1"/>
  <c r="AG476" i="1"/>
  <c r="AK476" i="1" s="1"/>
  <c r="AG475" i="1"/>
  <c r="AK475" i="1" s="1"/>
  <c r="AG474" i="1"/>
  <c r="AG473" i="1"/>
  <c r="AG472" i="1"/>
  <c r="AG471" i="1"/>
  <c r="AG470" i="1"/>
  <c r="AG469" i="1"/>
  <c r="AG468" i="1"/>
  <c r="AK468" i="1" s="1"/>
  <c r="AG467" i="1"/>
  <c r="AK467" i="1" s="1"/>
  <c r="AG466" i="1"/>
  <c r="AG465" i="1"/>
  <c r="AG464" i="1"/>
  <c r="AG463" i="1"/>
  <c r="AG462" i="1"/>
  <c r="AG461" i="1"/>
  <c r="AG460" i="1"/>
  <c r="AK460" i="1" s="1"/>
  <c r="AG459" i="1"/>
  <c r="AK459" i="1" s="1"/>
  <c r="AG458" i="1"/>
  <c r="AG457" i="1"/>
  <c r="AG456" i="1"/>
  <c r="AG455" i="1"/>
  <c r="AG454" i="1"/>
  <c r="AG453" i="1"/>
  <c r="AG452" i="1"/>
  <c r="AK452" i="1" s="1"/>
  <c r="AG451" i="1"/>
  <c r="AK451" i="1" s="1"/>
  <c r="AG450" i="1"/>
  <c r="AG449" i="1"/>
  <c r="AG448" i="1"/>
  <c r="AG447" i="1"/>
  <c r="AG446" i="1"/>
  <c r="AG445" i="1"/>
  <c r="AG444" i="1"/>
  <c r="AK444" i="1" s="1"/>
  <c r="AG443" i="1"/>
  <c r="AK443" i="1" s="1"/>
  <c r="AG442" i="1"/>
  <c r="AG441" i="1"/>
  <c r="AG440" i="1"/>
  <c r="AG439" i="1"/>
  <c r="AG438" i="1"/>
  <c r="AG437" i="1"/>
  <c r="AG436" i="1"/>
  <c r="AK436" i="1" s="1"/>
  <c r="AG435" i="1"/>
  <c r="AK435" i="1" s="1"/>
  <c r="AG434" i="1"/>
  <c r="AG433" i="1"/>
  <c r="AG432" i="1"/>
  <c r="AG431" i="1"/>
  <c r="AG430" i="1"/>
  <c r="AG429" i="1"/>
  <c r="AG428" i="1"/>
  <c r="AK428" i="1" s="1"/>
  <c r="AG427" i="1"/>
  <c r="AK427" i="1" s="1"/>
  <c r="AG426" i="1"/>
  <c r="AG425" i="1"/>
  <c r="AG424" i="1"/>
  <c r="AG423" i="1"/>
  <c r="AG422" i="1"/>
  <c r="AG421" i="1"/>
  <c r="AG420" i="1"/>
  <c r="AK420" i="1" s="1"/>
  <c r="AG419" i="1"/>
  <c r="AK419" i="1" s="1"/>
  <c r="AG418" i="1"/>
  <c r="AG417" i="1"/>
  <c r="AG416" i="1"/>
  <c r="AG415" i="1"/>
  <c r="AG414" i="1"/>
  <c r="AG413" i="1"/>
  <c r="AG412" i="1"/>
  <c r="AK412" i="1" s="1"/>
  <c r="AG411" i="1"/>
  <c r="AK411" i="1" s="1"/>
  <c r="AG410" i="1"/>
  <c r="AG409" i="1"/>
  <c r="AG408" i="1"/>
  <c r="AG407" i="1"/>
  <c r="AG406" i="1"/>
  <c r="AG405" i="1"/>
  <c r="AG404" i="1"/>
  <c r="AK404" i="1" s="1"/>
  <c r="AG403" i="1"/>
  <c r="AK403" i="1" s="1"/>
  <c r="AG402" i="1"/>
  <c r="AG401" i="1"/>
  <c r="AG400" i="1"/>
  <c r="AG399" i="1"/>
  <c r="AG398" i="1"/>
  <c r="AG397" i="1"/>
  <c r="AG396" i="1"/>
  <c r="AK396" i="1" s="1"/>
  <c r="AG395" i="1"/>
  <c r="AK395" i="1" s="1"/>
  <c r="AG394" i="1"/>
  <c r="AG393" i="1"/>
  <c r="AG392" i="1"/>
  <c r="AG391" i="1"/>
  <c r="AG390" i="1"/>
  <c r="AG389" i="1"/>
  <c r="AG388" i="1"/>
  <c r="AK388" i="1" s="1"/>
  <c r="AG387" i="1"/>
  <c r="AK387" i="1" s="1"/>
  <c r="AG386" i="1"/>
  <c r="AG385" i="1"/>
  <c r="AG384" i="1"/>
  <c r="AG383" i="1"/>
  <c r="AG382" i="1"/>
  <c r="AG381" i="1"/>
  <c r="AG380" i="1"/>
  <c r="AK380" i="1" s="1"/>
  <c r="AG379" i="1"/>
  <c r="AK379" i="1" s="1"/>
  <c r="AG378" i="1"/>
  <c r="AG377" i="1"/>
  <c r="AG376" i="1"/>
  <c r="AG375" i="1"/>
  <c r="AG374" i="1"/>
  <c r="AG373" i="1"/>
  <c r="AG372" i="1"/>
  <c r="AK372" i="1" s="1"/>
  <c r="AG371" i="1"/>
  <c r="AK371" i="1" s="1"/>
  <c r="AG370" i="1"/>
  <c r="AG369" i="1"/>
  <c r="AG368" i="1"/>
  <c r="AG367" i="1"/>
  <c r="AG366" i="1"/>
  <c r="AG365" i="1"/>
  <c r="AG364" i="1"/>
  <c r="AK364" i="1" s="1"/>
  <c r="AG363" i="1"/>
  <c r="AK363" i="1" s="1"/>
  <c r="AG362" i="1"/>
  <c r="AG361" i="1"/>
  <c r="AG360" i="1"/>
  <c r="AG359" i="1"/>
  <c r="AG358" i="1"/>
  <c r="AG357" i="1"/>
  <c r="AG356" i="1"/>
  <c r="AK356" i="1" s="1"/>
  <c r="AG355" i="1"/>
  <c r="AK355" i="1" s="1"/>
  <c r="AG354" i="1"/>
  <c r="AG353" i="1"/>
  <c r="AG352" i="1"/>
  <c r="AG351" i="1"/>
  <c r="AG350" i="1"/>
  <c r="AG349" i="1"/>
  <c r="AG348" i="1"/>
  <c r="AK348" i="1" s="1"/>
  <c r="AG347" i="1"/>
  <c r="AK347" i="1" s="1"/>
  <c r="AG346" i="1"/>
  <c r="AG345" i="1"/>
  <c r="AG344" i="1"/>
  <c r="AG343" i="1"/>
  <c r="AG342" i="1"/>
  <c r="AG341" i="1"/>
  <c r="AG340" i="1"/>
  <c r="AK340" i="1" s="1"/>
  <c r="AG339" i="1"/>
  <c r="AK339" i="1" s="1"/>
  <c r="AG338" i="1"/>
  <c r="AG337" i="1"/>
  <c r="AG336" i="1"/>
  <c r="AG335" i="1"/>
  <c r="AG334" i="1"/>
  <c r="AG333" i="1"/>
  <c r="AG332" i="1"/>
  <c r="AK332" i="1" s="1"/>
  <c r="AG331" i="1"/>
  <c r="AK331" i="1" s="1"/>
  <c r="AG330" i="1"/>
  <c r="AG329" i="1"/>
  <c r="AG328" i="1"/>
  <c r="AG327" i="1"/>
  <c r="AG326" i="1"/>
  <c r="AG325" i="1"/>
  <c r="AG324" i="1"/>
  <c r="AK324" i="1" s="1"/>
  <c r="AG323" i="1"/>
  <c r="AK323" i="1" s="1"/>
  <c r="AG322" i="1"/>
  <c r="AG321" i="1"/>
  <c r="AG320" i="1"/>
  <c r="AG319" i="1"/>
  <c r="AG318" i="1"/>
  <c r="AG317" i="1"/>
  <c r="AG316" i="1"/>
  <c r="AK316" i="1" s="1"/>
  <c r="AG315" i="1"/>
  <c r="AK315" i="1" s="1"/>
  <c r="AG314" i="1"/>
  <c r="AG313" i="1"/>
  <c r="AG312" i="1"/>
  <c r="AG311" i="1"/>
  <c r="AG310" i="1"/>
  <c r="AG309" i="1"/>
  <c r="AG308" i="1"/>
  <c r="AK308" i="1" s="1"/>
  <c r="AG307" i="1"/>
  <c r="AK307" i="1" s="1"/>
  <c r="AG306" i="1"/>
  <c r="AG305" i="1"/>
  <c r="AG304" i="1"/>
  <c r="AG303" i="1"/>
  <c r="AG302" i="1"/>
  <c r="AG301" i="1"/>
  <c r="AG300" i="1"/>
  <c r="AK300" i="1" s="1"/>
  <c r="AG299" i="1"/>
  <c r="AK299" i="1" s="1"/>
  <c r="AG298" i="1"/>
  <c r="AG297" i="1"/>
  <c r="AG296" i="1"/>
  <c r="AG295" i="1"/>
  <c r="AG294" i="1"/>
  <c r="AG293" i="1"/>
  <c r="AG292" i="1"/>
  <c r="AK292" i="1" s="1"/>
  <c r="AG291" i="1"/>
  <c r="AK291" i="1" s="1"/>
  <c r="AG290" i="1"/>
  <c r="AG289" i="1"/>
  <c r="AG288" i="1"/>
  <c r="AG287" i="1"/>
  <c r="AG286" i="1"/>
  <c r="AG285" i="1"/>
  <c r="AG284" i="1"/>
  <c r="AK284" i="1" s="1"/>
  <c r="AG283" i="1"/>
  <c r="AK283" i="1" s="1"/>
  <c r="AG282" i="1"/>
  <c r="AG281" i="1"/>
  <c r="AG280" i="1"/>
  <c r="AG279" i="1"/>
  <c r="AG278" i="1"/>
  <c r="AG277" i="1"/>
  <c r="AG276" i="1"/>
  <c r="AK276" i="1" s="1"/>
  <c r="AG275" i="1"/>
  <c r="AK275" i="1" s="1"/>
  <c r="AG274" i="1"/>
  <c r="AG273" i="1"/>
  <c r="AG272" i="1"/>
  <c r="AG271" i="1"/>
  <c r="AG270" i="1"/>
  <c r="AG269" i="1"/>
  <c r="AG268" i="1"/>
  <c r="AK268" i="1" s="1"/>
  <c r="AG267" i="1"/>
  <c r="AK267" i="1" s="1"/>
  <c r="AG266" i="1"/>
  <c r="AG265" i="1"/>
  <c r="AG264" i="1"/>
  <c r="AG263" i="1"/>
  <c r="AG262" i="1"/>
  <c r="AG261" i="1"/>
  <c r="AG260" i="1"/>
  <c r="AK260" i="1" s="1"/>
  <c r="AG259" i="1"/>
  <c r="AK259" i="1" s="1"/>
  <c r="AG258" i="1"/>
  <c r="AG257" i="1"/>
  <c r="AG256" i="1"/>
  <c r="AG255" i="1"/>
  <c r="AG254" i="1"/>
  <c r="AG253" i="1"/>
  <c r="AG252" i="1"/>
  <c r="AK252" i="1" s="1"/>
  <c r="AG251" i="1"/>
  <c r="AK251" i="1" s="1"/>
  <c r="AG250" i="1"/>
  <c r="AG249" i="1"/>
  <c r="AG248" i="1"/>
  <c r="AG247" i="1"/>
  <c r="AG246" i="1"/>
  <c r="AG245" i="1"/>
  <c r="AG244" i="1"/>
  <c r="AK244" i="1" s="1"/>
  <c r="AG243" i="1"/>
  <c r="AK243" i="1" s="1"/>
  <c r="AG242" i="1"/>
  <c r="AG241" i="1"/>
  <c r="AG240" i="1"/>
  <c r="AG239" i="1"/>
  <c r="AG238" i="1"/>
  <c r="AG237" i="1"/>
  <c r="AG236" i="1"/>
  <c r="AK236" i="1" s="1"/>
  <c r="AG235" i="1"/>
  <c r="AK235" i="1" s="1"/>
  <c r="AG234" i="1"/>
  <c r="AG233" i="1"/>
  <c r="AG232" i="1"/>
  <c r="AG231" i="1"/>
  <c r="AG230" i="1"/>
  <c r="AG229" i="1"/>
  <c r="AG228" i="1"/>
  <c r="AK228" i="1" s="1"/>
  <c r="AG227" i="1"/>
  <c r="AK227" i="1" s="1"/>
  <c r="AG226" i="1"/>
  <c r="AG225" i="1"/>
  <c r="AG224" i="1"/>
  <c r="AG223" i="1"/>
  <c r="AG222" i="1"/>
  <c r="AG221" i="1"/>
  <c r="AG220" i="1"/>
  <c r="AK220" i="1" s="1"/>
  <c r="AG219" i="1"/>
  <c r="AK219" i="1" s="1"/>
  <c r="AG218" i="1"/>
  <c r="AG217" i="1"/>
  <c r="AG216" i="1"/>
  <c r="AG215" i="1"/>
  <c r="AG214" i="1"/>
  <c r="AG213" i="1"/>
  <c r="AG212" i="1"/>
  <c r="AK212" i="1" s="1"/>
  <c r="AG211" i="1"/>
  <c r="AK211" i="1" s="1"/>
  <c r="AG210" i="1"/>
  <c r="AG209" i="1"/>
  <c r="AG208" i="1"/>
  <c r="AG207" i="1"/>
  <c r="AG206" i="1"/>
  <c r="AG205" i="1"/>
  <c r="AG204" i="1"/>
  <c r="AK204" i="1" s="1"/>
  <c r="AG203" i="1"/>
  <c r="AK203" i="1" s="1"/>
  <c r="AG202" i="1"/>
  <c r="AG201" i="1"/>
  <c r="AG200" i="1"/>
  <c r="AG199" i="1"/>
  <c r="AG198" i="1"/>
  <c r="AG197" i="1"/>
  <c r="AG196" i="1"/>
  <c r="AK196" i="1" s="1"/>
  <c r="AG195" i="1"/>
  <c r="AK195" i="1" s="1"/>
  <c r="AG194" i="1"/>
  <c r="AG193" i="1"/>
  <c r="AG192" i="1"/>
  <c r="AG191" i="1"/>
  <c r="AG190" i="1"/>
  <c r="AG189" i="1"/>
  <c r="AG188" i="1"/>
  <c r="AK188" i="1" s="1"/>
  <c r="AG187" i="1"/>
  <c r="AK187" i="1" s="1"/>
  <c r="AG186" i="1"/>
  <c r="AG185" i="1"/>
  <c r="AG184" i="1"/>
  <c r="AG183" i="1"/>
  <c r="AG182" i="1"/>
  <c r="AG181" i="1"/>
  <c r="AG180" i="1"/>
  <c r="AK180" i="1" s="1"/>
  <c r="AG179" i="1"/>
  <c r="AK179" i="1" s="1"/>
  <c r="AG178" i="1"/>
  <c r="AG177" i="1"/>
  <c r="AG176" i="1"/>
  <c r="AG175" i="1"/>
  <c r="AG174" i="1"/>
  <c r="AG173" i="1"/>
  <c r="AG172" i="1"/>
  <c r="AK172" i="1" s="1"/>
  <c r="AG171" i="1"/>
  <c r="AK171" i="1" s="1"/>
  <c r="AG170" i="1"/>
  <c r="AG169" i="1"/>
  <c r="AG168" i="1"/>
  <c r="AG167" i="1"/>
  <c r="AG166" i="1"/>
  <c r="AG165" i="1"/>
  <c r="AG164" i="1"/>
  <c r="AK164" i="1" s="1"/>
  <c r="AG163" i="1"/>
  <c r="AK163" i="1" s="1"/>
  <c r="AG162" i="1"/>
  <c r="AG161" i="1"/>
  <c r="AG160" i="1"/>
  <c r="AG159" i="1"/>
  <c r="AG158" i="1"/>
  <c r="AG157" i="1"/>
  <c r="AG156" i="1"/>
  <c r="AK156" i="1" s="1"/>
  <c r="AG155" i="1"/>
  <c r="AK155" i="1" s="1"/>
  <c r="AG154" i="1"/>
  <c r="AG153" i="1"/>
  <c r="AG152" i="1"/>
  <c r="AG151" i="1"/>
  <c r="AG150" i="1"/>
  <c r="AG149" i="1"/>
  <c r="AG148" i="1"/>
  <c r="AK148" i="1" s="1"/>
  <c r="AG147" i="1"/>
  <c r="AK147" i="1" s="1"/>
  <c r="AG146" i="1"/>
  <c r="AG145" i="1"/>
  <c r="AG144" i="1"/>
  <c r="AG143" i="1"/>
  <c r="AG142" i="1"/>
  <c r="AG141" i="1"/>
  <c r="AG140" i="1"/>
  <c r="AG139" i="1"/>
  <c r="AK139" i="1" s="1"/>
  <c r="AG138" i="1"/>
  <c r="AG137" i="1"/>
  <c r="AG136" i="1"/>
  <c r="AG135" i="1"/>
  <c r="AG134" i="1"/>
  <c r="AG133" i="1"/>
  <c r="AG132" i="1"/>
  <c r="AK132" i="1" s="1"/>
  <c r="AG131" i="1"/>
  <c r="AK131" i="1" s="1"/>
  <c r="AG130" i="1"/>
  <c r="AG129" i="1"/>
  <c r="AG128" i="1"/>
  <c r="AG127" i="1"/>
  <c r="AG126" i="1"/>
  <c r="AG125" i="1"/>
  <c r="AG124" i="1"/>
  <c r="AK124" i="1" s="1"/>
  <c r="AG123" i="1"/>
  <c r="AK123" i="1" s="1"/>
  <c r="AG122" i="1"/>
  <c r="AG121" i="1"/>
  <c r="AG120" i="1"/>
  <c r="AG119" i="1"/>
  <c r="AG118" i="1"/>
  <c r="AG117" i="1"/>
  <c r="AG116" i="1"/>
  <c r="AK116" i="1" s="1"/>
  <c r="AG115" i="1"/>
  <c r="AK115" i="1" s="1"/>
  <c r="AG114" i="1"/>
  <c r="AG113" i="1"/>
  <c r="AG112" i="1"/>
  <c r="AG111" i="1"/>
  <c r="AG110" i="1"/>
  <c r="AG109" i="1"/>
  <c r="AG108" i="1"/>
  <c r="AK108" i="1" s="1"/>
  <c r="AG107" i="1"/>
  <c r="AK107" i="1" s="1"/>
  <c r="AG106" i="1"/>
  <c r="AG105" i="1"/>
  <c r="AG104" i="1"/>
  <c r="AG103" i="1"/>
  <c r="AG102" i="1"/>
  <c r="AG101" i="1"/>
  <c r="AG100" i="1"/>
  <c r="AK100" i="1" s="1"/>
  <c r="AG99" i="1"/>
  <c r="AK99" i="1" s="1"/>
  <c r="AG98" i="1"/>
  <c r="AG97" i="1"/>
  <c r="AG96" i="1"/>
  <c r="AG95" i="1"/>
  <c r="AG94" i="1"/>
  <c r="AG93" i="1"/>
  <c r="AG92" i="1"/>
  <c r="AK92" i="1" s="1"/>
  <c r="AG91" i="1"/>
  <c r="AK91" i="1" s="1"/>
  <c r="AG90" i="1"/>
  <c r="AG89" i="1"/>
  <c r="AG88" i="1"/>
  <c r="AG87" i="1"/>
  <c r="AG86" i="1"/>
  <c r="AG85" i="1"/>
  <c r="AG84" i="1"/>
  <c r="AK84" i="1" s="1"/>
  <c r="AG83" i="1"/>
  <c r="AK83" i="1" s="1"/>
  <c r="AG82" i="1"/>
  <c r="AG81" i="1"/>
  <c r="AG80" i="1"/>
  <c r="AG79" i="1"/>
  <c r="AG78" i="1"/>
  <c r="AG77" i="1"/>
  <c r="AG76" i="1"/>
  <c r="AK76" i="1" s="1"/>
  <c r="AG75" i="1"/>
  <c r="AK75" i="1" s="1"/>
  <c r="AG74" i="1"/>
  <c r="AG73" i="1"/>
  <c r="AG72" i="1"/>
  <c r="AG71" i="1"/>
  <c r="AG70" i="1"/>
  <c r="AG69" i="1"/>
  <c r="AG68" i="1"/>
  <c r="AK68" i="1" s="1"/>
  <c r="AG67" i="1"/>
  <c r="AK67" i="1" s="1"/>
  <c r="AG66" i="1"/>
  <c r="AG65" i="1"/>
  <c r="AG64" i="1"/>
  <c r="AG63" i="1"/>
  <c r="AG62" i="1"/>
  <c r="AG61" i="1"/>
  <c r="AG60" i="1"/>
  <c r="AK60" i="1" s="1"/>
  <c r="AG59" i="1"/>
  <c r="AK59" i="1" s="1"/>
  <c r="AG58" i="1"/>
  <c r="AG57" i="1"/>
  <c r="AG56" i="1"/>
  <c r="AG55" i="1"/>
  <c r="AG54" i="1"/>
  <c r="AG53" i="1"/>
  <c r="AG52" i="1"/>
  <c r="AK52" i="1" s="1"/>
  <c r="AG51" i="1"/>
  <c r="AK51" i="1" s="1"/>
  <c r="AG50" i="1"/>
  <c r="AG49" i="1"/>
  <c r="AG48" i="1"/>
  <c r="AG47" i="1"/>
  <c r="AG46" i="1"/>
  <c r="AG45" i="1"/>
  <c r="AG44" i="1"/>
  <c r="AK44" i="1" s="1"/>
  <c r="AG43" i="1"/>
  <c r="AK43" i="1" s="1"/>
  <c r="AG42" i="1"/>
  <c r="AG41" i="1"/>
  <c r="AG40" i="1"/>
  <c r="AG39" i="1"/>
  <c r="AG38" i="1"/>
  <c r="AG37" i="1"/>
  <c r="AG36" i="1"/>
  <c r="AK36" i="1" s="1"/>
  <c r="AG35" i="1"/>
  <c r="AK35" i="1" s="1"/>
  <c r="AG34" i="1"/>
  <c r="AG33" i="1"/>
  <c r="AG32" i="1"/>
  <c r="AG31" i="1"/>
  <c r="AG30" i="1"/>
  <c r="AG29" i="1"/>
  <c r="AG28" i="1"/>
  <c r="AK28" i="1" s="1"/>
  <c r="AG27" i="1"/>
  <c r="AK27" i="1" s="1"/>
  <c r="AG26" i="1"/>
  <c r="AG25" i="1"/>
  <c r="AG24" i="1"/>
  <c r="AG23" i="1"/>
  <c r="AG22" i="1"/>
  <c r="AG21" i="1"/>
  <c r="AG20" i="1"/>
  <c r="AK20" i="1" s="1"/>
  <c r="AG19" i="1"/>
  <c r="AK19" i="1" s="1"/>
  <c r="AG18" i="1"/>
  <c r="AG17" i="1"/>
  <c r="AG16" i="1"/>
  <c r="AG15" i="1"/>
  <c r="AG14" i="1"/>
  <c r="AG13" i="1"/>
  <c r="AG12" i="1"/>
  <c r="AK12" i="1" s="1"/>
  <c r="AG11" i="1"/>
  <c r="AK11" i="1" s="1"/>
  <c r="AG10" i="1"/>
  <c r="AG9" i="1"/>
  <c r="AG8" i="1"/>
  <c r="AG7" i="1"/>
  <c r="AG6" i="1"/>
  <c r="AG5" i="1"/>
  <c r="AG4" i="1"/>
  <c r="AG3" i="1"/>
  <c r="AK3" i="1" s="1"/>
  <c r="AG2" i="1"/>
  <c r="AG2003" i="1"/>
  <c r="AK2003" i="1" s="1"/>
  <c r="AH2002" i="1"/>
  <c r="AH2001" i="1"/>
  <c r="AH2000" i="1"/>
  <c r="AH1999" i="1"/>
  <c r="AH1998" i="1"/>
  <c r="AH1997" i="1"/>
  <c r="AH1996" i="1"/>
  <c r="AH1995" i="1"/>
  <c r="AH1994" i="1"/>
  <c r="AH1993" i="1"/>
  <c r="AH1992" i="1"/>
  <c r="AH1991" i="1"/>
  <c r="AH1990" i="1"/>
  <c r="AH1989" i="1"/>
  <c r="AH1988" i="1"/>
  <c r="AH1987" i="1"/>
  <c r="AH1986" i="1"/>
  <c r="AH1985" i="1"/>
  <c r="AH1984" i="1"/>
  <c r="AH1983" i="1"/>
  <c r="AH1982" i="1"/>
  <c r="AH1981" i="1"/>
  <c r="AH1980" i="1"/>
  <c r="AH1979" i="1"/>
  <c r="AH1978" i="1"/>
  <c r="AH1977" i="1"/>
  <c r="AH1976" i="1"/>
  <c r="AH1975" i="1"/>
  <c r="AH1974" i="1"/>
  <c r="AH1973" i="1"/>
  <c r="AH1972" i="1"/>
  <c r="AH1971" i="1"/>
  <c r="AH1970" i="1"/>
  <c r="AH1969" i="1"/>
  <c r="AH1968" i="1"/>
  <c r="AH1967" i="1"/>
  <c r="AH1966" i="1"/>
  <c r="AH1965" i="1"/>
  <c r="AH1964" i="1"/>
  <c r="AH1963" i="1"/>
  <c r="AH1962" i="1"/>
  <c r="AH1961" i="1"/>
  <c r="AH1960" i="1"/>
  <c r="AH1959" i="1"/>
  <c r="AH1958" i="1"/>
  <c r="AH1957" i="1"/>
  <c r="AH1956" i="1"/>
  <c r="AH1955" i="1"/>
  <c r="AH1954" i="1"/>
  <c r="AH1953" i="1"/>
  <c r="AH1952" i="1"/>
  <c r="AH1951" i="1"/>
  <c r="AH1950" i="1"/>
  <c r="AH1949" i="1"/>
  <c r="AH1948" i="1"/>
  <c r="AH1947" i="1"/>
  <c r="AH1946" i="1"/>
  <c r="AH1945" i="1"/>
  <c r="AH1944" i="1"/>
  <c r="AH1943" i="1"/>
  <c r="AH1942" i="1"/>
  <c r="AH1941" i="1"/>
  <c r="AH1940" i="1"/>
  <c r="AH1939" i="1"/>
  <c r="AH1938" i="1"/>
  <c r="AH1937" i="1"/>
  <c r="AH1936" i="1"/>
  <c r="AH1935" i="1"/>
  <c r="AH1934" i="1"/>
  <c r="AH1933" i="1"/>
  <c r="AH1932" i="1"/>
  <c r="AH1931" i="1"/>
  <c r="AH1930" i="1"/>
  <c r="AH1929" i="1"/>
  <c r="AH1928" i="1"/>
  <c r="AH1927" i="1"/>
  <c r="AH1926" i="1"/>
  <c r="AH1925" i="1"/>
  <c r="AH1924" i="1"/>
  <c r="AH1923" i="1"/>
  <c r="AH1922" i="1"/>
  <c r="AH1921" i="1"/>
  <c r="AH1920" i="1"/>
  <c r="AH1919" i="1"/>
  <c r="AH1918" i="1"/>
  <c r="AH1917" i="1"/>
  <c r="AH1916" i="1"/>
  <c r="AH1915" i="1"/>
  <c r="AH1914" i="1"/>
  <c r="AH1913" i="1"/>
  <c r="AH1912" i="1"/>
  <c r="AH1911" i="1"/>
  <c r="AH1910" i="1"/>
  <c r="AH1909" i="1"/>
  <c r="AH1908" i="1"/>
  <c r="AH1907" i="1"/>
  <c r="AH1906" i="1"/>
  <c r="AH1905" i="1"/>
  <c r="AH1904" i="1"/>
  <c r="AH1903" i="1"/>
  <c r="AH1902" i="1"/>
  <c r="AH1901" i="1"/>
  <c r="AH1900" i="1"/>
  <c r="AH1899" i="1"/>
  <c r="AH1898" i="1"/>
  <c r="AH1897" i="1"/>
  <c r="AH1896" i="1"/>
  <c r="AH1895" i="1"/>
  <c r="AH1894" i="1"/>
  <c r="AH1893" i="1"/>
  <c r="AH1892" i="1"/>
  <c r="AH1891" i="1"/>
  <c r="AH1890" i="1"/>
  <c r="AH1889" i="1"/>
  <c r="AH1888" i="1"/>
  <c r="AH1887" i="1"/>
  <c r="AH1886" i="1"/>
  <c r="AH1885" i="1"/>
  <c r="AH1884" i="1"/>
  <c r="AH1883" i="1"/>
  <c r="AH1882" i="1"/>
  <c r="AH1881" i="1"/>
  <c r="AH1880" i="1"/>
  <c r="AH1879" i="1"/>
  <c r="AH1878" i="1"/>
  <c r="AH1877" i="1"/>
  <c r="AH1876" i="1"/>
  <c r="AH1875" i="1"/>
  <c r="AH1874" i="1"/>
  <c r="AH1873" i="1"/>
  <c r="AH1872" i="1"/>
  <c r="AH1871" i="1"/>
  <c r="AH1870" i="1"/>
  <c r="AH1869" i="1"/>
  <c r="AH1868" i="1"/>
  <c r="AH1867" i="1"/>
  <c r="AH1866" i="1"/>
  <c r="AH1865" i="1"/>
  <c r="AH1864" i="1"/>
  <c r="AH1863" i="1"/>
  <c r="AH1862" i="1"/>
  <c r="AH1861" i="1"/>
  <c r="AH1860" i="1"/>
  <c r="AH1859" i="1"/>
  <c r="AH1858" i="1"/>
  <c r="AH1857" i="1"/>
  <c r="AH1856" i="1"/>
  <c r="AH1855" i="1"/>
  <c r="AH1854" i="1"/>
  <c r="AH1853" i="1"/>
  <c r="AH1852" i="1"/>
  <c r="AH1851" i="1"/>
  <c r="AH1850" i="1"/>
  <c r="AH1849" i="1"/>
  <c r="AH1848" i="1"/>
  <c r="AH1847" i="1"/>
  <c r="AH1846" i="1"/>
  <c r="AH1845" i="1"/>
  <c r="AH1844" i="1"/>
  <c r="AH1843" i="1"/>
  <c r="AH1842" i="1"/>
  <c r="AH1841" i="1"/>
  <c r="AH1840" i="1"/>
  <c r="AH1839" i="1"/>
  <c r="AH1838" i="1"/>
  <c r="AH1837" i="1"/>
  <c r="AH1836" i="1"/>
  <c r="AH1835" i="1"/>
  <c r="AH1834" i="1"/>
  <c r="AH1833" i="1"/>
  <c r="AH1832" i="1"/>
  <c r="AH1831" i="1"/>
  <c r="AH1830" i="1"/>
  <c r="AH1829" i="1"/>
  <c r="AH1828" i="1"/>
  <c r="AH1827" i="1"/>
  <c r="AH1826" i="1"/>
  <c r="AH1825" i="1"/>
  <c r="AH1824" i="1"/>
  <c r="AH1823" i="1"/>
  <c r="AH1822" i="1"/>
  <c r="AH1821" i="1"/>
  <c r="AH1820" i="1"/>
  <c r="AH1819" i="1"/>
  <c r="AH1818" i="1"/>
  <c r="AH1817" i="1"/>
  <c r="AH1816" i="1"/>
  <c r="AH1815" i="1"/>
  <c r="AH1814" i="1"/>
  <c r="AH1813" i="1"/>
  <c r="AH1812" i="1"/>
  <c r="AH1811" i="1"/>
  <c r="AH1810" i="1"/>
  <c r="AH1809" i="1"/>
  <c r="AH1808" i="1"/>
  <c r="AH1807" i="1"/>
  <c r="AH1806" i="1"/>
  <c r="AH1805" i="1"/>
  <c r="AH1804" i="1"/>
  <c r="AH1803" i="1"/>
  <c r="AH1802" i="1"/>
  <c r="AH1801" i="1"/>
  <c r="AH1800" i="1"/>
  <c r="AH1799" i="1"/>
  <c r="AH1798" i="1"/>
  <c r="AH1797" i="1"/>
  <c r="AH1796" i="1"/>
  <c r="AH1795" i="1"/>
  <c r="AH1794" i="1"/>
  <c r="AH1793" i="1"/>
  <c r="AH1792" i="1"/>
  <c r="AH1791" i="1"/>
  <c r="AH1790" i="1"/>
  <c r="AH1789" i="1"/>
  <c r="AH1788" i="1"/>
  <c r="AH1787" i="1"/>
  <c r="AH1786" i="1"/>
  <c r="AH1785" i="1"/>
  <c r="AH1784" i="1"/>
  <c r="AH1783" i="1"/>
  <c r="AH1782" i="1"/>
  <c r="AH1781" i="1"/>
  <c r="AH1780" i="1"/>
  <c r="AH1779" i="1"/>
  <c r="AH1778" i="1"/>
  <c r="AH1777" i="1"/>
  <c r="AH1776" i="1"/>
  <c r="AH1775" i="1"/>
  <c r="AH1774" i="1"/>
  <c r="AH1773" i="1"/>
  <c r="AH1772" i="1"/>
  <c r="AH1771" i="1"/>
  <c r="AH1770" i="1"/>
  <c r="AH1769" i="1"/>
  <c r="AH1768" i="1"/>
  <c r="AH1767" i="1"/>
  <c r="AH1766" i="1"/>
  <c r="AH1765" i="1"/>
  <c r="AH1764" i="1"/>
  <c r="AH1763" i="1"/>
  <c r="AH1762" i="1"/>
  <c r="AH1761" i="1"/>
  <c r="AH1760" i="1"/>
  <c r="AH1759" i="1"/>
  <c r="AH1758" i="1"/>
  <c r="AH1757" i="1"/>
  <c r="AH1756" i="1"/>
  <c r="AH1755" i="1"/>
  <c r="AH1754" i="1"/>
  <c r="AH1753" i="1"/>
  <c r="AH1752" i="1"/>
  <c r="AH1751" i="1"/>
  <c r="AH1750" i="1"/>
  <c r="AH1749" i="1"/>
  <c r="AH1748" i="1"/>
  <c r="AH1747" i="1"/>
  <c r="AH1746" i="1"/>
  <c r="AH1745" i="1"/>
  <c r="AH1744" i="1"/>
  <c r="AH1743" i="1"/>
  <c r="AH1742" i="1"/>
  <c r="AH1741" i="1"/>
  <c r="AH1740" i="1"/>
  <c r="AH1739" i="1"/>
  <c r="AH1738" i="1"/>
  <c r="AH1737" i="1"/>
  <c r="AH1736" i="1"/>
  <c r="AH1735" i="1"/>
  <c r="AH1734" i="1"/>
  <c r="AH1733" i="1"/>
  <c r="AH1732" i="1"/>
  <c r="AH1731" i="1"/>
  <c r="AH1730" i="1"/>
  <c r="AH1729" i="1"/>
  <c r="AH1728" i="1"/>
  <c r="AH1727" i="1"/>
  <c r="AH1726" i="1"/>
  <c r="AH1725" i="1"/>
  <c r="AH1724" i="1"/>
  <c r="AH1723" i="1"/>
  <c r="AH1722" i="1"/>
  <c r="AH1721" i="1"/>
  <c r="AH1720" i="1"/>
  <c r="AH1719" i="1"/>
  <c r="AH1718" i="1"/>
  <c r="AH1717" i="1"/>
  <c r="AH1716" i="1"/>
  <c r="AH1715" i="1"/>
  <c r="AH1714" i="1"/>
  <c r="AH1713" i="1"/>
  <c r="AH1712" i="1"/>
  <c r="AH1711" i="1"/>
  <c r="AH1710" i="1"/>
  <c r="AH1709" i="1"/>
  <c r="AH1708" i="1"/>
  <c r="AH1707" i="1"/>
  <c r="AH1706" i="1"/>
  <c r="AH1705" i="1"/>
  <c r="AH1704" i="1"/>
  <c r="AH1703" i="1"/>
  <c r="AH1702" i="1"/>
  <c r="AH1701" i="1"/>
  <c r="AH1700" i="1"/>
  <c r="AH1699" i="1"/>
  <c r="AH1698" i="1"/>
  <c r="AH1697" i="1"/>
  <c r="AH1696" i="1"/>
  <c r="AH1695" i="1"/>
  <c r="AH1694" i="1"/>
  <c r="AH1693" i="1"/>
  <c r="AH1692" i="1"/>
  <c r="AH1691" i="1"/>
  <c r="AH1690" i="1"/>
  <c r="AH1689" i="1"/>
  <c r="AH1688" i="1"/>
  <c r="AH1687" i="1"/>
  <c r="AH1686" i="1"/>
  <c r="AH1685" i="1"/>
  <c r="AH1684" i="1"/>
  <c r="AH1683" i="1"/>
  <c r="AH1682" i="1"/>
  <c r="AH1681" i="1"/>
  <c r="AH1680" i="1"/>
  <c r="AH1679" i="1"/>
  <c r="AH1678" i="1"/>
  <c r="AH1677" i="1"/>
  <c r="AH1676" i="1"/>
  <c r="AH1675" i="1"/>
  <c r="AH1674" i="1"/>
  <c r="AH1673" i="1"/>
  <c r="AH1672" i="1"/>
  <c r="AH1671" i="1"/>
  <c r="AH1670" i="1"/>
  <c r="AH1669" i="1"/>
  <c r="AH1668" i="1"/>
  <c r="AH1667" i="1"/>
  <c r="AH1666" i="1"/>
  <c r="AH1665" i="1"/>
  <c r="AH1664" i="1"/>
  <c r="AH1663" i="1"/>
  <c r="AH1662" i="1"/>
  <c r="AH1661" i="1"/>
  <c r="AH1660" i="1"/>
  <c r="AH1659" i="1"/>
  <c r="AH1658" i="1"/>
  <c r="AH1657" i="1"/>
  <c r="AH1656" i="1"/>
  <c r="AH1655" i="1"/>
  <c r="AH1654" i="1"/>
  <c r="AH1653" i="1"/>
  <c r="AH1652" i="1"/>
  <c r="AH1651" i="1"/>
  <c r="AH1650" i="1"/>
  <c r="AH1649" i="1"/>
  <c r="AH1648" i="1"/>
  <c r="AH1647" i="1"/>
  <c r="AH1646" i="1"/>
  <c r="AH1645" i="1"/>
  <c r="AH1644" i="1"/>
  <c r="AH1643" i="1"/>
  <c r="AH1642" i="1"/>
  <c r="AH1641" i="1"/>
  <c r="AH1640" i="1"/>
  <c r="AH1639" i="1"/>
  <c r="AH1638" i="1"/>
  <c r="AH1637" i="1"/>
  <c r="AH1636" i="1"/>
  <c r="AH1635" i="1"/>
  <c r="AH1634" i="1"/>
  <c r="AH1633" i="1"/>
  <c r="AH1632" i="1"/>
  <c r="AH1631" i="1"/>
  <c r="AH1630" i="1"/>
  <c r="AH1629" i="1"/>
  <c r="AH1628" i="1"/>
  <c r="AH1627" i="1"/>
  <c r="AH1626" i="1"/>
  <c r="AH1625" i="1"/>
  <c r="AH1624" i="1"/>
  <c r="AH1623" i="1"/>
  <c r="AH1622" i="1"/>
  <c r="AH1621" i="1"/>
  <c r="AH1620" i="1"/>
  <c r="AH1619" i="1"/>
  <c r="AH1618" i="1"/>
  <c r="AH1617" i="1"/>
  <c r="AH1616" i="1"/>
  <c r="AH1615" i="1"/>
  <c r="AH1614" i="1"/>
  <c r="AH1613" i="1"/>
  <c r="AH1612" i="1"/>
  <c r="AH1611" i="1"/>
  <c r="AH1610" i="1"/>
  <c r="AH1609" i="1"/>
  <c r="AH1608" i="1"/>
  <c r="AH1607" i="1"/>
  <c r="AH1606" i="1"/>
  <c r="AH1605" i="1"/>
  <c r="AH1604" i="1"/>
  <c r="AH1603" i="1"/>
  <c r="AH1602" i="1"/>
  <c r="AH1601" i="1"/>
  <c r="AH1600" i="1"/>
  <c r="AH1599" i="1"/>
  <c r="AH1598" i="1"/>
  <c r="AH1597" i="1"/>
  <c r="AH1596" i="1"/>
  <c r="AH1595" i="1"/>
  <c r="AH1594" i="1"/>
  <c r="AH1593" i="1"/>
  <c r="AH1592" i="1"/>
  <c r="AH1591" i="1"/>
  <c r="AH1590" i="1"/>
  <c r="AH1589" i="1"/>
  <c r="AH1588" i="1"/>
  <c r="AH1587" i="1"/>
  <c r="AH1586" i="1"/>
  <c r="AH1585" i="1"/>
  <c r="AH1584" i="1"/>
  <c r="AH1583" i="1"/>
  <c r="AH1582" i="1"/>
  <c r="AH1581" i="1"/>
  <c r="AH1580" i="1"/>
  <c r="AH1579" i="1"/>
  <c r="AH1578" i="1"/>
  <c r="AH1577" i="1"/>
  <c r="AH1576" i="1"/>
  <c r="AH1575" i="1"/>
  <c r="AH1574" i="1"/>
  <c r="AH1573" i="1"/>
  <c r="AH1572" i="1"/>
  <c r="AH1571" i="1"/>
  <c r="AH1570" i="1"/>
  <c r="AH1569" i="1"/>
  <c r="AH1568" i="1"/>
  <c r="AH1567" i="1"/>
  <c r="AH1566" i="1"/>
  <c r="AH1565" i="1"/>
  <c r="AH1564" i="1"/>
  <c r="AH1563" i="1"/>
  <c r="AH1562" i="1"/>
  <c r="AH1561" i="1"/>
  <c r="AH1560" i="1"/>
  <c r="AH1559" i="1"/>
  <c r="AH1558" i="1"/>
  <c r="AH1557" i="1"/>
  <c r="AH1556" i="1"/>
  <c r="AH1555" i="1"/>
  <c r="AH1554" i="1"/>
  <c r="AH1553" i="1"/>
  <c r="AH1552" i="1"/>
  <c r="AH1551" i="1"/>
  <c r="AH1550" i="1"/>
  <c r="AH1549" i="1"/>
  <c r="AH1548" i="1"/>
  <c r="AH1547" i="1"/>
  <c r="AH1546" i="1"/>
  <c r="AH1545" i="1"/>
  <c r="AH1544" i="1"/>
  <c r="AH1543" i="1"/>
  <c r="AH1542" i="1"/>
  <c r="AH1541" i="1"/>
  <c r="AH1540" i="1"/>
  <c r="AH1539" i="1"/>
  <c r="AH1538" i="1"/>
  <c r="AH1537" i="1"/>
  <c r="AH1536" i="1"/>
  <c r="AH1535" i="1"/>
  <c r="AH1534" i="1"/>
  <c r="AH1533" i="1"/>
  <c r="AH1532" i="1"/>
  <c r="AH1531" i="1"/>
  <c r="AH1530" i="1"/>
  <c r="AH1529" i="1"/>
  <c r="AH1528" i="1"/>
  <c r="AH1527" i="1"/>
  <c r="AH1526" i="1"/>
  <c r="AH1525" i="1"/>
  <c r="AH1524" i="1"/>
  <c r="AH1523" i="1"/>
  <c r="AH1522" i="1"/>
  <c r="AH1521" i="1"/>
  <c r="AH1520" i="1"/>
  <c r="AH1519" i="1"/>
  <c r="AH1518" i="1"/>
  <c r="AH1517" i="1"/>
  <c r="AH1516" i="1"/>
  <c r="AH1515" i="1"/>
  <c r="AH1514" i="1"/>
  <c r="AH1513" i="1"/>
  <c r="AH1512" i="1"/>
  <c r="AH1511" i="1"/>
  <c r="AH1510" i="1"/>
  <c r="AH1509" i="1"/>
  <c r="AH1508" i="1"/>
  <c r="AH1507" i="1"/>
  <c r="AH1506" i="1"/>
  <c r="AH1505" i="1"/>
  <c r="AH1504" i="1"/>
  <c r="AH1503" i="1"/>
  <c r="AH1502" i="1"/>
  <c r="AH1501" i="1"/>
  <c r="AH1500" i="1"/>
  <c r="AH1499" i="1"/>
  <c r="AH1498" i="1"/>
  <c r="AH1497" i="1"/>
  <c r="AH1496" i="1"/>
  <c r="AH1495" i="1"/>
  <c r="AH1494" i="1"/>
  <c r="AH1493" i="1"/>
  <c r="AH1492" i="1"/>
  <c r="AH1491" i="1"/>
  <c r="AH1490" i="1"/>
  <c r="AH1489" i="1"/>
  <c r="AH1488" i="1"/>
  <c r="AH1487" i="1"/>
  <c r="AH1486" i="1"/>
  <c r="AH1485" i="1"/>
  <c r="AH1484" i="1"/>
  <c r="AH1483" i="1"/>
  <c r="AH1482" i="1"/>
  <c r="AH1481" i="1"/>
  <c r="AH1480" i="1"/>
  <c r="AH1479" i="1"/>
  <c r="AH1478" i="1"/>
  <c r="AH1477" i="1"/>
  <c r="AH1476" i="1"/>
  <c r="AH1475" i="1"/>
  <c r="AH1474" i="1"/>
  <c r="AH1473" i="1"/>
  <c r="AH1472" i="1"/>
  <c r="AH1471" i="1"/>
  <c r="AH1470" i="1"/>
  <c r="AH1469" i="1"/>
  <c r="AH1468" i="1"/>
  <c r="AH1467" i="1"/>
  <c r="AH1466" i="1"/>
  <c r="AH1465" i="1"/>
  <c r="AH1464" i="1"/>
  <c r="AH1463" i="1"/>
  <c r="AH1462" i="1"/>
  <c r="AH1461" i="1"/>
  <c r="AH1460" i="1"/>
  <c r="AH1459" i="1"/>
  <c r="AH1458" i="1"/>
  <c r="AH1457" i="1"/>
  <c r="AH1456" i="1"/>
  <c r="AH1455" i="1"/>
  <c r="AH1454" i="1"/>
  <c r="AH1453" i="1"/>
  <c r="AH1452" i="1"/>
  <c r="AH1451" i="1"/>
  <c r="AH1450" i="1"/>
  <c r="AH1449" i="1"/>
  <c r="AH1448" i="1"/>
  <c r="AH1447" i="1"/>
  <c r="AH1446" i="1"/>
  <c r="AH1445" i="1"/>
  <c r="AH1444" i="1"/>
  <c r="AH1443" i="1"/>
  <c r="AH1442" i="1"/>
  <c r="AH1441" i="1"/>
  <c r="AH1440" i="1"/>
  <c r="AH1439" i="1"/>
  <c r="AH1438" i="1"/>
  <c r="AH1437" i="1"/>
  <c r="AH1436" i="1"/>
  <c r="AH1435" i="1"/>
  <c r="AH1434" i="1"/>
  <c r="AH1433" i="1"/>
  <c r="AH1432" i="1"/>
  <c r="AH1431" i="1"/>
  <c r="AH1430" i="1"/>
  <c r="AH1429" i="1"/>
  <c r="AH1428" i="1"/>
  <c r="AH1427" i="1"/>
  <c r="AH1426" i="1"/>
  <c r="AH1425" i="1"/>
  <c r="AH1424" i="1"/>
  <c r="AH1423" i="1"/>
  <c r="AH1422" i="1"/>
  <c r="AH1421" i="1"/>
  <c r="AH1420" i="1"/>
  <c r="AH1419" i="1"/>
  <c r="AH1418" i="1"/>
  <c r="AH1417" i="1"/>
  <c r="AH1416" i="1"/>
  <c r="AH1415" i="1"/>
  <c r="AH1414" i="1"/>
  <c r="AH1413" i="1"/>
  <c r="AH1412" i="1"/>
  <c r="AH1411" i="1"/>
  <c r="AH1410" i="1"/>
  <c r="AH1409" i="1"/>
  <c r="AH1408" i="1"/>
  <c r="AH1407" i="1"/>
  <c r="AH1406" i="1"/>
  <c r="AH1405" i="1"/>
  <c r="AH1404" i="1"/>
  <c r="AH1403" i="1"/>
  <c r="AH1402" i="1"/>
  <c r="AH1401" i="1"/>
  <c r="AH1400" i="1"/>
  <c r="AH1399" i="1"/>
  <c r="AH1398" i="1"/>
  <c r="AH1397" i="1"/>
  <c r="AH1396" i="1"/>
  <c r="AH1395" i="1"/>
  <c r="AH1394" i="1"/>
  <c r="AH1393" i="1"/>
  <c r="AH1392" i="1"/>
  <c r="AH1391" i="1"/>
  <c r="AH1390" i="1"/>
  <c r="AH1389" i="1"/>
  <c r="AH1388" i="1"/>
  <c r="AH1387" i="1"/>
  <c r="AH1386" i="1"/>
  <c r="AH1385" i="1"/>
  <c r="AH1384" i="1"/>
  <c r="AH1383" i="1"/>
  <c r="AH1382" i="1"/>
  <c r="AH1381" i="1"/>
  <c r="AH1380" i="1"/>
  <c r="AH1379" i="1"/>
  <c r="AH1378" i="1"/>
  <c r="AH1377" i="1"/>
  <c r="AH1376" i="1"/>
  <c r="AH1375" i="1"/>
  <c r="AH1374" i="1"/>
  <c r="AH1373" i="1"/>
  <c r="AH1372" i="1"/>
  <c r="AH1371" i="1"/>
  <c r="AH1370" i="1"/>
  <c r="AH1369" i="1"/>
  <c r="AH1368" i="1"/>
  <c r="AH1367" i="1"/>
  <c r="AH1366" i="1"/>
  <c r="AH1365" i="1"/>
  <c r="AH1364" i="1"/>
  <c r="AH1363" i="1"/>
  <c r="AH1362" i="1"/>
  <c r="AH1361" i="1"/>
  <c r="AH1360" i="1"/>
  <c r="AH1359" i="1"/>
  <c r="AH1358" i="1"/>
  <c r="AH1357" i="1"/>
  <c r="AH1356" i="1"/>
  <c r="AH1355" i="1"/>
  <c r="AH1354" i="1"/>
  <c r="AH1353" i="1"/>
  <c r="AH1352" i="1"/>
  <c r="AH1351" i="1"/>
  <c r="AH1350" i="1"/>
  <c r="AH1349" i="1"/>
  <c r="AH1348" i="1"/>
  <c r="AH1347" i="1"/>
  <c r="AH1346" i="1"/>
  <c r="AH1345" i="1"/>
  <c r="AH1344" i="1"/>
  <c r="AH1343" i="1"/>
  <c r="AH1342" i="1"/>
  <c r="AH1341" i="1"/>
  <c r="AH1340" i="1"/>
  <c r="AH1339" i="1"/>
  <c r="AH1338" i="1"/>
  <c r="AH1337" i="1"/>
  <c r="AH1336" i="1"/>
  <c r="AH1335" i="1"/>
  <c r="AH1334" i="1"/>
  <c r="AH1333" i="1"/>
  <c r="AH1332" i="1"/>
  <c r="AH1331" i="1"/>
  <c r="AH1330" i="1"/>
  <c r="AH1329" i="1"/>
  <c r="AH1328" i="1"/>
  <c r="AH1327" i="1"/>
  <c r="AH1326" i="1"/>
  <c r="AH1325" i="1"/>
  <c r="AH1324" i="1"/>
  <c r="AH1323" i="1"/>
  <c r="AH1322" i="1"/>
  <c r="AH1321" i="1"/>
  <c r="AH1320" i="1"/>
  <c r="AH1319" i="1"/>
  <c r="AH1318" i="1"/>
  <c r="AH1317" i="1"/>
  <c r="AH1316" i="1"/>
  <c r="AH1315" i="1"/>
  <c r="AH1314" i="1"/>
  <c r="AH1313" i="1"/>
  <c r="AH1312" i="1"/>
  <c r="AH1311" i="1"/>
  <c r="AH1310" i="1"/>
  <c r="AH1309" i="1"/>
  <c r="AH1308" i="1"/>
  <c r="AH1307" i="1"/>
  <c r="AH1306" i="1"/>
  <c r="AH1305" i="1"/>
  <c r="AH1304" i="1"/>
  <c r="AH1303" i="1"/>
  <c r="AH1302" i="1"/>
  <c r="AH1301" i="1"/>
  <c r="AH1300" i="1"/>
  <c r="AH1299" i="1"/>
  <c r="AH1298" i="1"/>
  <c r="AH1297" i="1"/>
  <c r="AH1296" i="1"/>
  <c r="AH1295" i="1"/>
  <c r="AH1294" i="1"/>
  <c r="AH1293" i="1"/>
  <c r="AH1292" i="1"/>
  <c r="AH1291" i="1"/>
  <c r="AH1290" i="1"/>
  <c r="AH1289" i="1"/>
  <c r="AH1288" i="1"/>
  <c r="AH1287" i="1"/>
  <c r="AH1286" i="1"/>
  <c r="AH1285" i="1"/>
  <c r="AH1284" i="1"/>
  <c r="AH1283" i="1"/>
  <c r="AH1282" i="1"/>
  <c r="AH1281" i="1"/>
  <c r="AH1280" i="1"/>
  <c r="AH1279" i="1"/>
  <c r="AH1278" i="1"/>
  <c r="AH1277" i="1"/>
  <c r="AH1276" i="1"/>
  <c r="AH1275" i="1"/>
  <c r="AH1274" i="1"/>
  <c r="AH1273" i="1"/>
  <c r="AH1272" i="1"/>
  <c r="AH1271" i="1"/>
  <c r="AH1270" i="1"/>
  <c r="AH1269" i="1"/>
  <c r="AH1268" i="1"/>
  <c r="AH1267" i="1"/>
  <c r="AH1266" i="1"/>
  <c r="AH1265" i="1"/>
  <c r="AH1264" i="1"/>
  <c r="AH1263" i="1"/>
  <c r="AH1262" i="1"/>
  <c r="AH1261" i="1"/>
  <c r="AH1260" i="1"/>
  <c r="AH1259" i="1"/>
  <c r="AH1258" i="1"/>
  <c r="AH1257" i="1"/>
  <c r="AH1256" i="1"/>
  <c r="AH1255" i="1"/>
  <c r="AH1254" i="1"/>
  <c r="AH1253" i="1"/>
  <c r="AH1252" i="1"/>
  <c r="AH1251" i="1"/>
  <c r="AH1250" i="1"/>
  <c r="AH1249" i="1"/>
  <c r="AH1248" i="1"/>
  <c r="AH1247" i="1"/>
  <c r="AH1246" i="1"/>
  <c r="AH1245" i="1"/>
  <c r="AH1244" i="1"/>
  <c r="AH1243" i="1"/>
  <c r="AH1242" i="1"/>
  <c r="AH1241" i="1"/>
  <c r="AH1240" i="1"/>
  <c r="AH1239" i="1"/>
  <c r="AH1238" i="1"/>
  <c r="AH1237" i="1"/>
  <c r="AH1236" i="1"/>
  <c r="AH1235" i="1"/>
  <c r="AH1234" i="1"/>
  <c r="AH1233" i="1"/>
  <c r="AH1232" i="1"/>
  <c r="AH1231" i="1"/>
  <c r="AH1230" i="1"/>
  <c r="AH1229" i="1"/>
  <c r="AH1228" i="1"/>
  <c r="AH1227" i="1"/>
  <c r="AH1226" i="1"/>
  <c r="AH1225" i="1"/>
  <c r="AH1224" i="1"/>
  <c r="AH1223" i="1"/>
  <c r="AH1222" i="1"/>
  <c r="AH1221" i="1"/>
  <c r="AH1220" i="1"/>
  <c r="AH1219" i="1"/>
  <c r="AH1218" i="1"/>
  <c r="AH1217" i="1"/>
  <c r="AH1216" i="1"/>
  <c r="AH1215" i="1"/>
  <c r="AH1214" i="1"/>
  <c r="AH1213" i="1"/>
  <c r="AH1212" i="1"/>
  <c r="AH1211" i="1"/>
  <c r="AH1210" i="1"/>
  <c r="AH1209" i="1"/>
  <c r="AH1208" i="1"/>
  <c r="AH1207" i="1"/>
  <c r="AH1206" i="1"/>
  <c r="AH1205" i="1"/>
  <c r="AH1204" i="1"/>
  <c r="AH1203" i="1"/>
  <c r="AH1202" i="1"/>
  <c r="AH1201" i="1"/>
  <c r="AH1200" i="1"/>
  <c r="AH1199" i="1"/>
  <c r="AH1198" i="1"/>
  <c r="AH1197" i="1"/>
  <c r="AH1196" i="1"/>
  <c r="AH1195" i="1"/>
  <c r="AH1194" i="1"/>
  <c r="AH1193" i="1"/>
  <c r="AH1192" i="1"/>
  <c r="AH1191" i="1"/>
  <c r="AH1190" i="1"/>
  <c r="AH1189" i="1"/>
  <c r="AH1188" i="1"/>
  <c r="AH1187" i="1"/>
  <c r="AH1186" i="1"/>
  <c r="AH1185" i="1"/>
  <c r="AH1184" i="1"/>
  <c r="AH1183" i="1"/>
  <c r="AH1182" i="1"/>
  <c r="AH1181" i="1"/>
  <c r="AH1180" i="1"/>
  <c r="AH1179" i="1"/>
  <c r="AH1178" i="1"/>
  <c r="AH1177" i="1"/>
  <c r="AH1176" i="1"/>
  <c r="AH1175" i="1"/>
  <c r="AH1174" i="1"/>
  <c r="AH1173" i="1"/>
  <c r="AH1172" i="1"/>
  <c r="AH1171" i="1"/>
  <c r="AH1170" i="1"/>
  <c r="AH1169" i="1"/>
  <c r="AH1168" i="1"/>
  <c r="AH1167" i="1"/>
  <c r="AH1166" i="1"/>
  <c r="AH1165" i="1"/>
  <c r="AH1164" i="1"/>
  <c r="AH1163" i="1"/>
  <c r="AH1162" i="1"/>
  <c r="AH1161" i="1"/>
  <c r="AH1160" i="1"/>
  <c r="AH1159" i="1"/>
  <c r="AH1158" i="1"/>
  <c r="AH1157" i="1"/>
  <c r="AH1156" i="1"/>
  <c r="AH1155" i="1"/>
  <c r="AH1154" i="1"/>
  <c r="AH1153" i="1"/>
  <c r="AH1152" i="1"/>
  <c r="AH1151" i="1"/>
  <c r="AH1150" i="1"/>
  <c r="AH1149" i="1"/>
  <c r="AH1148" i="1"/>
  <c r="AH1147" i="1"/>
  <c r="AH1146" i="1"/>
  <c r="AH1145" i="1"/>
  <c r="AH1144" i="1"/>
  <c r="AH1143" i="1"/>
  <c r="AH1142" i="1"/>
  <c r="AH1141" i="1"/>
  <c r="AH1140" i="1"/>
  <c r="AH1139" i="1"/>
  <c r="AH1138" i="1"/>
  <c r="AH1137" i="1"/>
  <c r="AH1136" i="1"/>
  <c r="AH1135" i="1"/>
  <c r="AH1134" i="1"/>
  <c r="AH1133" i="1"/>
  <c r="AH1132" i="1"/>
  <c r="AH1131" i="1"/>
  <c r="AH1130" i="1"/>
  <c r="AH1129" i="1"/>
  <c r="AH1128" i="1"/>
  <c r="AH1127" i="1"/>
  <c r="AH1126" i="1"/>
  <c r="AH1125" i="1"/>
  <c r="AH1124" i="1"/>
  <c r="AH1123" i="1"/>
  <c r="AH1122" i="1"/>
  <c r="AH1121" i="1"/>
  <c r="AH1120" i="1"/>
  <c r="AH1119" i="1"/>
  <c r="AH1118" i="1"/>
  <c r="AH1117" i="1"/>
  <c r="AH1116" i="1"/>
  <c r="AH1115" i="1"/>
  <c r="AH1114" i="1"/>
  <c r="AH1113" i="1"/>
  <c r="AH1112" i="1"/>
  <c r="AH1111" i="1"/>
  <c r="AH1110" i="1"/>
  <c r="AH1109" i="1"/>
  <c r="AH1108" i="1"/>
  <c r="AH1107" i="1"/>
  <c r="AH1106" i="1"/>
  <c r="AH1105" i="1"/>
  <c r="AH1104" i="1"/>
  <c r="AH1103" i="1"/>
  <c r="AH1102" i="1"/>
  <c r="AH1101" i="1"/>
  <c r="AH1100" i="1"/>
  <c r="AH1099" i="1"/>
  <c r="AH1098" i="1"/>
  <c r="AH1097" i="1"/>
  <c r="AH1096" i="1"/>
  <c r="AH1095" i="1"/>
  <c r="AH1094" i="1"/>
  <c r="AH1093" i="1"/>
  <c r="AH1092" i="1"/>
  <c r="AH1091" i="1"/>
  <c r="AH1090" i="1"/>
  <c r="AH1089" i="1"/>
  <c r="AH1088" i="1"/>
  <c r="AH1087" i="1"/>
  <c r="AH1086" i="1"/>
  <c r="AH1085" i="1"/>
  <c r="AH1084" i="1"/>
  <c r="AH1083" i="1"/>
  <c r="AH1082" i="1"/>
  <c r="AH1081" i="1"/>
  <c r="AH1080" i="1"/>
  <c r="AH1079" i="1"/>
  <c r="AH1078" i="1"/>
  <c r="AH1077" i="1"/>
  <c r="AH1076" i="1"/>
  <c r="AH1075" i="1"/>
  <c r="AH1074" i="1"/>
  <c r="AH1073" i="1"/>
  <c r="AH1072" i="1"/>
  <c r="AH1071" i="1"/>
  <c r="AH1070" i="1"/>
  <c r="AH1069" i="1"/>
  <c r="AH1068" i="1"/>
  <c r="AH1067" i="1"/>
  <c r="AH1066" i="1"/>
  <c r="AH1065" i="1"/>
  <c r="AH1064" i="1"/>
  <c r="AH1063" i="1"/>
  <c r="AH1062" i="1"/>
  <c r="AH1061" i="1"/>
  <c r="AH1060" i="1"/>
  <c r="AH1059" i="1"/>
  <c r="AH1058" i="1"/>
  <c r="AH1057" i="1"/>
  <c r="AH1056" i="1"/>
  <c r="AH1055" i="1"/>
  <c r="AH1054" i="1"/>
  <c r="AH1053" i="1"/>
  <c r="AH1052" i="1"/>
  <c r="AH1051" i="1"/>
  <c r="AH1050" i="1"/>
  <c r="AH1049" i="1"/>
  <c r="AH1048" i="1"/>
  <c r="AH1047" i="1"/>
  <c r="AH1046" i="1"/>
  <c r="AH1045" i="1"/>
  <c r="AH1044" i="1"/>
  <c r="AH1043" i="1"/>
  <c r="AH1042" i="1"/>
  <c r="AH1041" i="1"/>
  <c r="AH1040" i="1"/>
  <c r="AH1039" i="1"/>
  <c r="AH1038" i="1"/>
  <c r="AH1037" i="1"/>
  <c r="AH1036" i="1"/>
  <c r="AH1035" i="1"/>
  <c r="AH1034" i="1"/>
  <c r="AH1033" i="1"/>
  <c r="AH1032" i="1"/>
  <c r="AH1031" i="1"/>
  <c r="AH1030" i="1"/>
  <c r="AH1029" i="1"/>
  <c r="AH1028" i="1"/>
  <c r="AH1027" i="1"/>
  <c r="AH1026" i="1"/>
  <c r="AH1025" i="1"/>
  <c r="AH1024" i="1"/>
  <c r="AH1023" i="1"/>
  <c r="AH1022" i="1"/>
  <c r="AH1021" i="1"/>
  <c r="AH1020" i="1"/>
  <c r="AH1019" i="1"/>
  <c r="AH1018" i="1"/>
  <c r="AH1017" i="1"/>
  <c r="AH1016" i="1"/>
  <c r="AH1015" i="1"/>
  <c r="AH1014" i="1"/>
  <c r="AH1013" i="1"/>
  <c r="AH1012" i="1"/>
  <c r="AH1011" i="1"/>
  <c r="AH1010" i="1"/>
  <c r="AH1009" i="1"/>
  <c r="AH1008" i="1"/>
  <c r="AH1007" i="1"/>
  <c r="AH1006" i="1"/>
  <c r="AH1005" i="1"/>
  <c r="AH1004" i="1"/>
  <c r="AH1003" i="1"/>
  <c r="AH1002" i="1"/>
  <c r="AH1001" i="1"/>
  <c r="AH1000" i="1"/>
  <c r="AH999" i="1"/>
  <c r="AH998" i="1"/>
  <c r="AH997" i="1"/>
  <c r="AH996" i="1"/>
  <c r="AH995" i="1"/>
  <c r="AH994" i="1"/>
  <c r="AH993" i="1"/>
  <c r="AH992" i="1"/>
  <c r="AH991" i="1"/>
  <c r="AH990" i="1"/>
  <c r="AH989" i="1"/>
  <c r="AH988" i="1"/>
  <c r="AH987" i="1"/>
  <c r="AH986" i="1"/>
  <c r="AH985" i="1"/>
  <c r="AH984" i="1"/>
  <c r="AH983" i="1"/>
  <c r="AH982" i="1"/>
  <c r="AH981" i="1"/>
  <c r="AH980" i="1"/>
  <c r="AH979" i="1"/>
  <c r="AH978" i="1"/>
  <c r="AH977" i="1"/>
  <c r="AH976" i="1"/>
  <c r="AH975" i="1"/>
  <c r="AH974" i="1"/>
  <c r="AH973" i="1"/>
  <c r="AH972" i="1"/>
  <c r="AH971" i="1"/>
  <c r="AH970" i="1"/>
  <c r="AH969" i="1"/>
  <c r="AH968" i="1"/>
  <c r="AH967" i="1"/>
  <c r="AH966" i="1"/>
  <c r="AH965" i="1"/>
  <c r="AH964" i="1"/>
  <c r="AH963" i="1"/>
  <c r="AH962" i="1"/>
  <c r="AH961" i="1"/>
  <c r="AH960" i="1"/>
  <c r="AH959" i="1"/>
  <c r="AH958" i="1"/>
  <c r="AH957" i="1"/>
  <c r="AH956" i="1"/>
  <c r="AH955" i="1"/>
  <c r="AH954" i="1"/>
  <c r="AH953" i="1"/>
  <c r="AH952" i="1"/>
  <c r="AH951" i="1"/>
  <c r="AH950" i="1"/>
  <c r="AH949" i="1"/>
  <c r="AH948" i="1"/>
  <c r="AH947" i="1"/>
  <c r="AH946" i="1"/>
  <c r="AH945" i="1"/>
  <c r="AH944" i="1"/>
  <c r="AH943" i="1"/>
  <c r="AH942" i="1"/>
  <c r="AH941" i="1"/>
  <c r="AH940" i="1"/>
  <c r="AH939" i="1"/>
  <c r="AH938" i="1"/>
  <c r="AH937" i="1"/>
  <c r="AH936" i="1"/>
  <c r="AH935" i="1"/>
  <c r="AH934" i="1"/>
  <c r="AH933" i="1"/>
  <c r="AH932" i="1"/>
  <c r="AH931" i="1"/>
  <c r="AH930" i="1"/>
  <c r="AH929" i="1"/>
  <c r="AH928" i="1"/>
  <c r="AH927" i="1"/>
  <c r="AH926" i="1"/>
  <c r="AH925" i="1"/>
  <c r="AH924" i="1"/>
  <c r="AH923" i="1"/>
  <c r="AH922" i="1"/>
  <c r="AH921" i="1"/>
  <c r="AH920" i="1"/>
  <c r="AH919" i="1"/>
  <c r="AH918" i="1"/>
  <c r="AH917" i="1"/>
  <c r="AH916" i="1"/>
  <c r="AH915" i="1"/>
  <c r="AH914" i="1"/>
  <c r="AH913" i="1"/>
  <c r="AH912" i="1"/>
  <c r="AH911" i="1"/>
  <c r="AH910" i="1"/>
  <c r="AH909" i="1"/>
  <c r="AH908" i="1"/>
  <c r="AH907" i="1"/>
  <c r="AH906" i="1"/>
  <c r="AH905" i="1"/>
  <c r="AH904" i="1"/>
  <c r="AH903" i="1"/>
  <c r="AH902" i="1"/>
  <c r="AH901" i="1"/>
  <c r="AH900" i="1"/>
  <c r="AH899" i="1"/>
  <c r="AH898" i="1"/>
  <c r="AH897" i="1"/>
  <c r="AH896" i="1"/>
  <c r="AH895" i="1"/>
  <c r="AH894" i="1"/>
  <c r="AH893" i="1"/>
  <c r="AH892" i="1"/>
  <c r="AH891" i="1"/>
  <c r="AH890" i="1"/>
  <c r="AH889" i="1"/>
  <c r="AH888" i="1"/>
  <c r="AH887" i="1"/>
  <c r="AH886" i="1"/>
  <c r="AH885" i="1"/>
  <c r="AH884" i="1"/>
  <c r="AH883" i="1"/>
  <c r="AH882" i="1"/>
  <c r="AH881" i="1"/>
  <c r="AH880" i="1"/>
  <c r="AH879" i="1"/>
  <c r="AH878" i="1"/>
  <c r="AH877" i="1"/>
  <c r="AH876" i="1"/>
  <c r="AH875" i="1"/>
  <c r="AH874" i="1"/>
  <c r="AH873" i="1"/>
  <c r="AH872" i="1"/>
  <c r="AH871" i="1"/>
  <c r="AH870" i="1"/>
  <c r="AH869" i="1"/>
  <c r="AH868" i="1"/>
  <c r="AH867" i="1"/>
  <c r="AH866" i="1"/>
  <c r="AH865" i="1"/>
  <c r="AH864" i="1"/>
  <c r="AH863" i="1"/>
  <c r="AH862" i="1"/>
  <c r="AH861" i="1"/>
  <c r="AH860" i="1"/>
  <c r="AH859" i="1"/>
  <c r="AH858" i="1"/>
  <c r="AH857" i="1"/>
  <c r="AH856" i="1"/>
  <c r="AH855" i="1"/>
  <c r="AH854" i="1"/>
  <c r="AH853" i="1"/>
  <c r="AH852" i="1"/>
  <c r="AH851" i="1"/>
  <c r="AH850" i="1"/>
  <c r="AH849" i="1"/>
  <c r="AH848" i="1"/>
  <c r="AH847" i="1"/>
  <c r="AH846" i="1"/>
  <c r="AH845" i="1"/>
  <c r="AH844" i="1"/>
  <c r="AH843" i="1"/>
  <c r="AH842" i="1"/>
  <c r="AH841" i="1"/>
  <c r="AH840" i="1"/>
  <c r="AH839" i="1"/>
  <c r="AH838" i="1"/>
  <c r="AH837" i="1"/>
  <c r="AH836" i="1"/>
  <c r="AH835" i="1"/>
  <c r="AH834" i="1"/>
  <c r="AH833" i="1"/>
  <c r="AH832" i="1"/>
  <c r="AH831" i="1"/>
  <c r="AH830" i="1"/>
  <c r="AH829" i="1"/>
  <c r="AH828" i="1"/>
  <c r="AH827" i="1"/>
  <c r="AH826" i="1"/>
  <c r="AH825" i="1"/>
  <c r="AH824" i="1"/>
  <c r="AH823" i="1"/>
  <c r="AH822" i="1"/>
  <c r="AH821" i="1"/>
  <c r="AH820" i="1"/>
  <c r="AH819" i="1"/>
  <c r="AH818" i="1"/>
  <c r="AH817" i="1"/>
  <c r="AH816" i="1"/>
  <c r="AH815" i="1"/>
  <c r="AH814" i="1"/>
  <c r="AH813" i="1"/>
  <c r="AH812" i="1"/>
  <c r="AH811" i="1"/>
  <c r="AH810" i="1"/>
  <c r="AH809" i="1"/>
  <c r="AH808" i="1"/>
  <c r="AH807" i="1"/>
  <c r="AH806" i="1"/>
  <c r="AH805" i="1"/>
  <c r="AH804" i="1"/>
  <c r="AH803" i="1"/>
  <c r="AH802" i="1"/>
  <c r="AH801" i="1"/>
  <c r="AH800" i="1"/>
  <c r="AH799" i="1"/>
  <c r="AH798" i="1"/>
  <c r="AH797" i="1"/>
  <c r="AH796" i="1"/>
  <c r="AH795" i="1"/>
  <c r="AH794" i="1"/>
  <c r="AH793" i="1"/>
  <c r="AH792" i="1"/>
  <c r="AH791" i="1"/>
  <c r="AH790" i="1"/>
  <c r="AH789" i="1"/>
  <c r="AH788" i="1"/>
  <c r="AH787" i="1"/>
  <c r="AH786" i="1"/>
  <c r="AH785" i="1"/>
  <c r="AH784" i="1"/>
  <c r="AH783" i="1"/>
  <c r="AH782" i="1"/>
  <c r="AH781" i="1"/>
  <c r="AH780" i="1"/>
  <c r="AH779" i="1"/>
  <c r="AH778" i="1"/>
  <c r="AH777" i="1"/>
  <c r="AH776" i="1"/>
  <c r="AH775" i="1"/>
  <c r="AH774" i="1"/>
  <c r="AH773" i="1"/>
  <c r="AH772" i="1"/>
  <c r="AH771" i="1"/>
  <c r="AH770" i="1"/>
  <c r="AH769" i="1"/>
  <c r="AH768" i="1"/>
  <c r="AH767" i="1"/>
  <c r="AH766" i="1"/>
  <c r="AH765" i="1"/>
  <c r="AH764" i="1"/>
  <c r="AH763" i="1"/>
  <c r="AH762" i="1"/>
  <c r="AH761" i="1"/>
  <c r="AH760" i="1"/>
  <c r="AH759" i="1"/>
  <c r="AH758" i="1"/>
  <c r="AH757" i="1"/>
  <c r="AH756" i="1"/>
  <c r="AH755" i="1"/>
  <c r="AH754" i="1"/>
  <c r="AH753" i="1"/>
  <c r="AH752" i="1"/>
  <c r="AH751" i="1"/>
  <c r="AH750" i="1"/>
  <c r="AH749" i="1"/>
  <c r="AH748" i="1"/>
  <c r="AH747" i="1"/>
  <c r="AH746" i="1"/>
  <c r="AH745" i="1"/>
  <c r="AH744" i="1"/>
  <c r="AH743" i="1"/>
  <c r="AH742" i="1"/>
  <c r="AH741" i="1"/>
  <c r="AH740" i="1"/>
  <c r="AH739" i="1"/>
  <c r="AH738" i="1"/>
  <c r="AH737" i="1"/>
  <c r="AH736" i="1"/>
  <c r="AH735" i="1"/>
  <c r="AH734" i="1"/>
  <c r="AH733" i="1"/>
  <c r="AH732" i="1"/>
  <c r="AH731" i="1"/>
  <c r="AH730" i="1"/>
  <c r="AH729" i="1"/>
  <c r="AH728" i="1"/>
  <c r="AH727" i="1"/>
  <c r="AH726" i="1"/>
  <c r="AH725" i="1"/>
  <c r="AH724" i="1"/>
  <c r="AH723" i="1"/>
  <c r="AH722" i="1"/>
  <c r="AH721" i="1"/>
  <c r="AH720" i="1"/>
  <c r="AH719" i="1"/>
  <c r="AH718" i="1"/>
  <c r="AH717" i="1"/>
  <c r="AH716" i="1"/>
  <c r="AH715" i="1"/>
  <c r="AH714" i="1"/>
  <c r="AH713" i="1"/>
  <c r="AH712" i="1"/>
  <c r="AH711" i="1"/>
  <c r="AH710" i="1"/>
  <c r="AH709" i="1"/>
  <c r="AH708" i="1"/>
  <c r="AH707" i="1"/>
  <c r="AH706" i="1"/>
  <c r="AH705" i="1"/>
  <c r="AH704" i="1"/>
  <c r="AH703" i="1"/>
  <c r="AH702" i="1"/>
  <c r="AH701" i="1"/>
  <c r="AH700" i="1"/>
  <c r="AH699" i="1"/>
  <c r="AH698" i="1"/>
  <c r="AH697" i="1"/>
  <c r="AH696" i="1"/>
  <c r="AH695" i="1"/>
  <c r="AH694" i="1"/>
  <c r="AH693" i="1"/>
  <c r="AH692" i="1"/>
  <c r="AH691" i="1"/>
  <c r="AH690" i="1"/>
  <c r="AH689" i="1"/>
  <c r="AH688" i="1"/>
  <c r="AH687" i="1"/>
  <c r="AH686" i="1"/>
  <c r="AH685" i="1"/>
  <c r="AH684" i="1"/>
  <c r="AH683" i="1"/>
  <c r="AH682" i="1"/>
  <c r="AH681" i="1"/>
  <c r="AH680" i="1"/>
  <c r="AH679" i="1"/>
  <c r="AH678" i="1"/>
  <c r="AH677" i="1"/>
  <c r="AH676" i="1"/>
  <c r="AH675" i="1"/>
  <c r="AH674" i="1"/>
  <c r="AH673" i="1"/>
  <c r="AH672" i="1"/>
  <c r="AH671" i="1"/>
  <c r="AH670" i="1"/>
  <c r="AH669" i="1"/>
  <c r="AH668" i="1"/>
  <c r="AH667" i="1"/>
  <c r="AH666" i="1"/>
  <c r="AH665" i="1"/>
  <c r="AH664" i="1"/>
  <c r="AH663" i="1"/>
  <c r="AH662" i="1"/>
  <c r="AH661" i="1"/>
  <c r="AH660" i="1"/>
  <c r="AH659" i="1"/>
  <c r="AH658" i="1"/>
  <c r="AH657" i="1"/>
  <c r="AH656" i="1"/>
  <c r="AH655" i="1"/>
  <c r="AH654" i="1"/>
  <c r="AH653" i="1"/>
  <c r="AH652" i="1"/>
  <c r="AH651" i="1"/>
  <c r="AH650" i="1"/>
  <c r="AH649" i="1"/>
  <c r="AH648" i="1"/>
  <c r="AH647" i="1"/>
  <c r="AH646" i="1"/>
  <c r="AH645" i="1"/>
  <c r="AH644" i="1"/>
  <c r="AH643" i="1"/>
  <c r="AH642" i="1"/>
  <c r="AH641" i="1"/>
  <c r="AH640" i="1"/>
  <c r="AH639" i="1"/>
  <c r="AH638" i="1"/>
  <c r="AH637" i="1"/>
  <c r="AH636" i="1"/>
  <c r="AH635" i="1"/>
  <c r="AH634" i="1"/>
  <c r="AH633" i="1"/>
  <c r="AH632" i="1"/>
  <c r="AH631" i="1"/>
  <c r="AH630" i="1"/>
  <c r="AH629" i="1"/>
  <c r="AH628" i="1"/>
  <c r="AH627" i="1"/>
  <c r="AH626" i="1"/>
  <c r="AH625" i="1"/>
  <c r="AH624" i="1"/>
  <c r="AH623" i="1"/>
  <c r="AH622" i="1"/>
  <c r="AH621" i="1"/>
  <c r="AH620" i="1"/>
  <c r="AH619" i="1"/>
  <c r="AH618" i="1"/>
  <c r="AH617" i="1"/>
  <c r="AH616" i="1"/>
  <c r="AH615" i="1"/>
  <c r="AH614" i="1"/>
  <c r="AH613" i="1"/>
  <c r="AH612" i="1"/>
  <c r="AH611" i="1"/>
  <c r="AH610" i="1"/>
  <c r="AH609" i="1"/>
  <c r="AH608" i="1"/>
  <c r="AH607" i="1"/>
  <c r="AH606" i="1"/>
  <c r="AH605" i="1"/>
  <c r="AH604" i="1"/>
  <c r="AH603" i="1"/>
  <c r="AH602" i="1"/>
  <c r="AH601" i="1"/>
  <c r="AH600" i="1"/>
  <c r="AH599" i="1"/>
  <c r="AH598" i="1"/>
  <c r="AH597" i="1"/>
  <c r="AH596" i="1"/>
  <c r="AH595" i="1"/>
  <c r="AH594" i="1"/>
  <c r="AH593" i="1"/>
  <c r="AH592" i="1"/>
  <c r="AH591" i="1"/>
  <c r="AH590" i="1"/>
  <c r="AH589" i="1"/>
  <c r="AH588" i="1"/>
  <c r="AH587" i="1"/>
  <c r="AH586" i="1"/>
  <c r="AH585" i="1"/>
  <c r="AH584" i="1"/>
  <c r="AH583" i="1"/>
  <c r="AH582" i="1"/>
  <c r="AH581" i="1"/>
  <c r="AH580" i="1"/>
  <c r="AH579" i="1"/>
  <c r="AH578" i="1"/>
  <c r="AH577" i="1"/>
  <c r="AH576" i="1"/>
  <c r="AH575" i="1"/>
  <c r="AH574" i="1"/>
  <c r="AH573" i="1"/>
  <c r="AH572" i="1"/>
  <c r="AH571" i="1"/>
  <c r="AH570" i="1"/>
  <c r="AH569" i="1"/>
  <c r="AH568" i="1"/>
  <c r="AH567" i="1"/>
  <c r="AH566" i="1"/>
  <c r="AH565" i="1"/>
  <c r="AH564" i="1"/>
  <c r="AH563" i="1"/>
  <c r="AH562" i="1"/>
  <c r="AH561" i="1"/>
  <c r="AH560" i="1"/>
  <c r="AH559" i="1"/>
  <c r="AH558" i="1"/>
  <c r="AH557" i="1"/>
  <c r="AH556" i="1"/>
  <c r="AH555" i="1"/>
  <c r="AH554" i="1"/>
  <c r="AH553" i="1"/>
  <c r="AH552" i="1"/>
  <c r="AH551" i="1"/>
  <c r="AH550" i="1"/>
  <c r="AH549" i="1"/>
  <c r="AH548" i="1"/>
  <c r="AH547" i="1"/>
  <c r="AH546" i="1"/>
  <c r="AH545" i="1"/>
  <c r="AH544" i="1"/>
  <c r="AH543" i="1"/>
  <c r="AH542" i="1"/>
  <c r="AH541" i="1"/>
  <c r="AH540" i="1"/>
  <c r="AH539" i="1"/>
  <c r="AH538" i="1"/>
  <c r="AH537" i="1"/>
  <c r="AH536" i="1"/>
  <c r="AH535" i="1"/>
  <c r="AH534" i="1"/>
  <c r="AH533" i="1"/>
  <c r="AH532" i="1"/>
  <c r="AH531" i="1"/>
  <c r="AH530" i="1"/>
  <c r="AH529" i="1"/>
  <c r="AH528" i="1"/>
  <c r="AH527" i="1"/>
  <c r="AH526" i="1"/>
  <c r="AH525" i="1"/>
  <c r="AH524" i="1"/>
  <c r="AH523" i="1"/>
  <c r="AH522" i="1"/>
  <c r="AH521" i="1"/>
  <c r="AH520" i="1"/>
  <c r="AH519" i="1"/>
  <c r="AH518" i="1"/>
  <c r="AH517" i="1"/>
  <c r="AH516" i="1"/>
  <c r="AH515" i="1"/>
  <c r="AH514" i="1"/>
  <c r="AH513" i="1"/>
  <c r="AH512" i="1"/>
  <c r="AH511" i="1"/>
  <c r="AH510" i="1"/>
  <c r="AH509" i="1"/>
  <c r="AH508" i="1"/>
  <c r="AH507" i="1"/>
  <c r="AH506" i="1"/>
  <c r="AH505" i="1"/>
  <c r="AH504" i="1"/>
  <c r="AH503" i="1"/>
  <c r="AH502" i="1"/>
  <c r="AH501" i="1"/>
  <c r="AH500" i="1"/>
  <c r="AH499" i="1"/>
  <c r="AH498" i="1"/>
  <c r="AH497" i="1"/>
  <c r="AH496" i="1"/>
  <c r="AH495" i="1"/>
  <c r="AH494" i="1"/>
  <c r="AH493" i="1"/>
  <c r="AH492" i="1"/>
  <c r="AH491" i="1"/>
  <c r="AH490" i="1"/>
  <c r="AH489" i="1"/>
  <c r="AH488" i="1"/>
  <c r="AH487" i="1"/>
  <c r="AH486" i="1"/>
  <c r="AH485" i="1"/>
  <c r="AH484" i="1"/>
  <c r="AH483" i="1"/>
  <c r="AH482" i="1"/>
  <c r="AH481" i="1"/>
  <c r="AH480" i="1"/>
  <c r="AH479" i="1"/>
  <c r="AH478" i="1"/>
  <c r="AH477" i="1"/>
  <c r="AH476" i="1"/>
  <c r="AH475" i="1"/>
  <c r="AH474" i="1"/>
  <c r="AH473" i="1"/>
  <c r="AH472" i="1"/>
  <c r="AH471" i="1"/>
  <c r="AH470" i="1"/>
  <c r="AH469" i="1"/>
  <c r="AH468" i="1"/>
  <c r="AH467" i="1"/>
  <c r="AH466" i="1"/>
  <c r="AH465" i="1"/>
  <c r="AH464" i="1"/>
  <c r="AH463" i="1"/>
  <c r="AH462" i="1"/>
  <c r="AH461" i="1"/>
  <c r="AH460" i="1"/>
  <c r="AH459" i="1"/>
  <c r="AH458" i="1"/>
  <c r="AH457" i="1"/>
  <c r="AH456" i="1"/>
  <c r="AH455" i="1"/>
  <c r="AH454" i="1"/>
  <c r="AH453" i="1"/>
  <c r="AH452" i="1"/>
  <c r="AH451" i="1"/>
  <c r="AH450" i="1"/>
  <c r="AH449" i="1"/>
  <c r="AH448" i="1"/>
  <c r="AH447" i="1"/>
  <c r="AH446" i="1"/>
  <c r="AH445" i="1"/>
  <c r="AH444" i="1"/>
  <c r="AH443" i="1"/>
  <c r="AH442" i="1"/>
  <c r="AH441" i="1"/>
  <c r="AH440" i="1"/>
  <c r="AH439" i="1"/>
  <c r="AH438" i="1"/>
  <c r="AH437" i="1"/>
  <c r="AH436" i="1"/>
  <c r="AH435" i="1"/>
  <c r="AH434" i="1"/>
  <c r="AH433" i="1"/>
  <c r="AH432" i="1"/>
  <c r="AH431" i="1"/>
  <c r="AH430" i="1"/>
  <c r="AH429" i="1"/>
  <c r="AH428" i="1"/>
  <c r="AH427" i="1"/>
  <c r="AH426" i="1"/>
  <c r="AH425" i="1"/>
  <c r="AH424" i="1"/>
  <c r="AH423" i="1"/>
  <c r="AH422" i="1"/>
  <c r="AH421" i="1"/>
  <c r="AH420" i="1"/>
  <c r="AH419" i="1"/>
  <c r="AH418" i="1"/>
  <c r="AH417" i="1"/>
  <c r="AH416" i="1"/>
  <c r="AH415" i="1"/>
  <c r="AH414" i="1"/>
  <c r="AH413" i="1"/>
  <c r="AH412" i="1"/>
  <c r="AH411" i="1"/>
  <c r="AH410" i="1"/>
  <c r="AH409" i="1"/>
  <c r="AH408" i="1"/>
  <c r="AH407" i="1"/>
  <c r="AH406" i="1"/>
  <c r="AH405" i="1"/>
  <c r="AH404" i="1"/>
  <c r="AH403" i="1"/>
  <c r="AH402" i="1"/>
  <c r="AH401" i="1"/>
  <c r="AH400" i="1"/>
  <c r="AH399" i="1"/>
  <c r="AH398" i="1"/>
  <c r="AH397" i="1"/>
  <c r="AH396" i="1"/>
  <c r="AH395" i="1"/>
  <c r="AH394" i="1"/>
  <c r="AH393" i="1"/>
  <c r="AH392" i="1"/>
  <c r="AH391" i="1"/>
  <c r="AH390" i="1"/>
  <c r="AH389" i="1"/>
  <c r="AH388" i="1"/>
  <c r="AH387" i="1"/>
  <c r="AH386" i="1"/>
  <c r="AH385" i="1"/>
  <c r="AH384" i="1"/>
  <c r="AH383" i="1"/>
  <c r="AH382" i="1"/>
  <c r="AH381" i="1"/>
  <c r="AH380"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5" i="1"/>
  <c r="AH4" i="1"/>
  <c r="AH3" i="1"/>
  <c r="AH2" i="1"/>
  <c r="AH2003" i="1"/>
  <c r="AK2002" i="1"/>
  <c r="AK2001" i="1"/>
  <c r="AK2000" i="1"/>
  <c r="AK1998" i="1"/>
  <c r="AK1997" i="1"/>
  <c r="AK1994" i="1"/>
  <c r="AK1993" i="1"/>
  <c r="AK1992" i="1"/>
  <c r="AK1990" i="1"/>
  <c r="AK1989" i="1"/>
  <c r="AK1986" i="1"/>
  <c r="AK1985" i="1"/>
  <c r="AK1984" i="1"/>
  <c r="AK1982" i="1"/>
  <c r="AK1981" i="1"/>
  <c r="AK1978" i="1"/>
  <c r="AK1977" i="1"/>
  <c r="AK1976" i="1"/>
  <c r="AK1974" i="1"/>
  <c r="AK1973" i="1"/>
  <c r="AK1970" i="1"/>
  <c r="AK1969" i="1"/>
  <c r="AK1968" i="1"/>
  <c r="AK1967" i="1"/>
  <c r="AK1966" i="1"/>
  <c r="AK1965" i="1"/>
  <c r="AK1962" i="1"/>
  <c r="AK1961" i="1"/>
  <c r="AK1960" i="1"/>
  <c r="AK1959" i="1"/>
  <c r="AK1958" i="1"/>
  <c r="AK1957" i="1"/>
  <c r="AK1954" i="1"/>
  <c r="AK1953" i="1"/>
  <c r="AK1952" i="1"/>
  <c r="AK1950" i="1"/>
  <c r="AK1949" i="1"/>
  <c r="AK1946" i="1"/>
  <c r="AK1945" i="1"/>
  <c r="AK1944" i="1"/>
  <c r="AK1942" i="1"/>
  <c r="AK1941" i="1"/>
  <c r="AK1939" i="1"/>
  <c r="AK1938" i="1"/>
  <c r="AK1937" i="1"/>
  <c r="AK1936" i="1"/>
  <c r="AK1934" i="1"/>
  <c r="AK1933" i="1"/>
  <c r="AK1930" i="1"/>
  <c r="AK1929" i="1"/>
  <c r="AK1928" i="1"/>
  <c r="AK1926" i="1"/>
  <c r="AK1925" i="1"/>
  <c r="AK1922" i="1"/>
  <c r="AK1921" i="1"/>
  <c r="AK1920" i="1"/>
  <c r="AK1919" i="1"/>
  <c r="AK1918" i="1"/>
  <c r="AK1917" i="1"/>
  <c r="AK1914" i="1"/>
  <c r="AK1913" i="1"/>
  <c r="AK1912" i="1"/>
  <c r="AK1910" i="1"/>
  <c r="AK1909" i="1"/>
  <c r="AK1906" i="1"/>
  <c r="AK1905" i="1"/>
  <c r="AK1904" i="1"/>
  <c r="AK1903" i="1"/>
  <c r="AK1902" i="1"/>
  <c r="AK1901" i="1"/>
  <c r="AK1898" i="1"/>
  <c r="AK1897" i="1"/>
  <c r="AK1896" i="1"/>
  <c r="AK1895" i="1"/>
  <c r="AK1894" i="1"/>
  <c r="AK1893" i="1"/>
  <c r="AK1890" i="1"/>
  <c r="AK1889" i="1"/>
  <c r="AK1888" i="1"/>
  <c r="AK1886" i="1"/>
  <c r="AK1885" i="1"/>
  <c r="AK1882" i="1"/>
  <c r="AK1881" i="1"/>
  <c r="AK1880" i="1"/>
  <c r="AK1878" i="1"/>
  <c r="AK1877" i="1"/>
  <c r="AK1874" i="1"/>
  <c r="AK1873" i="1"/>
  <c r="AK1872" i="1"/>
  <c r="AK1870" i="1"/>
  <c r="AK1869" i="1"/>
  <c r="AK1866" i="1"/>
  <c r="AK1865" i="1"/>
  <c r="AK1864" i="1"/>
  <c r="AK1862" i="1"/>
  <c r="AK1861" i="1"/>
  <c r="AK1858" i="1"/>
  <c r="AK1857" i="1"/>
  <c r="AK1856" i="1"/>
  <c r="AK1855" i="1"/>
  <c r="AK1854" i="1"/>
  <c r="AK1853" i="1"/>
  <c r="AK1850" i="1"/>
  <c r="AK1849" i="1"/>
  <c r="AK1848" i="1"/>
  <c r="AK1846" i="1"/>
  <c r="AK1845" i="1"/>
  <c r="AK1842" i="1"/>
  <c r="AK1841" i="1"/>
  <c r="AK1840" i="1"/>
  <c r="AK1839" i="1"/>
  <c r="AK1838" i="1"/>
  <c r="AK1837" i="1"/>
  <c r="AK1834" i="1"/>
  <c r="AK1833" i="1"/>
  <c r="AK1832" i="1"/>
  <c r="AK1831" i="1"/>
  <c r="AK1830" i="1"/>
  <c r="AK1829" i="1"/>
  <c r="AK1826" i="1"/>
  <c r="AK1825" i="1"/>
  <c r="AK1824" i="1"/>
  <c r="AK1822" i="1"/>
  <c r="AK1821" i="1"/>
  <c r="AK1818" i="1"/>
  <c r="AK1817" i="1"/>
  <c r="AK1816" i="1"/>
  <c r="AK1814" i="1"/>
  <c r="AK1813" i="1"/>
  <c r="AK1810" i="1"/>
  <c r="AK1809" i="1"/>
  <c r="AK1808" i="1"/>
  <c r="AK1806" i="1"/>
  <c r="AK1805" i="1"/>
  <c r="AK1802" i="1"/>
  <c r="AK1801" i="1"/>
  <c r="AK1800" i="1"/>
  <c r="AK1798" i="1"/>
  <c r="AK1797" i="1"/>
  <c r="AK1794" i="1"/>
  <c r="AK1793" i="1"/>
  <c r="AK1792" i="1"/>
  <c r="AK1791" i="1"/>
  <c r="AK1790" i="1"/>
  <c r="AK1789" i="1"/>
  <c r="AK1786" i="1"/>
  <c r="AK1785" i="1"/>
  <c r="AK1784" i="1"/>
  <c r="AK1782" i="1"/>
  <c r="AK1781" i="1"/>
  <c r="AK1778" i="1"/>
  <c r="AK1777" i="1"/>
  <c r="AK1776" i="1"/>
  <c r="AK1775" i="1"/>
  <c r="AK1774" i="1"/>
  <c r="AK1773" i="1"/>
  <c r="AK1770" i="1"/>
  <c r="AK1769" i="1"/>
  <c r="AK1768" i="1"/>
  <c r="AK1767" i="1"/>
  <c r="AK1766" i="1"/>
  <c r="AK1765" i="1"/>
  <c r="AK1762" i="1"/>
  <c r="AK1761" i="1"/>
  <c r="AK1760" i="1"/>
  <c r="AK1758" i="1"/>
  <c r="AK1757" i="1"/>
  <c r="AK1754" i="1"/>
  <c r="AK1753" i="1"/>
  <c r="AK1752" i="1"/>
  <c r="AK1750" i="1"/>
  <c r="AK1749" i="1"/>
  <c r="AK1746" i="1"/>
  <c r="AK1745" i="1"/>
  <c r="AK1744" i="1"/>
  <c r="AK1742" i="1"/>
  <c r="AK1741" i="1"/>
  <c r="AK1738" i="1"/>
  <c r="AK1737" i="1"/>
  <c r="AK1736" i="1"/>
  <c r="AK1734" i="1"/>
  <c r="AK1733" i="1"/>
  <c r="AK1730" i="1"/>
  <c r="AK1729" i="1"/>
  <c r="AK1728" i="1"/>
  <c r="AK1727" i="1"/>
  <c r="AK1726" i="1"/>
  <c r="AK1725" i="1"/>
  <c r="AK1722" i="1"/>
  <c r="AK1721" i="1"/>
  <c r="AK1720" i="1"/>
  <c r="AK1718" i="1"/>
  <c r="AK1717" i="1"/>
  <c r="AK1714" i="1"/>
  <c r="AK1713" i="1"/>
  <c r="AK1712" i="1"/>
  <c r="AK1711" i="1"/>
  <c r="AK1710" i="1"/>
  <c r="AK1709" i="1"/>
  <c r="AK1706" i="1"/>
  <c r="AK1705" i="1"/>
  <c r="AK1704" i="1"/>
  <c r="AK1703" i="1"/>
  <c r="AK1702" i="1"/>
  <c r="AK1701" i="1"/>
  <c r="AK1698" i="1"/>
  <c r="AK1697" i="1"/>
  <c r="AK1696" i="1"/>
  <c r="AK1694" i="1"/>
  <c r="AK1693" i="1"/>
  <c r="AK1690" i="1"/>
  <c r="AK1689" i="1"/>
  <c r="AK1688" i="1"/>
  <c r="AK1686" i="1"/>
  <c r="AK1685" i="1"/>
  <c r="AK1682" i="1"/>
  <c r="AK1681" i="1"/>
  <c r="AK1680" i="1"/>
  <c r="AK1678" i="1"/>
  <c r="AK1677" i="1"/>
  <c r="AK1674" i="1"/>
  <c r="AK1673" i="1"/>
  <c r="AK1672" i="1"/>
  <c r="AK1670" i="1"/>
  <c r="AK1669" i="1"/>
  <c r="AK1666" i="1"/>
  <c r="AK1665" i="1"/>
  <c r="AK1664" i="1"/>
  <c r="AK1663" i="1"/>
  <c r="AK1662" i="1"/>
  <c r="AK1661" i="1"/>
  <c r="AK1658" i="1"/>
  <c r="AK1657" i="1"/>
  <c r="AK1656" i="1"/>
  <c r="AK1654" i="1"/>
  <c r="AK1653" i="1"/>
  <c r="AK1650" i="1"/>
  <c r="AK1649" i="1"/>
  <c r="AK1648" i="1"/>
  <c r="AK1647" i="1"/>
  <c r="AK1646" i="1"/>
  <c r="AK1645" i="1"/>
  <c r="AK1642" i="1"/>
  <c r="AK1641" i="1"/>
  <c r="AK1640" i="1"/>
  <c r="AK1639" i="1"/>
  <c r="AK1638" i="1"/>
  <c r="AK1637" i="1"/>
  <c r="AK1634" i="1"/>
  <c r="AK1633" i="1"/>
  <c r="AK1632" i="1"/>
  <c r="AK1630" i="1"/>
  <c r="AK1629" i="1"/>
  <c r="AK1626" i="1"/>
  <c r="AK1625" i="1"/>
  <c r="AK1624" i="1"/>
  <c r="AK1622" i="1"/>
  <c r="AK1621" i="1"/>
  <c r="AK1618" i="1"/>
  <c r="AK1617" i="1"/>
  <c r="AK1616" i="1"/>
  <c r="AK1614" i="1"/>
  <c r="AK1613" i="1"/>
  <c r="AK1610" i="1"/>
  <c r="AK1609" i="1"/>
  <c r="AK1608" i="1"/>
  <c r="AK1606" i="1"/>
  <c r="AK1605" i="1"/>
  <c r="AK1602" i="1"/>
  <c r="AK1601" i="1"/>
  <c r="AK1600" i="1"/>
  <c r="AK1599" i="1"/>
  <c r="AK1598" i="1"/>
  <c r="AK1597" i="1"/>
  <c r="AK1594" i="1"/>
  <c r="AK1593" i="1"/>
  <c r="AK1592" i="1"/>
  <c r="AK1590" i="1"/>
  <c r="AK1589" i="1"/>
  <c r="AK1586" i="1"/>
  <c r="AK1585" i="1"/>
  <c r="AK1584" i="1"/>
  <c r="AK1583" i="1"/>
  <c r="AK1582" i="1"/>
  <c r="AK1581" i="1"/>
  <c r="AK1578" i="1"/>
  <c r="AK1577" i="1"/>
  <c r="AK1576" i="1"/>
  <c r="AK1575" i="1"/>
  <c r="AK1574" i="1"/>
  <c r="AK1573" i="1"/>
  <c r="AK1570" i="1"/>
  <c r="AK1569" i="1"/>
  <c r="AK1568" i="1"/>
  <c r="AK1566" i="1"/>
  <c r="AK1565" i="1"/>
  <c r="AK1562" i="1"/>
  <c r="AK1561" i="1"/>
  <c r="AK1560" i="1"/>
  <c r="AK1558" i="1"/>
  <c r="AK1557" i="1"/>
  <c r="AK1554" i="1"/>
  <c r="AK1553" i="1"/>
  <c r="AK1552" i="1"/>
  <c r="AK1550" i="1"/>
  <c r="AK1549" i="1"/>
  <c r="AK1546" i="1"/>
  <c r="AK1545" i="1"/>
  <c r="AK1544" i="1"/>
  <c r="AK1542" i="1"/>
  <c r="AK1541" i="1"/>
  <c r="AK1538" i="1"/>
  <c r="AK1537" i="1"/>
  <c r="AK1536" i="1"/>
  <c r="AK1535" i="1"/>
  <c r="AK1534" i="1"/>
  <c r="AK1533" i="1"/>
  <c r="AK1530" i="1"/>
  <c r="AK1529" i="1"/>
  <c r="AK1528" i="1"/>
  <c r="AK1526" i="1"/>
  <c r="AK1525" i="1"/>
  <c r="AK1522" i="1"/>
  <c r="AK1521" i="1"/>
  <c r="AK1520" i="1"/>
  <c r="AK1519" i="1"/>
  <c r="AK1518" i="1"/>
  <c r="AK1517" i="1"/>
  <c r="AK1514" i="1"/>
  <c r="AK1513" i="1"/>
  <c r="AK1512" i="1"/>
  <c r="AK1511" i="1"/>
  <c r="AK1510" i="1"/>
  <c r="AK1509" i="1"/>
  <c r="AK1506" i="1"/>
  <c r="AK1505" i="1"/>
  <c r="AK1504" i="1"/>
  <c r="AK1502" i="1"/>
  <c r="AK1501" i="1"/>
  <c r="AK1498" i="1"/>
  <c r="AK1497" i="1"/>
  <c r="AK1496" i="1"/>
  <c r="AK1494" i="1"/>
  <c r="AK1493" i="1"/>
  <c r="AK1490" i="1"/>
  <c r="AK1489" i="1"/>
  <c r="AK1488" i="1"/>
  <c r="AK1486" i="1"/>
  <c r="AK1485" i="1"/>
  <c r="AK1482" i="1"/>
  <c r="AK1481" i="1"/>
  <c r="AK1480" i="1"/>
  <c r="AK1478" i="1"/>
  <c r="AK1477" i="1"/>
  <c r="AK1474" i="1"/>
  <c r="AK1473" i="1"/>
  <c r="AK1472" i="1"/>
  <c r="AK1471" i="1"/>
  <c r="AK1470" i="1"/>
  <c r="AK1469" i="1"/>
  <c r="AK1466" i="1"/>
  <c r="AK1465" i="1"/>
  <c r="AK1464" i="1"/>
  <c r="AK1462" i="1"/>
  <c r="AK1461" i="1"/>
  <c r="AK1458" i="1"/>
  <c r="AK1457" i="1"/>
  <c r="AK1456" i="1"/>
  <c r="AK1455" i="1"/>
  <c r="AK1454" i="1"/>
  <c r="AK1453" i="1"/>
  <c r="AK1450" i="1"/>
  <c r="AK1449" i="1"/>
  <c r="AK1448" i="1"/>
  <c r="AK1447" i="1"/>
  <c r="AK1446" i="1"/>
  <c r="AK1445" i="1"/>
  <c r="AK1442" i="1"/>
  <c r="AK1441" i="1"/>
  <c r="AK1440" i="1"/>
  <c r="AK1438" i="1"/>
  <c r="AK1437" i="1"/>
  <c r="AK1434" i="1"/>
  <c r="AK1433" i="1"/>
  <c r="AK1432" i="1"/>
  <c r="AK1430" i="1"/>
  <c r="AK1429" i="1"/>
  <c r="AK1426" i="1"/>
  <c r="AK1425" i="1"/>
  <c r="AK1424" i="1"/>
  <c r="AK1422" i="1"/>
  <c r="AK1421" i="1"/>
  <c r="AK1418" i="1"/>
  <c r="AK1417" i="1"/>
  <c r="AK1416" i="1"/>
  <c r="AK1414" i="1"/>
  <c r="AK1413" i="1"/>
  <c r="AK1410" i="1"/>
  <c r="AK1409" i="1"/>
  <c r="AK1408" i="1"/>
  <c r="AK1407" i="1"/>
  <c r="AK1406" i="1"/>
  <c r="AK1405" i="1"/>
  <c r="AK1402" i="1"/>
  <c r="AK1401" i="1"/>
  <c r="AK1400" i="1"/>
  <c r="AK1398" i="1"/>
  <c r="AK1397" i="1"/>
  <c r="AK1394" i="1"/>
  <c r="AK1393" i="1"/>
  <c r="AK1392" i="1"/>
  <c r="AK1391" i="1"/>
  <c r="AK1390" i="1"/>
  <c r="AK1389" i="1"/>
  <c r="AK1386" i="1"/>
  <c r="AK1385" i="1"/>
  <c r="AK1384" i="1"/>
  <c r="AK1383" i="1"/>
  <c r="AK1382" i="1"/>
  <c r="AK1381" i="1"/>
  <c r="AK1378" i="1"/>
  <c r="AK1377" i="1"/>
  <c r="AK1376" i="1"/>
  <c r="AK1374" i="1"/>
  <c r="AK1373" i="1"/>
  <c r="AK1370" i="1"/>
  <c r="AK1369" i="1"/>
  <c r="AK1368" i="1"/>
  <c r="AK1366" i="1"/>
  <c r="AK1365" i="1"/>
  <c r="AK1362" i="1"/>
  <c r="AK1361" i="1"/>
  <c r="AK1360" i="1"/>
  <c r="AK1358" i="1"/>
  <c r="AK1357" i="1"/>
  <c r="AK1354" i="1"/>
  <c r="AK1353" i="1"/>
  <c r="AK1352" i="1"/>
  <c r="AK1350" i="1"/>
  <c r="AK1349" i="1"/>
  <c r="AK1346" i="1"/>
  <c r="AK1345" i="1"/>
  <c r="AK1344" i="1"/>
  <c r="AK1343" i="1"/>
  <c r="AK1342" i="1"/>
  <c r="AK1341" i="1"/>
  <c r="AK1338" i="1"/>
  <c r="AK1337" i="1"/>
  <c r="AK1336" i="1"/>
  <c r="AK1334" i="1"/>
  <c r="AK1333" i="1"/>
  <c r="AK1330" i="1"/>
  <c r="AK1329" i="1"/>
  <c r="AK1328" i="1"/>
  <c r="AK1327" i="1"/>
  <c r="AK1326" i="1"/>
  <c r="AK1325" i="1"/>
  <c r="AK1322" i="1"/>
  <c r="AK1321" i="1"/>
  <c r="AK1320" i="1"/>
  <c r="AK1319" i="1"/>
  <c r="AK1318" i="1"/>
  <c r="AK1317" i="1"/>
  <c r="AK1314" i="1"/>
  <c r="AK1313" i="1"/>
  <c r="AK1312" i="1"/>
  <c r="AK1311" i="1"/>
  <c r="AK1310" i="1"/>
  <c r="AK1309" i="1"/>
  <c r="AK1306" i="1"/>
  <c r="AK1305" i="1"/>
  <c r="AK1304" i="1"/>
  <c r="AK1303" i="1"/>
  <c r="AK1302" i="1"/>
  <c r="AK1301" i="1"/>
  <c r="AK1298" i="1"/>
  <c r="AK1297" i="1"/>
  <c r="AK1296" i="1"/>
  <c r="AK1295" i="1"/>
  <c r="AK1294" i="1"/>
  <c r="AK1293" i="1"/>
  <c r="AK1290" i="1"/>
  <c r="AK1289" i="1"/>
  <c r="AK1288" i="1"/>
  <c r="AK1287" i="1"/>
  <c r="AK1286" i="1"/>
  <c r="AK1285" i="1"/>
  <c r="AK1282" i="1"/>
  <c r="AK1281" i="1"/>
  <c r="AK1280" i="1"/>
  <c r="AK1279" i="1"/>
  <c r="AK1278" i="1"/>
  <c r="AK1277" i="1"/>
  <c r="AK1274" i="1"/>
  <c r="AK1273" i="1"/>
  <c r="AK1272" i="1"/>
  <c r="AK1271" i="1"/>
  <c r="AK1270" i="1"/>
  <c r="AK1269" i="1"/>
  <c r="AK1266" i="1"/>
  <c r="AK1265" i="1"/>
  <c r="AK1264" i="1"/>
  <c r="AK1263" i="1"/>
  <c r="AK1262" i="1"/>
  <c r="AK1261" i="1"/>
  <c r="AK1258" i="1"/>
  <c r="AK1257" i="1"/>
  <c r="AK1256" i="1"/>
  <c r="AK1255" i="1"/>
  <c r="AK1254" i="1"/>
  <c r="AK1253" i="1"/>
  <c r="AK1250" i="1"/>
  <c r="AK1249" i="1"/>
  <c r="AK1248" i="1"/>
  <c r="AK1247" i="1"/>
  <c r="AK1246" i="1"/>
  <c r="AK1245" i="1"/>
  <c r="AK1242" i="1"/>
  <c r="AK1241" i="1"/>
  <c r="AK1240" i="1"/>
  <c r="AK1239" i="1"/>
  <c r="AK1238" i="1"/>
  <c r="AK1237" i="1"/>
  <c r="AK1234" i="1"/>
  <c r="AK1233" i="1"/>
  <c r="AK1232" i="1"/>
  <c r="AK1231" i="1"/>
  <c r="AK1230" i="1"/>
  <c r="AK1229" i="1"/>
  <c r="AK1226" i="1"/>
  <c r="AK1225" i="1"/>
  <c r="AK1224" i="1"/>
  <c r="AK1223" i="1"/>
  <c r="AK1222" i="1"/>
  <c r="AK1221" i="1"/>
  <c r="AK1218" i="1"/>
  <c r="AK1217" i="1"/>
  <c r="AK1216" i="1"/>
  <c r="AK1215" i="1"/>
  <c r="AK1214" i="1"/>
  <c r="AK1213" i="1"/>
  <c r="AK1210" i="1"/>
  <c r="AK1209" i="1"/>
  <c r="AK1208" i="1"/>
  <c r="AK1207" i="1"/>
  <c r="AK1206" i="1"/>
  <c r="AK1205" i="1"/>
  <c r="AK1202" i="1"/>
  <c r="AK1201" i="1"/>
  <c r="AK1200" i="1"/>
  <c r="AK1199" i="1"/>
  <c r="AK1198" i="1"/>
  <c r="AK1197" i="1"/>
  <c r="AK1194" i="1"/>
  <c r="AK1193" i="1"/>
  <c r="AK1192" i="1"/>
  <c r="AK1191" i="1"/>
  <c r="AK1190" i="1"/>
  <c r="AK1189" i="1"/>
  <c r="AK1186" i="1"/>
  <c r="AK1185" i="1"/>
  <c r="AK1184" i="1"/>
  <c r="AK1183" i="1"/>
  <c r="AK1182" i="1"/>
  <c r="AK1181" i="1"/>
  <c r="AK1178" i="1"/>
  <c r="AK1177" i="1"/>
  <c r="AK1176" i="1"/>
  <c r="AK1175" i="1"/>
  <c r="AK1174" i="1"/>
  <c r="AK1173" i="1"/>
  <c r="AK1170" i="1"/>
  <c r="AK1169" i="1"/>
  <c r="AK1168" i="1"/>
  <c r="AK1167" i="1"/>
  <c r="AK1166" i="1"/>
  <c r="AK1165" i="1"/>
  <c r="AK1162" i="1"/>
  <c r="AK1161" i="1"/>
  <c r="AK1160" i="1"/>
  <c r="AK1159" i="1"/>
  <c r="AK1158" i="1"/>
  <c r="AK1157" i="1"/>
  <c r="AK1154" i="1"/>
  <c r="AK1153" i="1"/>
  <c r="AK1152" i="1"/>
  <c r="AK1151" i="1"/>
  <c r="AK1150" i="1"/>
  <c r="AK1149" i="1"/>
  <c r="AK1146" i="1"/>
  <c r="AK1145" i="1"/>
  <c r="AK1144" i="1"/>
  <c r="AK1143" i="1"/>
  <c r="AK1142" i="1"/>
  <c r="AK1141" i="1"/>
  <c r="AK1138" i="1"/>
  <c r="AK1137" i="1"/>
  <c r="AK1136" i="1"/>
  <c r="AK1135" i="1"/>
  <c r="AK1134" i="1"/>
  <c r="AK1133" i="1"/>
  <c r="AK1130" i="1"/>
  <c r="AK1129" i="1"/>
  <c r="AK1128" i="1"/>
  <c r="AK1127" i="1"/>
  <c r="AK1126" i="1"/>
  <c r="AK1125" i="1"/>
  <c r="AK1122" i="1"/>
  <c r="AK1121" i="1"/>
  <c r="AK1120" i="1"/>
  <c r="AK1119" i="1"/>
  <c r="AK1118" i="1"/>
  <c r="AK1117" i="1"/>
  <c r="AK1114" i="1"/>
  <c r="AK1113" i="1"/>
  <c r="AK1112" i="1"/>
  <c r="AK1111" i="1"/>
  <c r="AK1110" i="1"/>
  <c r="AK1109" i="1"/>
  <c r="AK1106" i="1"/>
  <c r="AK1105" i="1"/>
  <c r="AK1104" i="1"/>
  <c r="AK1103" i="1"/>
  <c r="AK1102" i="1"/>
  <c r="AK1101" i="1"/>
  <c r="AK1098" i="1"/>
  <c r="AK1097" i="1"/>
  <c r="AK1096" i="1"/>
  <c r="AK1095" i="1"/>
  <c r="AK1094" i="1"/>
  <c r="AK1093" i="1"/>
  <c r="AK1090" i="1"/>
  <c r="AK1089" i="1"/>
  <c r="AK1088" i="1"/>
  <c r="AK1087" i="1"/>
  <c r="AK1086" i="1"/>
  <c r="AK1085" i="1"/>
  <c r="AK1082" i="1"/>
  <c r="AK1081" i="1"/>
  <c r="AK1080" i="1"/>
  <c r="AK1079" i="1"/>
  <c r="AK1078" i="1"/>
  <c r="AK1077" i="1"/>
  <c r="AK1074" i="1"/>
  <c r="AK1073" i="1"/>
  <c r="AK1072" i="1"/>
  <c r="AK1071" i="1"/>
  <c r="AK1070" i="1"/>
  <c r="AK1069" i="1"/>
  <c r="AK1066" i="1"/>
  <c r="AK1065" i="1"/>
  <c r="AK1064" i="1"/>
  <c r="AK1063" i="1"/>
  <c r="AK1062" i="1"/>
  <c r="AK1061" i="1"/>
  <c r="AK1058" i="1"/>
  <c r="AK1057" i="1"/>
  <c r="AK1056" i="1"/>
  <c r="AK1055" i="1"/>
  <c r="AK1054" i="1"/>
  <c r="AK1053" i="1"/>
  <c r="AK1050" i="1"/>
  <c r="AK1049" i="1"/>
  <c r="AK1048" i="1"/>
  <c r="AK1047" i="1"/>
  <c r="AK1046" i="1"/>
  <c r="AK1045" i="1"/>
  <c r="AK1042" i="1"/>
  <c r="AK1041" i="1"/>
  <c r="AK1040" i="1"/>
  <c r="AK1039" i="1"/>
  <c r="AK1038" i="1"/>
  <c r="AK1037" i="1"/>
  <c r="AK1034" i="1"/>
  <c r="AK1033" i="1"/>
  <c r="AK1032" i="1"/>
  <c r="AK1031" i="1"/>
  <c r="AK1030" i="1"/>
  <c r="AK1029" i="1"/>
  <c r="AK1026" i="1"/>
  <c r="AK1025" i="1"/>
  <c r="AK1024" i="1"/>
  <c r="AK1023" i="1"/>
  <c r="AK1022" i="1"/>
  <c r="AK1021" i="1"/>
  <c r="AK1018" i="1"/>
  <c r="AK1017" i="1"/>
  <c r="AK1016" i="1"/>
  <c r="AK1015" i="1"/>
  <c r="AK1014" i="1"/>
  <c r="AK1013" i="1"/>
  <c r="AK1010" i="1"/>
  <c r="AK1009" i="1"/>
  <c r="AK1008" i="1"/>
  <c r="AK1007" i="1"/>
  <c r="AK1006" i="1"/>
  <c r="AK1005" i="1"/>
  <c r="AK1002" i="1"/>
  <c r="AK1001" i="1"/>
  <c r="AK1000" i="1"/>
  <c r="AK999" i="1"/>
  <c r="AK998" i="1"/>
  <c r="AK997" i="1"/>
  <c r="AK994" i="1"/>
  <c r="AK993" i="1"/>
  <c r="AK992" i="1"/>
  <c r="AK991" i="1"/>
  <c r="AK990" i="1"/>
  <c r="AK989" i="1"/>
  <c r="AK986" i="1"/>
  <c r="AK985" i="1"/>
  <c r="AK984" i="1"/>
  <c r="AK983" i="1"/>
  <c r="AK982" i="1"/>
  <c r="AK981" i="1"/>
  <c r="AK978" i="1"/>
  <c r="AK977" i="1"/>
  <c r="AK976" i="1"/>
  <c r="AK975" i="1"/>
  <c r="AK974" i="1"/>
  <c r="AK973" i="1"/>
  <c r="AK970" i="1"/>
  <c r="AK969" i="1"/>
  <c r="AK968" i="1"/>
  <c r="AK967" i="1"/>
  <c r="AK966" i="1"/>
  <c r="AK965" i="1"/>
  <c r="AK962" i="1"/>
  <c r="AK961" i="1"/>
  <c r="AK960" i="1"/>
  <c r="AK959" i="1"/>
  <c r="AK958" i="1"/>
  <c r="AK957" i="1"/>
  <c r="AK954" i="1"/>
  <c r="AK953" i="1"/>
  <c r="AK952" i="1"/>
  <c r="AK951" i="1"/>
  <c r="AK950" i="1"/>
  <c r="AK949" i="1"/>
  <c r="AK946" i="1"/>
  <c r="AK945" i="1"/>
  <c r="AK944" i="1"/>
  <c r="AK943" i="1"/>
  <c r="AK942" i="1"/>
  <c r="AK941" i="1"/>
  <c r="AK938" i="1"/>
  <c r="AK937" i="1"/>
  <c r="AK936" i="1"/>
  <c r="AK935" i="1"/>
  <c r="AK934" i="1"/>
  <c r="AK933" i="1"/>
  <c r="AK930" i="1"/>
  <c r="AK929" i="1"/>
  <c r="AK928" i="1"/>
  <c r="AK927" i="1"/>
  <c r="AK926" i="1"/>
  <c r="AK925" i="1"/>
  <c r="AK922" i="1"/>
  <c r="AK921" i="1"/>
  <c r="AK920" i="1"/>
  <c r="AK919" i="1"/>
  <c r="AK918" i="1"/>
  <c r="AK917" i="1"/>
  <c r="AK914" i="1"/>
  <c r="AK913" i="1"/>
  <c r="AK912" i="1"/>
  <c r="AK911" i="1"/>
  <c r="AK910" i="1"/>
  <c r="AK909" i="1"/>
  <c r="AK906" i="1"/>
  <c r="AK905" i="1"/>
  <c r="AK904" i="1"/>
  <c r="AK903" i="1"/>
  <c r="AK902" i="1"/>
  <c r="AK901" i="1"/>
  <c r="AK898" i="1"/>
  <c r="AK897" i="1"/>
  <c r="AK896" i="1"/>
  <c r="AK895" i="1"/>
  <c r="AK894" i="1"/>
  <c r="AK893" i="1"/>
  <c r="AK890" i="1"/>
  <c r="AK889" i="1"/>
  <c r="AK888" i="1"/>
  <c r="AK887" i="1"/>
  <c r="AK886" i="1"/>
  <c r="AK885" i="1"/>
  <c r="AK882" i="1"/>
  <c r="AK881" i="1"/>
  <c r="AK880" i="1"/>
  <c r="AK879" i="1"/>
  <c r="AK878" i="1"/>
  <c r="AK877" i="1"/>
  <c r="AK874" i="1"/>
  <c r="AK873" i="1"/>
  <c r="AK872" i="1"/>
  <c r="AK871" i="1"/>
  <c r="AK870" i="1"/>
  <c r="AK869" i="1"/>
  <c r="AK866" i="1"/>
  <c r="AK865" i="1"/>
  <c r="AK864" i="1"/>
  <c r="AK863" i="1"/>
  <c r="AK862" i="1"/>
  <c r="AK861" i="1"/>
  <c r="AK858" i="1"/>
  <c r="AK857" i="1"/>
  <c r="AK856" i="1"/>
  <c r="AK855" i="1"/>
  <c r="AK854" i="1"/>
  <c r="AK853" i="1"/>
  <c r="AK850" i="1"/>
  <c r="AK849" i="1"/>
  <c r="AK848" i="1"/>
  <c r="AK847" i="1"/>
  <c r="AK846" i="1"/>
  <c r="AK845" i="1"/>
  <c r="AK842" i="1"/>
  <c r="AK841" i="1"/>
  <c r="AK840" i="1"/>
  <c r="AK839" i="1"/>
  <c r="AK838" i="1"/>
  <c r="AK837" i="1"/>
  <c r="AK834" i="1"/>
  <c r="AK833" i="1"/>
  <c r="AK832" i="1"/>
  <c r="AK831" i="1"/>
  <c r="AK830" i="1"/>
  <c r="AK829" i="1"/>
  <c r="AK826" i="1"/>
  <c r="AK825" i="1"/>
  <c r="AK824" i="1"/>
  <c r="AK823" i="1"/>
  <c r="AK822" i="1"/>
  <c r="AK821" i="1"/>
  <c r="AK818" i="1"/>
  <c r="AK817" i="1"/>
  <c r="AK816" i="1"/>
  <c r="AK815" i="1"/>
  <c r="AK814" i="1"/>
  <c r="AK813" i="1"/>
  <c r="AK810" i="1"/>
  <c r="AK809" i="1"/>
  <c r="AK808" i="1"/>
  <c r="AK807" i="1"/>
  <c r="AK806" i="1"/>
  <c r="AK805" i="1"/>
  <c r="AK802" i="1"/>
  <c r="AK801" i="1"/>
  <c r="AK800" i="1"/>
  <c r="AK799" i="1"/>
  <c r="AK798" i="1"/>
  <c r="AK797" i="1"/>
  <c r="AK794" i="1"/>
  <c r="AK793" i="1"/>
  <c r="AK792" i="1"/>
  <c r="AK791" i="1"/>
  <c r="AK790" i="1"/>
  <c r="AK789" i="1"/>
  <c r="AK786" i="1"/>
  <c r="AK785" i="1"/>
  <c r="AK784" i="1"/>
  <c r="AK783" i="1"/>
  <c r="AK782" i="1"/>
  <c r="AK781" i="1"/>
  <c r="AK778" i="1"/>
  <c r="AK777" i="1"/>
  <c r="AK776" i="1"/>
  <c r="AK775" i="1"/>
  <c r="AK774" i="1"/>
  <c r="AK773" i="1"/>
  <c r="AK770" i="1"/>
  <c r="AK769" i="1"/>
  <c r="AK768" i="1"/>
  <c r="AK767" i="1"/>
  <c r="AK766" i="1"/>
  <c r="AK765" i="1"/>
  <c r="AK762" i="1"/>
  <c r="AK761" i="1"/>
  <c r="AK760" i="1"/>
  <c r="AK759" i="1"/>
  <c r="AK758" i="1"/>
  <c r="AK757" i="1"/>
  <c r="AK754" i="1"/>
  <c r="AK753" i="1"/>
  <c r="AK752" i="1"/>
  <c r="AK751" i="1"/>
  <c r="AK750" i="1"/>
  <c r="AK749" i="1"/>
  <c r="AK746" i="1"/>
  <c r="AK745" i="1"/>
  <c r="AK744" i="1"/>
  <c r="AK743" i="1"/>
  <c r="AK742" i="1"/>
  <c r="AK741" i="1"/>
  <c r="AK738" i="1"/>
  <c r="AK737" i="1"/>
  <c r="AK736" i="1"/>
  <c r="AK735" i="1"/>
  <c r="AK734" i="1"/>
  <c r="AK733" i="1"/>
  <c r="AK730" i="1"/>
  <c r="AK729" i="1"/>
  <c r="AK728" i="1"/>
  <c r="AK727" i="1"/>
  <c r="AK726" i="1"/>
  <c r="AK725" i="1"/>
  <c r="AK722" i="1"/>
  <c r="AK721" i="1"/>
  <c r="AK720" i="1"/>
  <c r="AK719" i="1"/>
  <c r="AK718" i="1"/>
  <c r="AK717" i="1"/>
  <c r="AK714" i="1"/>
  <c r="AK713" i="1"/>
  <c r="AK712" i="1"/>
  <c r="AK711" i="1"/>
  <c r="AK710" i="1"/>
  <c r="AK709" i="1"/>
  <c r="AK706" i="1"/>
  <c r="AK705" i="1"/>
  <c r="AK704" i="1"/>
  <c r="AK703" i="1"/>
  <c r="AK702" i="1"/>
  <c r="AK701" i="1"/>
  <c r="AK698" i="1"/>
  <c r="AK697" i="1"/>
  <c r="AK696" i="1"/>
  <c r="AK695" i="1"/>
  <c r="AK694" i="1"/>
  <c r="AK693" i="1"/>
  <c r="AK690" i="1"/>
  <c r="AK689" i="1"/>
  <c r="AK688" i="1"/>
  <c r="AK687" i="1"/>
  <c r="AK686" i="1"/>
  <c r="AK685" i="1"/>
  <c r="AK682" i="1"/>
  <c r="AK681" i="1"/>
  <c r="AK680" i="1"/>
  <c r="AK679" i="1"/>
  <c r="AK678" i="1"/>
  <c r="AK677" i="1"/>
  <c r="AK674" i="1"/>
  <c r="AK673" i="1"/>
  <c r="AK672" i="1"/>
  <c r="AK671" i="1"/>
  <c r="AK670" i="1"/>
  <c r="AK669" i="1"/>
  <c r="AK666" i="1"/>
  <c r="AK665" i="1"/>
  <c r="AK664" i="1"/>
  <c r="AK663" i="1"/>
  <c r="AK662" i="1"/>
  <c r="AK661" i="1"/>
  <c r="AK658" i="1"/>
  <c r="AK657" i="1"/>
  <c r="AK656" i="1"/>
  <c r="AK655" i="1"/>
  <c r="AK654" i="1"/>
  <c r="AK653" i="1"/>
  <c r="AK650" i="1"/>
  <c r="AK649" i="1"/>
  <c r="AK648" i="1"/>
  <c r="AK647" i="1"/>
  <c r="AK646" i="1"/>
  <c r="AK645" i="1"/>
  <c r="AK642" i="1"/>
  <c r="AK641" i="1"/>
  <c r="AK640" i="1"/>
  <c r="AK639" i="1"/>
  <c r="AK638" i="1"/>
  <c r="AK637" i="1"/>
  <c r="AK634" i="1"/>
  <c r="AK633" i="1"/>
  <c r="AK632" i="1"/>
  <c r="AK631" i="1"/>
  <c r="AK630" i="1"/>
  <c r="AK629" i="1"/>
  <c r="AK626" i="1"/>
  <c r="AK625" i="1"/>
  <c r="AK624" i="1"/>
  <c r="AK623" i="1"/>
  <c r="AK622" i="1"/>
  <c r="AK621" i="1"/>
  <c r="AK618" i="1"/>
  <c r="AK617" i="1"/>
  <c r="AK616" i="1"/>
  <c r="AK615" i="1"/>
  <c r="AK614" i="1"/>
  <c r="AK613" i="1"/>
  <c r="AK610" i="1"/>
  <c r="AK609" i="1"/>
  <c r="AK608" i="1"/>
  <c r="AK607" i="1"/>
  <c r="AK606" i="1"/>
  <c r="AK605" i="1"/>
  <c r="AK602" i="1"/>
  <c r="AK601" i="1"/>
  <c r="AK600" i="1"/>
  <c r="AK599" i="1"/>
  <c r="AK598" i="1"/>
  <c r="AK597" i="1"/>
  <c r="AK594" i="1"/>
  <c r="AK593" i="1"/>
  <c r="AK592" i="1"/>
  <c r="AK591" i="1"/>
  <c r="AK590" i="1"/>
  <c r="AK589" i="1"/>
  <c r="AK586" i="1"/>
  <c r="AK585" i="1"/>
  <c r="AK584" i="1"/>
  <c r="AK583" i="1"/>
  <c r="AK582" i="1"/>
  <c r="AK581" i="1"/>
  <c r="AK578" i="1"/>
  <c r="AK577" i="1"/>
  <c r="AK576" i="1"/>
  <c r="AK575" i="1"/>
  <c r="AK574" i="1"/>
  <c r="AK573" i="1"/>
  <c r="AK570" i="1"/>
  <c r="AK569" i="1"/>
  <c r="AK568" i="1"/>
  <c r="AK567" i="1"/>
  <c r="AK566" i="1"/>
  <c r="AK565" i="1"/>
  <c r="AK562" i="1"/>
  <c r="AK561" i="1"/>
  <c r="AK560" i="1"/>
  <c r="AK559" i="1"/>
  <c r="AK558" i="1"/>
  <c r="AK557" i="1"/>
  <c r="AK554" i="1"/>
  <c r="AK553" i="1"/>
  <c r="AK552" i="1"/>
  <c r="AK551" i="1"/>
  <c r="AK550" i="1"/>
  <c r="AK549" i="1"/>
  <c r="AK546" i="1"/>
  <c r="AK545" i="1"/>
  <c r="AK544" i="1"/>
  <c r="AK543" i="1"/>
  <c r="AK542" i="1"/>
  <c r="AK541" i="1"/>
  <c r="AK538" i="1"/>
  <c r="AK537" i="1"/>
  <c r="AK536" i="1"/>
  <c r="AK535" i="1"/>
  <c r="AK534" i="1"/>
  <c r="AK533" i="1"/>
  <c r="AK530" i="1"/>
  <c r="AK529" i="1"/>
  <c r="AK528" i="1"/>
  <c r="AK527" i="1"/>
  <c r="AK526" i="1"/>
  <c r="AK525" i="1"/>
  <c r="AK522" i="1"/>
  <c r="AK521" i="1"/>
  <c r="AK520" i="1"/>
  <c r="AK519" i="1"/>
  <c r="AK518" i="1"/>
  <c r="AK517" i="1"/>
  <c r="AK514" i="1"/>
  <c r="AK513" i="1"/>
  <c r="AK512" i="1"/>
  <c r="AK511" i="1"/>
  <c r="AK510" i="1"/>
  <c r="AK509" i="1"/>
  <c r="AK506" i="1"/>
  <c r="AK505" i="1"/>
  <c r="AK504" i="1"/>
  <c r="AK503" i="1"/>
  <c r="AK502" i="1"/>
  <c r="AK501" i="1"/>
  <c r="AK498" i="1"/>
  <c r="AK497" i="1"/>
  <c r="AK496" i="1"/>
  <c r="AK495" i="1"/>
  <c r="AK494" i="1"/>
  <c r="AK493" i="1"/>
  <c r="AK490" i="1"/>
  <c r="AK489" i="1"/>
  <c r="AK488" i="1"/>
  <c r="AK487" i="1"/>
  <c r="AK486" i="1"/>
  <c r="AK485" i="1"/>
  <c r="AK482" i="1"/>
  <c r="AK481" i="1"/>
  <c r="AK480" i="1"/>
  <c r="AK479" i="1"/>
  <c r="AK478" i="1"/>
  <c r="AK477" i="1"/>
  <c r="AK474" i="1"/>
  <c r="AK473" i="1"/>
  <c r="AK472" i="1"/>
  <c r="AK471" i="1"/>
  <c r="AK470" i="1"/>
  <c r="AK469" i="1"/>
  <c r="AK466" i="1"/>
  <c r="AK465" i="1"/>
  <c r="AK464" i="1"/>
  <c r="AK463" i="1"/>
  <c r="AK462" i="1"/>
  <c r="AK461" i="1"/>
  <c r="AK458" i="1"/>
  <c r="AK457" i="1"/>
  <c r="AK456" i="1"/>
  <c r="AK455" i="1"/>
  <c r="AK454" i="1"/>
  <c r="AK453" i="1"/>
  <c r="AK450" i="1"/>
  <c r="AK449" i="1"/>
  <c r="AK448" i="1"/>
  <c r="AK447" i="1"/>
  <c r="AK446" i="1"/>
  <c r="AK445" i="1"/>
  <c r="AK442" i="1"/>
  <c r="AK441" i="1"/>
  <c r="AK440" i="1"/>
  <c r="AK439" i="1"/>
  <c r="AK438" i="1"/>
  <c r="AK437" i="1"/>
  <c r="AK434" i="1"/>
  <c r="AK433" i="1"/>
  <c r="AK432" i="1"/>
  <c r="AK431" i="1"/>
  <c r="AK430" i="1"/>
  <c r="AK429" i="1"/>
  <c r="AK426" i="1"/>
  <c r="AK425" i="1"/>
  <c r="AK424" i="1"/>
  <c r="AK423" i="1"/>
  <c r="AK422" i="1"/>
  <c r="AK421" i="1"/>
  <c r="AK418" i="1"/>
  <c r="AK417" i="1"/>
  <c r="AK416" i="1"/>
  <c r="AK415" i="1"/>
  <c r="AK414" i="1"/>
  <c r="AK413" i="1"/>
  <c r="AK410" i="1"/>
  <c r="AK409" i="1"/>
  <c r="AK408" i="1"/>
  <c r="AK407" i="1"/>
  <c r="AK406" i="1"/>
  <c r="AK405" i="1"/>
  <c r="AK402" i="1"/>
  <c r="AK401" i="1"/>
  <c r="AK400" i="1"/>
  <c r="AK399" i="1"/>
  <c r="AK398" i="1"/>
  <c r="AK397" i="1"/>
  <c r="AK394" i="1"/>
  <c r="AK393" i="1"/>
  <c r="AK392" i="1"/>
  <c r="AK391" i="1"/>
  <c r="AK390" i="1"/>
  <c r="AK389" i="1"/>
  <c r="AK386" i="1"/>
  <c r="AK385" i="1"/>
  <c r="AK384" i="1"/>
  <c r="AK383" i="1"/>
  <c r="AK382" i="1"/>
  <c r="AK381" i="1"/>
  <c r="AK378" i="1"/>
  <c r="AK377" i="1"/>
  <c r="AK376" i="1"/>
  <c r="AK375" i="1"/>
  <c r="AK374" i="1"/>
  <c r="AK373" i="1"/>
  <c r="AK370" i="1"/>
  <c r="AK369" i="1"/>
  <c r="AK368" i="1"/>
  <c r="AK367" i="1"/>
  <c r="AK366" i="1"/>
  <c r="AK365" i="1"/>
  <c r="AK362" i="1"/>
  <c r="AK361" i="1"/>
  <c r="AK360" i="1"/>
  <c r="AK359" i="1"/>
  <c r="AK358" i="1"/>
  <c r="AK357" i="1"/>
  <c r="AK354" i="1"/>
  <c r="AK353" i="1"/>
  <c r="AK352" i="1"/>
  <c r="AK351" i="1"/>
  <c r="AK350" i="1"/>
  <c r="AK349" i="1"/>
  <c r="AK346" i="1"/>
  <c r="AK345" i="1"/>
  <c r="AK344" i="1"/>
  <c r="AK343" i="1"/>
  <c r="AK342" i="1"/>
  <c r="AK341" i="1"/>
  <c r="AK338" i="1"/>
  <c r="AK337" i="1"/>
  <c r="AK336" i="1"/>
  <c r="AK335" i="1"/>
  <c r="AK334" i="1"/>
  <c r="AK333" i="1"/>
  <c r="AK330" i="1"/>
  <c r="AK329" i="1"/>
  <c r="AK328" i="1"/>
  <c r="AK327" i="1"/>
  <c r="AK326" i="1"/>
  <c r="AK325" i="1"/>
  <c r="AK322" i="1"/>
  <c r="AK321" i="1"/>
  <c r="AK320" i="1"/>
  <c r="AK319" i="1"/>
  <c r="AK318" i="1"/>
  <c r="AK317" i="1"/>
  <c r="AK314" i="1"/>
  <c r="AK313" i="1"/>
  <c r="AK312" i="1"/>
  <c r="AK311" i="1"/>
  <c r="AK310" i="1"/>
  <c r="AK309" i="1"/>
  <c r="AK306" i="1"/>
  <c r="AK305" i="1"/>
  <c r="AK304" i="1"/>
  <c r="AK303" i="1"/>
  <c r="AK302" i="1"/>
  <c r="AK301" i="1"/>
  <c r="AK298" i="1"/>
  <c r="AK297" i="1"/>
  <c r="AK296" i="1"/>
  <c r="AK295" i="1"/>
  <c r="AK294" i="1"/>
  <c r="AK293" i="1"/>
  <c r="AK290" i="1"/>
  <c r="AK289" i="1"/>
  <c r="AK288" i="1"/>
  <c r="AK287" i="1"/>
  <c r="AK286" i="1"/>
  <c r="AK285" i="1"/>
  <c r="AK282" i="1"/>
  <c r="AK281" i="1"/>
  <c r="AK280" i="1"/>
  <c r="AK279" i="1"/>
  <c r="AK278" i="1"/>
  <c r="AK277" i="1"/>
  <c r="AK274" i="1"/>
  <c r="AK273" i="1"/>
  <c r="AK272" i="1"/>
  <c r="AK271" i="1"/>
  <c r="AK270" i="1"/>
  <c r="AK269" i="1"/>
  <c r="AK266" i="1"/>
  <c r="AK265" i="1"/>
  <c r="AK264" i="1"/>
  <c r="AK263" i="1"/>
  <c r="AK262" i="1"/>
  <c r="AK261" i="1"/>
  <c r="AK258" i="1"/>
  <c r="AK257" i="1"/>
  <c r="AK256" i="1"/>
  <c r="AK255" i="1"/>
  <c r="AK254" i="1"/>
  <c r="AK253" i="1"/>
  <c r="AK250" i="1"/>
  <c r="AK249" i="1"/>
  <c r="AK248" i="1"/>
  <c r="AK247" i="1"/>
  <c r="AK246" i="1"/>
  <c r="AK245" i="1"/>
  <c r="AK242" i="1"/>
  <c r="AK241" i="1"/>
  <c r="AK240" i="1"/>
  <c r="AK239" i="1"/>
  <c r="AK238" i="1"/>
  <c r="AK237" i="1"/>
  <c r="AK234" i="1"/>
  <c r="AK233" i="1"/>
  <c r="AK232" i="1"/>
  <c r="AK231" i="1"/>
  <c r="AK230" i="1"/>
  <c r="AK229" i="1"/>
  <c r="AK226" i="1"/>
  <c r="AK225" i="1"/>
  <c r="AK224" i="1"/>
  <c r="AK223" i="1"/>
  <c r="AK222" i="1"/>
  <c r="AK221" i="1"/>
  <c r="AK218" i="1"/>
  <c r="AK217" i="1"/>
  <c r="AK216" i="1"/>
  <c r="AK215" i="1"/>
  <c r="AK214" i="1"/>
  <c r="AK213" i="1"/>
  <c r="AK210" i="1"/>
  <c r="AK209" i="1"/>
  <c r="AK208" i="1"/>
  <c r="AK207" i="1"/>
  <c r="AK206" i="1"/>
  <c r="AK205" i="1"/>
  <c r="AK202" i="1"/>
  <c r="AK201" i="1"/>
  <c r="AK200" i="1"/>
  <c r="AK199" i="1"/>
  <c r="AK198" i="1"/>
  <c r="AK197" i="1"/>
  <c r="AK194" i="1"/>
  <c r="AK193" i="1"/>
  <c r="AK192" i="1"/>
  <c r="AK191" i="1"/>
  <c r="AK190" i="1"/>
  <c r="AK189" i="1"/>
  <c r="AK186" i="1"/>
  <c r="AK185" i="1"/>
  <c r="AK184" i="1"/>
  <c r="AK183" i="1"/>
  <c r="AK182" i="1"/>
  <c r="AK181" i="1"/>
  <c r="AK178" i="1"/>
  <c r="AK177" i="1"/>
  <c r="AK176" i="1"/>
  <c r="AK175" i="1"/>
  <c r="AK174" i="1"/>
  <c r="AK173" i="1"/>
  <c r="AK170" i="1"/>
  <c r="AK169" i="1"/>
  <c r="AK168" i="1"/>
  <c r="AK167" i="1"/>
  <c r="AK166" i="1"/>
  <c r="AK165" i="1"/>
  <c r="AK162" i="1"/>
  <c r="AK161" i="1"/>
  <c r="AK160" i="1"/>
  <c r="AK159" i="1"/>
  <c r="AK158" i="1"/>
  <c r="AK157" i="1"/>
  <c r="AK154" i="1"/>
  <c r="AK153" i="1"/>
  <c r="AK152" i="1"/>
  <c r="AK151" i="1"/>
  <c r="AK150" i="1"/>
  <c r="AK149" i="1"/>
  <c r="AK146" i="1"/>
  <c r="AK145" i="1"/>
  <c r="AK144" i="1"/>
  <c r="AK143" i="1"/>
  <c r="AK142" i="1"/>
  <c r="AK141" i="1"/>
  <c r="AK140" i="1"/>
  <c r="AK138" i="1"/>
  <c r="AK137" i="1"/>
  <c r="AK136" i="1"/>
  <c r="AK135" i="1"/>
  <c r="AK134" i="1"/>
  <c r="AK133" i="1"/>
  <c r="AK130" i="1"/>
  <c r="AK129" i="1"/>
  <c r="AK128" i="1"/>
  <c r="AK127" i="1"/>
  <c r="AK126" i="1"/>
  <c r="AK125" i="1"/>
  <c r="AK122" i="1"/>
  <c r="AK121" i="1"/>
  <c r="AK120" i="1"/>
  <c r="AK119" i="1"/>
  <c r="AK118" i="1"/>
  <c r="AK117" i="1"/>
  <c r="AK114" i="1"/>
  <c r="AK113" i="1"/>
  <c r="AK112" i="1"/>
  <c r="AK111" i="1"/>
  <c r="AK110" i="1"/>
  <c r="AK109" i="1"/>
  <c r="AK106" i="1"/>
  <c r="AK105" i="1"/>
  <c r="AK104" i="1"/>
  <c r="AK103" i="1"/>
  <c r="AK102" i="1"/>
  <c r="AK101" i="1"/>
  <c r="AK98" i="1"/>
  <c r="AK97" i="1"/>
  <c r="AK96" i="1"/>
  <c r="AK95" i="1"/>
  <c r="AK94" i="1"/>
  <c r="AK93" i="1"/>
  <c r="AK90" i="1"/>
  <c r="AK89" i="1"/>
  <c r="AK88" i="1"/>
  <c r="AK87" i="1"/>
  <c r="AK86" i="1"/>
  <c r="AK85" i="1"/>
  <c r="AK82" i="1"/>
  <c r="AK81" i="1"/>
  <c r="AK80" i="1"/>
  <c r="AK79" i="1"/>
  <c r="AK78" i="1"/>
  <c r="AK77" i="1"/>
  <c r="AK74" i="1"/>
  <c r="AK73" i="1"/>
  <c r="AK72" i="1"/>
  <c r="AK71" i="1"/>
  <c r="AK70" i="1"/>
  <c r="AK69" i="1"/>
  <c r="AK66" i="1"/>
  <c r="AK65" i="1"/>
  <c r="AK64" i="1"/>
  <c r="AK63" i="1"/>
  <c r="AK62" i="1"/>
  <c r="AK61" i="1"/>
  <c r="AK58" i="1"/>
  <c r="AK57" i="1"/>
  <c r="AK56" i="1"/>
  <c r="AK55" i="1"/>
  <c r="AK54" i="1"/>
  <c r="AK53" i="1"/>
  <c r="AK50" i="1"/>
  <c r="AK49" i="1"/>
  <c r="AK48" i="1"/>
  <c r="AK47" i="1"/>
  <c r="AK46" i="1"/>
  <c r="AK45" i="1"/>
  <c r="AK42" i="1"/>
  <c r="AK41" i="1"/>
  <c r="AK40" i="1"/>
  <c r="AK39" i="1"/>
  <c r="AK38" i="1"/>
  <c r="AK37" i="1"/>
  <c r="AK34" i="1"/>
  <c r="AK33" i="1"/>
  <c r="AK32" i="1"/>
  <c r="AK31" i="1"/>
  <c r="AK30" i="1"/>
  <c r="AK29" i="1"/>
  <c r="AK26" i="1"/>
  <c r="AK25" i="1"/>
  <c r="AK24" i="1"/>
  <c r="AK23" i="1"/>
  <c r="AK22" i="1"/>
  <c r="AK21" i="1"/>
  <c r="AK18" i="1"/>
  <c r="AK17" i="1"/>
  <c r="AK16" i="1"/>
  <c r="AK15" i="1"/>
  <c r="AK14" i="1"/>
  <c r="AK13" i="1"/>
  <c r="AK10" i="1"/>
  <c r="AK9" i="1"/>
  <c r="AK8" i="1"/>
  <c r="AK7" i="1"/>
  <c r="AK6" i="1"/>
  <c r="AK5" i="1"/>
  <c r="AK4" i="1"/>
  <c r="AK2" i="1"/>
  <c r="G3" i="5" l="1"/>
  <c r="E3" i="5"/>
  <c r="AL2005" i="1"/>
  <c r="AK2005" i="1"/>
  <c r="AH2005" i="1"/>
  <c r="AG2005" i="1"/>
  <c r="AA2005" i="1"/>
  <c r="BH735" i="4"/>
  <c r="BG735" i="4"/>
  <c r="BF735" i="4"/>
  <c r="BE735" i="4"/>
  <c r="BD735" i="4"/>
  <c r="BC735" i="4"/>
  <c r="BB735" i="4"/>
  <c r="BA735" i="4"/>
  <c r="AZ735" i="4"/>
  <c r="AY735" i="4"/>
  <c r="AX735" i="4"/>
  <c r="AW735" i="4"/>
  <c r="AV735" i="4"/>
  <c r="AU735" i="4"/>
  <c r="AT735" i="4"/>
  <c r="AS735" i="4"/>
  <c r="AR735" i="4"/>
  <c r="AQ735" i="4"/>
  <c r="AP735" i="4"/>
  <c r="AO735" i="4"/>
  <c r="AN735" i="4"/>
  <c r="AM735" i="4"/>
  <c r="AL735" i="4"/>
  <c r="AK735" i="4"/>
  <c r="AJ735" i="4"/>
  <c r="AH735" i="4"/>
  <c r="AG735" i="4"/>
  <c r="AF735" i="4"/>
  <c r="AE735" i="4"/>
  <c r="AD735" i="4"/>
  <c r="AC735" i="4"/>
  <c r="AI735" i="4"/>
</calcChain>
</file>

<file path=xl/sharedStrings.xml><?xml version="1.0" encoding="utf-8"?>
<sst xmlns="http://schemas.openxmlformats.org/spreadsheetml/2006/main" count="42023" uniqueCount="4703">
  <si>
    <t>Omschrijving gebouw</t>
  </si>
  <si>
    <t>Coordinaat-X gebouw</t>
  </si>
  <si>
    <t>Coordinaat-Y gebouw</t>
  </si>
  <si>
    <t>Coordinaat-X emissiepunt</t>
  </si>
  <si>
    <t>Coordinaat-Y emissiepunt</t>
  </si>
  <si>
    <t>RAV code (orig)</t>
  </si>
  <si>
    <t>RAV tabel nieuw</t>
  </si>
  <si>
    <t>Nieuwe RAV-code</t>
  </si>
  <si>
    <t>BWL-code</t>
  </si>
  <si>
    <t>Omschrijving stalsysteem</t>
  </si>
  <si>
    <t>Objectcode</t>
  </si>
  <si>
    <t>Referentie</t>
  </si>
  <si>
    <t>Bezoekadres</t>
  </si>
  <si>
    <t>Postcode</t>
  </si>
  <si>
    <t>Plaats</t>
  </si>
  <si>
    <t>Gemeente</t>
  </si>
  <si>
    <t>Provincie</t>
  </si>
  <si>
    <t>Actieve locaties</t>
  </si>
  <si>
    <t>PAS-code 1</t>
  </si>
  <si>
    <t>PAS-code 2</t>
  </si>
  <si>
    <t>Additionele techniek (RAV)</t>
  </si>
  <si>
    <t>BWL-code additionele techniek</t>
  </si>
  <si>
    <t>Omschr. additionele techniek</t>
  </si>
  <si>
    <t>Add. techniek E6 (RAV)</t>
  </si>
  <si>
    <t>BWL-code add. techniek E6</t>
  </si>
  <si>
    <t>Omschr. add. techniek E6</t>
  </si>
  <si>
    <t>Dieraantal</t>
  </si>
  <si>
    <t>NGE-factor</t>
  </si>
  <si>
    <t>MVE-factor 1996</t>
  </si>
  <si>
    <t>NH3-factor</t>
  </si>
  <si>
    <t>Geuremissiefactor (Ou/s)</t>
  </si>
  <si>
    <t>Fijnstofem.fact.(g/dierpl/jr)</t>
  </si>
  <si>
    <t>Geuremissie theoretisch (Ou/s)</t>
  </si>
  <si>
    <t>bedrijf</t>
  </si>
  <si>
    <t>D3.2.15.2.2</t>
  </si>
  <si>
    <t>RAV 17-1</t>
  </si>
  <si>
    <t>D3.2.15.2</t>
  </si>
  <si>
    <t>BWL 2006.15.V3</t>
  </si>
  <si>
    <t>gecombineerd luchtwassysteem 70% emissiereductie met waterwasser, chemische wasser en biofilter, hokoppervlak maximaal 0,8 m2</t>
  </si>
  <si>
    <t>4266GC48</t>
  </si>
  <si>
    <t>43</t>
  </si>
  <si>
    <t>Kleibergsestraat 48</t>
  </si>
  <si>
    <t>4266 GC</t>
  </si>
  <si>
    <t>Eethen</t>
  </si>
  <si>
    <t>Aalburg</t>
  </si>
  <si>
    <t>Noord-Brabant</t>
  </si>
  <si>
    <t>D2.4.4</t>
  </si>
  <si>
    <t>BWL 2007.02.V1</t>
  </si>
  <si>
    <t>gecombineerd luchtwassysteem 85%emissiereductie met watergordijn en biologische wasser</t>
  </si>
  <si>
    <t>D1.1.15.4.1</t>
  </si>
  <si>
    <t>D1.1.15.4</t>
  </si>
  <si>
    <t>BWL 2010.02</t>
  </si>
  <si>
    <t>gecombineerd luchtwassysteem 85% emissiereductie met watergordijn en biologische wasser</t>
  </si>
  <si>
    <t>D1.3.12.4</t>
  </si>
  <si>
    <t>D3.2.15.4</t>
  </si>
  <si>
    <t>BWL 2007.02.V4</t>
  </si>
  <si>
    <t>gecombineerd luchtwassyteem 85% emissiereductie met watergordijn en biologische wasser, hokoppervlak maximaal 0,8 m2</t>
  </si>
  <si>
    <t>5131BW6</t>
  </si>
  <si>
    <t>289</t>
  </si>
  <si>
    <t>Boslust 6</t>
  </si>
  <si>
    <t>5131 BW</t>
  </si>
  <si>
    <t>Alphen nb</t>
  </si>
  <si>
    <t>Alphen-Chaam</t>
  </si>
  <si>
    <t>D1.2.17.4</t>
  </si>
  <si>
    <t>5131NS41</t>
  </si>
  <si>
    <t>350</t>
  </si>
  <si>
    <t>Goedentijd 41</t>
  </si>
  <si>
    <t>5131 NS</t>
  </si>
  <si>
    <t>D1.1.15.4.2</t>
  </si>
  <si>
    <t>BWL 2010.02.V3</t>
  </si>
  <si>
    <t>5131RE17</t>
  </si>
  <si>
    <t>394</t>
  </si>
  <si>
    <t>Hondseind 17</t>
  </si>
  <si>
    <t>5131 RE</t>
  </si>
  <si>
    <t>BWL 2007.02.V2</t>
  </si>
  <si>
    <t>5131RD1</t>
  </si>
  <si>
    <t>392</t>
  </si>
  <si>
    <t>Klokkestraat 1</t>
  </si>
  <si>
    <t>5131 RD</t>
  </si>
  <si>
    <t>D3.2.15.4.2</t>
  </si>
  <si>
    <t>BWL 2009.12.V1</t>
  </si>
  <si>
    <t>5131NR10</t>
  </si>
  <si>
    <t>Oude Rielseweg 10</t>
  </si>
  <si>
    <t>5131 NR</t>
  </si>
  <si>
    <t>BWL 2010.02.V2</t>
  </si>
  <si>
    <t>D3.2.15.4.1</t>
  </si>
  <si>
    <t>5131RB6</t>
  </si>
  <si>
    <t>Terover 6</t>
  </si>
  <si>
    <t>5131 RB</t>
  </si>
  <si>
    <t>4861NA23</t>
  </si>
  <si>
    <t>154</t>
  </si>
  <si>
    <t>Meerleseweg 23</t>
  </si>
  <si>
    <t>4861 NA</t>
  </si>
  <si>
    <t>Chaam</t>
  </si>
  <si>
    <t>D1.3.12.1</t>
  </si>
  <si>
    <t>BWL 2006.14.V2</t>
  </si>
  <si>
    <t>gecombineerd luchtwassysteem 85% emissiereductie met chemische wasser (lamellenfilter) en waterwasser</t>
  </si>
  <si>
    <t>4856BB2</t>
  </si>
  <si>
    <t>Grazenseweg 2</t>
  </si>
  <si>
    <t>4856 BB</t>
  </si>
  <si>
    <t>Strijbeek</t>
  </si>
  <si>
    <t>D2.4.1</t>
  </si>
  <si>
    <t>D3.2.15.1.1</t>
  </si>
  <si>
    <t>D3.2.15.1</t>
  </si>
  <si>
    <t>gecombineerd luchtwassysteem 85% emissiereductie met chemische wasser (lamellenfilter) en waterwasser, hokoppervlak maximaal 0,8 m2</t>
  </si>
  <si>
    <t>D1.1.15.1.1</t>
  </si>
  <si>
    <t>D1.1.15.1</t>
  </si>
  <si>
    <t>D1.2.17.1</t>
  </si>
  <si>
    <t>4856AA51</t>
  </si>
  <si>
    <t>122</t>
  </si>
  <si>
    <t>Strijbeekseweg 51</t>
  </si>
  <si>
    <t>4856 AA</t>
  </si>
  <si>
    <t>D1.1.15.1.2</t>
  </si>
  <si>
    <t>4856AB54</t>
  </si>
  <si>
    <t>126</t>
  </si>
  <si>
    <t>Strijbeekseweg 54</t>
  </si>
  <si>
    <t>4856 AB</t>
  </si>
  <si>
    <t>5721PW10</t>
  </si>
  <si>
    <t>641</t>
  </si>
  <si>
    <t>10</t>
  </si>
  <si>
    <t>5721 PW</t>
  </si>
  <si>
    <t>Asten</t>
  </si>
  <si>
    <t>BWL 2009.12</t>
  </si>
  <si>
    <t>5721SW24</t>
  </si>
  <si>
    <t>491</t>
  </si>
  <si>
    <t>Achterbos 24</t>
  </si>
  <si>
    <t>5721 SW</t>
  </si>
  <si>
    <t>BWL 2009.12.V2</t>
  </si>
  <si>
    <t>5721RN3</t>
  </si>
  <si>
    <t>451</t>
  </si>
  <si>
    <t>Bluijssens Broekdijk 3</t>
  </si>
  <si>
    <t>5721 RN</t>
  </si>
  <si>
    <t>5721AN51</t>
  </si>
  <si>
    <t>423</t>
  </si>
  <si>
    <t>Dijkstraat 51</t>
  </si>
  <si>
    <t>5721 AN</t>
  </si>
  <si>
    <t>5721AR72</t>
  </si>
  <si>
    <t>429</t>
  </si>
  <si>
    <t>Dijkstraat 72</t>
  </si>
  <si>
    <t>5721 AR</t>
  </si>
  <si>
    <t>5721SK17</t>
  </si>
  <si>
    <t>473</t>
  </si>
  <si>
    <t>Pijlstaartweg 17</t>
  </si>
  <si>
    <t>5721 SK</t>
  </si>
  <si>
    <t>5725BE2</t>
  </si>
  <si>
    <t>572</t>
  </si>
  <si>
    <t>Bleekerweg 2</t>
  </si>
  <si>
    <t>5725 BE</t>
  </si>
  <si>
    <t>Heusden gem asten</t>
  </si>
  <si>
    <t>D3.2.15.5.2</t>
  </si>
  <si>
    <t>D3.2.15.5</t>
  </si>
  <si>
    <t>BWL 2011.07.V1</t>
  </si>
  <si>
    <t>gecombineerd luchtwassysteem 70% emissiereductie met waterwasser, biologische wasser en geurverwijderingssectie</t>
  </si>
  <si>
    <t>5725TE3</t>
  </si>
  <si>
    <t>653</t>
  </si>
  <si>
    <t>Bosweg 3</t>
  </si>
  <si>
    <t>5725 TE</t>
  </si>
  <si>
    <t>5725RD12</t>
  </si>
  <si>
    <t>Gevlochtsebaan 12</t>
  </si>
  <si>
    <t>5725 RD</t>
  </si>
  <si>
    <t>5725RD2</t>
  </si>
  <si>
    <t>590</t>
  </si>
  <si>
    <t>Gevlochtsebaan 2</t>
  </si>
  <si>
    <t>D3.2.15.1.2</t>
  </si>
  <si>
    <t>5725TM45</t>
  </si>
  <si>
    <t>675</t>
  </si>
  <si>
    <t>Gezandebaan 45</t>
  </si>
  <si>
    <t>5725 TM</t>
  </si>
  <si>
    <t>5725TN52A</t>
  </si>
  <si>
    <t>678</t>
  </si>
  <si>
    <t>Gezandebaan 52A</t>
  </si>
  <si>
    <t>5725 TN</t>
  </si>
  <si>
    <t>5725TN56</t>
  </si>
  <si>
    <t>679</t>
  </si>
  <si>
    <t>Gezandebaan 56</t>
  </si>
  <si>
    <t>5725RE4</t>
  </si>
  <si>
    <t>596</t>
  </si>
  <si>
    <t>Kemphaanweg 4</t>
  </si>
  <si>
    <t>5725 RE</t>
  </si>
  <si>
    <t>5725RE6</t>
  </si>
  <si>
    <t>597</t>
  </si>
  <si>
    <t>Kemphaanweg 6</t>
  </si>
  <si>
    <t>D1.1.9.1</t>
  </si>
  <si>
    <t>BWL 2009.21.V1</t>
  </si>
  <si>
    <t>biologisch luchtwassysteem 70% emissiereductie hokoppervlak maximaal 0,35 m2</t>
  </si>
  <si>
    <t>5725TJ1</t>
  </si>
  <si>
    <t>661</t>
  </si>
  <si>
    <t>Korhoenweg 1</t>
  </si>
  <si>
    <t>5725 TJ</t>
  </si>
  <si>
    <t>5725TJ7</t>
  </si>
  <si>
    <t>664</t>
  </si>
  <si>
    <t>Korhoenweg 7</t>
  </si>
  <si>
    <t>5725RH70</t>
  </si>
  <si>
    <t>606</t>
  </si>
  <si>
    <t>Meijelseweg 70</t>
  </si>
  <si>
    <t>5725 RH</t>
  </si>
  <si>
    <t>5725RB5A</t>
  </si>
  <si>
    <t>584</t>
  </si>
  <si>
    <t>Pannenhoef 5A</t>
  </si>
  <si>
    <t>5725 RB</t>
  </si>
  <si>
    <t>D3.2.15.3.1</t>
  </si>
  <si>
    <t>D3.2.15.3</t>
  </si>
  <si>
    <t>BWL 2007.01.V2</t>
  </si>
  <si>
    <t>gecombineerd luchtwassysteem 85% emissiereductie met waterwasser, chemische wasser en biofilter, hokoppervlak maximaal 0,8 m2</t>
  </si>
  <si>
    <t>5725RB7</t>
  </si>
  <si>
    <t>586</t>
  </si>
  <si>
    <t>Pannenhoef 7</t>
  </si>
  <si>
    <t>5725AA5</t>
  </si>
  <si>
    <t>552</t>
  </si>
  <si>
    <t>Voorste Heusden 5</t>
  </si>
  <si>
    <t>5725 AA</t>
  </si>
  <si>
    <t>5725AC6</t>
  </si>
  <si>
    <t>553</t>
  </si>
  <si>
    <t>Voorste Heusden 6</t>
  </si>
  <si>
    <t>5725 AC</t>
  </si>
  <si>
    <t>D3.2.15.3.2</t>
  </si>
  <si>
    <t>5725TB88</t>
  </si>
  <si>
    <t>649</t>
  </si>
  <si>
    <t>Waardjesweg 88</t>
  </si>
  <si>
    <t>5725 TB</t>
  </si>
  <si>
    <t>5725RP5</t>
  </si>
  <si>
    <t>628</t>
  </si>
  <si>
    <t>Zeilhoekweg 5</t>
  </si>
  <si>
    <t>5725 RP</t>
  </si>
  <si>
    <t>5724AL24</t>
  </si>
  <si>
    <t>Deurneseweg 24</t>
  </si>
  <si>
    <t>5724 AL</t>
  </si>
  <si>
    <t>Ommel</t>
  </si>
  <si>
    <t>Gebouw</t>
  </si>
  <si>
    <t>5724PJ45</t>
  </si>
  <si>
    <t>538</t>
  </si>
  <si>
    <t>Diesdonk 45</t>
  </si>
  <si>
    <t>5724 PJ</t>
  </si>
  <si>
    <t>5724AT21</t>
  </si>
  <si>
    <t>520</t>
  </si>
  <si>
    <t>Jan van Havenstraat 21</t>
  </si>
  <si>
    <t>5724 AT</t>
  </si>
  <si>
    <t>5724AA8</t>
  </si>
  <si>
    <t>Ommelsbroek 8</t>
  </si>
  <si>
    <t>5724 AA</t>
  </si>
  <si>
    <t>5724PM13</t>
  </si>
  <si>
    <t>542</t>
  </si>
  <si>
    <t>Oostappensedijk 13</t>
  </si>
  <si>
    <t>5724 PM</t>
  </si>
  <si>
    <t>5111GC15</t>
  </si>
  <si>
    <t>769</t>
  </si>
  <si>
    <t>Bredaseweg 15</t>
  </si>
  <si>
    <t>5111 GC</t>
  </si>
  <si>
    <t>Baarle-nassau</t>
  </si>
  <si>
    <t>Baarle-Nassau</t>
  </si>
  <si>
    <t>5111EM4</t>
  </si>
  <si>
    <t>739</t>
  </si>
  <si>
    <t>Hoogeind 4</t>
  </si>
  <si>
    <t>5111 EM</t>
  </si>
  <si>
    <t>5111ER44</t>
  </si>
  <si>
    <t>752</t>
  </si>
  <si>
    <t>Hoogstratensebaan 44</t>
  </si>
  <si>
    <t>5111 ER</t>
  </si>
  <si>
    <t>5111PH3</t>
  </si>
  <si>
    <t>872</t>
  </si>
  <si>
    <t>Klein Bedaf 3</t>
  </si>
  <si>
    <t>5111 PH</t>
  </si>
  <si>
    <t>5111PL62</t>
  </si>
  <si>
    <t>Oordeelsestraat 62</t>
  </si>
  <si>
    <t>5111 PL</t>
  </si>
  <si>
    <t>5111PL94</t>
  </si>
  <si>
    <t>886</t>
  </si>
  <si>
    <t>Oordeelsestraat 94</t>
  </si>
  <si>
    <t>5113BJ22</t>
  </si>
  <si>
    <t>923</t>
  </si>
  <si>
    <t>Chaamseweg-Hazenberg 22</t>
  </si>
  <si>
    <t>5113 BJ</t>
  </si>
  <si>
    <t>Ulicoten</t>
  </si>
  <si>
    <t>5113TE4</t>
  </si>
  <si>
    <t>977</t>
  </si>
  <si>
    <t>Dorpsstraat 4</t>
  </si>
  <si>
    <t>5113 TE</t>
  </si>
  <si>
    <t>5113BE10</t>
  </si>
  <si>
    <t>908</t>
  </si>
  <si>
    <t>Hondseind 10</t>
  </si>
  <si>
    <t>5113 BE</t>
  </si>
  <si>
    <t>5113BC11</t>
  </si>
  <si>
    <t>911</t>
  </si>
  <si>
    <t>Maaijkant 11</t>
  </si>
  <si>
    <t>5113 BC</t>
  </si>
  <si>
    <t>5571XA15</t>
  </si>
  <si>
    <t>Burgemeester Lindersweg 15</t>
  </si>
  <si>
    <t>5571 XA</t>
  </si>
  <si>
    <t>Bergeijk</t>
  </si>
  <si>
    <t>5571TP7</t>
  </si>
  <si>
    <t>1203</t>
  </si>
  <si>
    <t>Fressevenweg 7</t>
  </si>
  <si>
    <t>5571 TP</t>
  </si>
  <si>
    <t>D1.1.15.3.2</t>
  </si>
  <si>
    <t>D1.1.15.3</t>
  </si>
  <si>
    <t>gecombineerd luchtwassysteem 85% emissiereductie met waterwasser, chemische wasser en biofilter</t>
  </si>
  <si>
    <t>5571TB11</t>
  </si>
  <si>
    <t>1180</t>
  </si>
  <si>
    <t>Treurenberg 11</t>
  </si>
  <si>
    <t>5571 TB</t>
  </si>
  <si>
    <t>5575XD26</t>
  </si>
  <si>
    <t>1322</t>
  </si>
  <si>
    <t>Lommelsedijk 26</t>
  </si>
  <si>
    <t>5575 XD</t>
  </si>
  <si>
    <t>Luyksgestel</t>
  </si>
  <si>
    <t>5575CX3</t>
  </si>
  <si>
    <t>Runderbochten 3</t>
  </si>
  <si>
    <t>5575 CX</t>
  </si>
  <si>
    <t>BWL 2007.01.V6</t>
  </si>
  <si>
    <t>5575XH34</t>
  </si>
  <si>
    <t>Schatersdijk 34</t>
  </si>
  <si>
    <t>5575 XH</t>
  </si>
  <si>
    <t>5561TH6</t>
  </si>
  <si>
    <t>1080</t>
  </si>
  <si>
    <t>Schaiksedijk 6</t>
  </si>
  <si>
    <t>5561 TH</t>
  </si>
  <si>
    <t>Riethoven</t>
  </si>
  <si>
    <t>5563VE3</t>
  </si>
  <si>
    <t>Beeken 3</t>
  </si>
  <si>
    <t>5563 VE</t>
  </si>
  <si>
    <t>Westerhoven</t>
  </si>
  <si>
    <t>D1.1.15.2.2</t>
  </si>
  <si>
    <t>D1.1.15.2</t>
  </si>
  <si>
    <t>BWL 2006.15.V2</t>
  </si>
  <si>
    <t>gecombineerd luchtwassysteem 70% emissiereductie met waterwasser, chemische wasser en biofilter</t>
  </si>
  <si>
    <t>5563VA2</t>
  </si>
  <si>
    <t>1122</t>
  </si>
  <si>
    <t>Borkelsedijk 2</t>
  </si>
  <si>
    <t>5563 VA</t>
  </si>
  <si>
    <t>5563AB4</t>
  </si>
  <si>
    <t>1105</t>
  </si>
  <si>
    <t>Braambos 4</t>
  </si>
  <si>
    <t>5563 AB</t>
  </si>
  <si>
    <t>4614RA20</t>
  </si>
  <si>
    <t>1002</t>
  </si>
  <si>
    <t>Heerlesebaan 20</t>
  </si>
  <si>
    <t>4614 RA</t>
  </si>
  <si>
    <t>Bergen op zoom</t>
  </si>
  <si>
    <t>Bergen op Zoom</t>
  </si>
  <si>
    <t>BWL 2010.02.V4</t>
  </si>
  <si>
    <t>4664RG17B</t>
  </si>
  <si>
    <t>Ruigevelden 17B</t>
  </si>
  <si>
    <t>4664 RG</t>
  </si>
  <si>
    <t>Lepelstraat</t>
  </si>
  <si>
    <t>5384TM9</t>
  </si>
  <si>
    <t>1413</t>
  </si>
  <si>
    <t>Grolderseweg 9</t>
  </si>
  <si>
    <t>5384 TM</t>
  </si>
  <si>
    <t>Heesch</t>
  </si>
  <si>
    <t>Bernheze</t>
  </si>
  <si>
    <t>5384TZ3</t>
  </si>
  <si>
    <t>1420</t>
  </si>
  <si>
    <t>Huis Deelen 3</t>
  </si>
  <si>
    <t>5384 TZ</t>
  </si>
  <si>
    <t>5384SV12</t>
  </si>
  <si>
    <t>1385</t>
  </si>
  <si>
    <t>Loosbroeksestraat 12</t>
  </si>
  <si>
    <t>5384 SV</t>
  </si>
  <si>
    <t>BWL 2011.07</t>
  </si>
  <si>
    <t>5384SZ16</t>
  </si>
  <si>
    <t>1400</t>
  </si>
  <si>
    <t>Venhofstraat 16</t>
  </si>
  <si>
    <t>5384 SZ</t>
  </si>
  <si>
    <t>BWL 2007.01.V4</t>
  </si>
  <si>
    <t>5384SZ3</t>
  </si>
  <si>
    <t>1395</t>
  </si>
  <si>
    <t>Venhofstraat 3</t>
  </si>
  <si>
    <t>5384SZ4</t>
  </si>
  <si>
    <t>1396</t>
  </si>
  <si>
    <t>Venhofstraat 4</t>
  </si>
  <si>
    <t>5384ST20</t>
  </si>
  <si>
    <t>1379</t>
  </si>
  <si>
    <t>Vosbergstraat 20</t>
  </si>
  <si>
    <t>5384 ST</t>
  </si>
  <si>
    <t>5384VE110</t>
  </si>
  <si>
    <t>1428</t>
  </si>
  <si>
    <t>Zoggelsestraat 110</t>
  </si>
  <si>
    <t>5384 VE</t>
  </si>
  <si>
    <t>5473KC6</t>
  </si>
  <si>
    <t>1664</t>
  </si>
  <si>
    <t>Berg- en Dalseweg 6</t>
  </si>
  <si>
    <t>5473 KC</t>
  </si>
  <si>
    <t>Heeswijk-dinther</t>
  </si>
  <si>
    <t>5473XX2</t>
  </si>
  <si>
    <t>2301201-1</t>
  </si>
  <si>
    <t>Binnenweg 2</t>
  </si>
  <si>
    <t>5473 XX</t>
  </si>
  <si>
    <t>5473VB6</t>
  </si>
  <si>
    <t>1693</t>
  </si>
  <si>
    <t>Gouverneursweg 6</t>
  </si>
  <si>
    <t>5473 VB</t>
  </si>
  <si>
    <t>5473XL2B</t>
  </si>
  <si>
    <t>1707</t>
  </si>
  <si>
    <t>Hazelbergsestraat 2B</t>
  </si>
  <si>
    <t>5473 XL</t>
  </si>
  <si>
    <t>5473KN15</t>
  </si>
  <si>
    <t>1878</t>
  </si>
  <si>
    <t>Hoog-Beugt 15</t>
  </si>
  <si>
    <t>5473 KN</t>
  </si>
  <si>
    <t>BWL 2006.14.V4</t>
  </si>
  <si>
    <t>5473NL2</t>
  </si>
  <si>
    <t>1757</t>
  </si>
  <si>
    <t>Justitieweg 2</t>
  </si>
  <si>
    <t>5473 NL</t>
  </si>
  <si>
    <t>5473NM12</t>
  </si>
  <si>
    <t>1793</t>
  </si>
  <si>
    <t>Langenbergsestraat 12</t>
  </si>
  <si>
    <t>5473 NM</t>
  </si>
  <si>
    <t>5473NR6</t>
  </si>
  <si>
    <t>1805</t>
  </si>
  <si>
    <t>Liniedijk 6</t>
  </si>
  <si>
    <t>5473 NR</t>
  </si>
  <si>
    <t>5473RD15</t>
  </si>
  <si>
    <t>1828</t>
  </si>
  <si>
    <t>Nobisweg 15</t>
  </si>
  <si>
    <t>5473 RD</t>
  </si>
  <si>
    <t>5473NJ4</t>
  </si>
  <si>
    <t>1831</t>
  </si>
  <si>
    <t>Oude Beemdseweg 4</t>
  </si>
  <si>
    <t>5473 NJ</t>
  </si>
  <si>
    <t>5473VS11</t>
  </si>
  <si>
    <t>1844</t>
  </si>
  <si>
    <t>Rukven 11</t>
  </si>
  <si>
    <t>5473 VS</t>
  </si>
  <si>
    <t>5473NG10A</t>
  </si>
  <si>
    <t>1857</t>
  </si>
  <si>
    <t>Vorstenbosseweg 10A</t>
  </si>
  <si>
    <t>5473 NG</t>
  </si>
  <si>
    <t>D1.1.15.3.1</t>
  </si>
  <si>
    <t>5473NG19</t>
  </si>
  <si>
    <t>1861</t>
  </si>
  <si>
    <t>Vorstenbosseweg 19</t>
  </si>
  <si>
    <t>5472LK3</t>
  </si>
  <si>
    <t>1522</t>
  </si>
  <si>
    <t>Bosschebaan 3</t>
  </si>
  <si>
    <t>5472 LK</t>
  </si>
  <si>
    <t>Loosbroek</t>
  </si>
  <si>
    <t>5472LB1A</t>
  </si>
  <si>
    <t>1825</t>
  </si>
  <si>
    <t>Nistelrodensedijk 1A</t>
  </si>
  <si>
    <t>5472 LB</t>
  </si>
  <si>
    <t>D1.1.15.2.1</t>
  </si>
  <si>
    <t>5388XJ1</t>
  </si>
  <si>
    <t>1566</t>
  </si>
  <si>
    <t>'t Broek 1</t>
  </si>
  <si>
    <t>5388 XJ</t>
  </si>
  <si>
    <t>Nistelrode</t>
  </si>
  <si>
    <t>5388VG8</t>
  </si>
  <si>
    <t>1517</t>
  </si>
  <si>
    <t>Dintherseweg 8</t>
  </si>
  <si>
    <t>5388 VG</t>
  </si>
  <si>
    <t>5388XC37</t>
  </si>
  <si>
    <t>1558</t>
  </si>
  <si>
    <t>Kantje 37</t>
  </si>
  <si>
    <t>5388 XC</t>
  </si>
  <si>
    <t>5388XB38</t>
  </si>
  <si>
    <t>1559</t>
  </si>
  <si>
    <t>Kantje 38</t>
  </si>
  <si>
    <t>5388 XB</t>
  </si>
  <si>
    <t>5388VS13</t>
  </si>
  <si>
    <t>1541</t>
  </si>
  <si>
    <t>Langstraat 13</t>
  </si>
  <si>
    <t>5388 VS</t>
  </si>
  <si>
    <t>5383KB3</t>
  </si>
  <si>
    <t>1344</t>
  </si>
  <si>
    <t>Holkampstraat 3</t>
  </si>
  <si>
    <t>5383 KB</t>
  </si>
  <si>
    <t>Vinkel</t>
  </si>
  <si>
    <t>5476VG10</t>
  </si>
  <si>
    <t>1589</t>
  </si>
  <si>
    <t>Bosweg 10</t>
  </si>
  <si>
    <t>5476 VG</t>
  </si>
  <si>
    <t>Vorstenbosch</t>
  </si>
  <si>
    <t>5476VG4</t>
  </si>
  <si>
    <t>1590</t>
  </si>
  <si>
    <t>Bosweg 4</t>
  </si>
  <si>
    <t>5476VW8</t>
  </si>
  <si>
    <t>1616</t>
  </si>
  <si>
    <t>Derpt 8</t>
  </si>
  <si>
    <t>5476 VW</t>
  </si>
  <si>
    <t>5476KT16</t>
  </si>
  <si>
    <t>1571</t>
  </si>
  <si>
    <t>Hondstraat 16</t>
  </si>
  <si>
    <t>5476 KT</t>
  </si>
  <si>
    <t>5476VB33</t>
  </si>
  <si>
    <t>1582</t>
  </si>
  <si>
    <t>Kampweg 33</t>
  </si>
  <si>
    <t>5476 VB</t>
  </si>
  <si>
    <t>5476VJ15A</t>
  </si>
  <si>
    <t>1600</t>
  </si>
  <si>
    <t>Nistelrodesedijk 15A</t>
  </si>
  <si>
    <t>5476 VJ</t>
  </si>
  <si>
    <t>5476KE47</t>
  </si>
  <si>
    <t>1570</t>
  </si>
  <si>
    <t>Oude Veghelsedijk 47</t>
  </si>
  <si>
    <t>5476 KE</t>
  </si>
  <si>
    <t>5476VK5</t>
  </si>
  <si>
    <t>1604</t>
  </si>
  <si>
    <t>Vlagheideweg 5</t>
  </si>
  <si>
    <t>5476 VK</t>
  </si>
  <si>
    <t>5681PG2A</t>
  </si>
  <si>
    <t>1922</t>
  </si>
  <si>
    <t>Broekdijk 2A</t>
  </si>
  <si>
    <t>5681 PG</t>
  </si>
  <si>
    <t>Best</t>
  </si>
  <si>
    <t>5681PD8</t>
  </si>
  <si>
    <t>1920</t>
  </si>
  <si>
    <t>Hogevleutweg 8</t>
  </si>
  <si>
    <t>5681 PD</t>
  </si>
  <si>
    <t>D3.2.15.5.1</t>
  </si>
  <si>
    <t>5682PK25</t>
  </si>
  <si>
    <t>1946</t>
  </si>
  <si>
    <t>Hokkelstraat 25</t>
  </si>
  <si>
    <t>5682 PK</t>
  </si>
  <si>
    <t>5684NT40</t>
  </si>
  <si>
    <t>1999</t>
  </si>
  <si>
    <t>Kapelweg 40</t>
  </si>
  <si>
    <t>5684 NT</t>
  </si>
  <si>
    <t>5684NZ22B</t>
  </si>
  <si>
    <t>2005</t>
  </si>
  <si>
    <t>Mosselaarweg 22B</t>
  </si>
  <si>
    <t>5684 NZ</t>
  </si>
  <si>
    <t>5681PJ69</t>
  </si>
  <si>
    <t>1929</t>
  </si>
  <si>
    <t>Sint Oedenrodeseweg 69</t>
  </si>
  <si>
    <t>5681 PJ</t>
  </si>
  <si>
    <t>BWL 2011.07.V3</t>
  </si>
  <si>
    <t>D1.1.15.5</t>
  </si>
  <si>
    <t>gecombineerd luchtwassysteem 85% emissiereductie met waterwasser, biologische wasser en geurverwijderingssectie</t>
  </si>
  <si>
    <t>5681PA7</t>
  </si>
  <si>
    <t>1916</t>
  </si>
  <si>
    <t>Vleutstraat 7</t>
  </si>
  <si>
    <t>5681 PA</t>
  </si>
  <si>
    <t>5531PD21</t>
  </si>
  <si>
    <t>2198</t>
  </si>
  <si>
    <t>21</t>
  </si>
  <si>
    <t>5531 PD</t>
  </si>
  <si>
    <t>Bladel</t>
  </si>
  <si>
    <t>BWL 2006.14.V3</t>
  </si>
  <si>
    <t>5531NM25</t>
  </si>
  <si>
    <t>2175</t>
  </si>
  <si>
    <t>De Uitgang 25</t>
  </si>
  <si>
    <t>5531 NM</t>
  </si>
  <si>
    <t>5531PD19</t>
  </si>
  <si>
    <t>2196</t>
  </si>
  <si>
    <t>Franse Hoef 19</t>
  </si>
  <si>
    <t>5531PE10</t>
  </si>
  <si>
    <t>2200</t>
  </si>
  <si>
    <t>Hulselseweg 10</t>
  </si>
  <si>
    <t>5531 PE</t>
  </si>
  <si>
    <t>5531PE15A</t>
  </si>
  <si>
    <t>2201</t>
  </si>
  <si>
    <t>Hulselseweg 15A</t>
  </si>
  <si>
    <t>5531NR2</t>
  </si>
  <si>
    <t>2183</t>
  </si>
  <si>
    <t>Klein Terkooijen 2</t>
  </si>
  <si>
    <t>5531 NR</t>
  </si>
  <si>
    <t>5531PN12</t>
  </si>
  <si>
    <t>2220</t>
  </si>
  <si>
    <t>Molenweg 12</t>
  </si>
  <si>
    <t>5531 PN</t>
  </si>
  <si>
    <t>BWL 2007.01.V5</t>
  </si>
  <si>
    <t>5531NP6</t>
  </si>
  <si>
    <t>2182</t>
  </si>
  <si>
    <t>Overland 6</t>
  </si>
  <si>
    <t>5531 NP</t>
  </si>
  <si>
    <t>5531NA5</t>
  </si>
  <si>
    <t>2161</t>
  </si>
  <si>
    <t>Troprijt 5</t>
  </si>
  <si>
    <t>5531 NA</t>
  </si>
  <si>
    <t>5527JS14</t>
  </si>
  <si>
    <t>2047</t>
  </si>
  <si>
    <t>Castersedijk 14</t>
  </si>
  <si>
    <t>5527 JS</t>
  </si>
  <si>
    <t>Hapert</t>
  </si>
  <si>
    <t>5527JS20</t>
  </si>
  <si>
    <t>2050</t>
  </si>
  <si>
    <t>Castersedijk 20</t>
  </si>
  <si>
    <t>5527JP6</t>
  </si>
  <si>
    <t>2045</t>
  </si>
  <si>
    <t>Dalweg 6</t>
  </si>
  <si>
    <t>5527 JP</t>
  </si>
  <si>
    <t>5527JC11</t>
  </si>
  <si>
    <t>2026</t>
  </si>
  <si>
    <t>De Pan 11</t>
  </si>
  <si>
    <t>5527 JC</t>
  </si>
  <si>
    <t>5527JA40RO</t>
  </si>
  <si>
    <t>Ganzestraat 40ROTT</t>
  </si>
  <si>
    <t>5527 JA</t>
  </si>
  <si>
    <t>5528NL4A</t>
  </si>
  <si>
    <t>2100</t>
  </si>
  <si>
    <t>Broekenseind 4A</t>
  </si>
  <si>
    <t>5528 NL</t>
  </si>
  <si>
    <t>Hoogeloon</t>
  </si>
  <si>
    <t>5528NR1</t>
  </si>
  <si>
    <t>2114</t>
  </si>
  <si>
    <t>De Busvelden 1</t>
  </si>
  <si>
    <t>5528 NR</t>
  </si>
  <si>
    <t>5528NG5</t>
  </si>
  <si>
    <t>2085</t>
  </si>
  <si>
    <t>Molenweg 5</t>
  </si>
  <si>
    <t>5528 NG</t>
  </si>
  <si>
    <t>D1.3.12.3</t>
  </si>
  <si>
    <t>BWL 2007.01.V3</t>
  </si>
  <si>
    <t>5534AP6A</t>
  </si>
  <si>
    <t>2242</t>
  </si>
  <si>
    <t>De Ruttestraat 6A</t>
  </si>
  <si>
    <t>5534 AP</t>
  </si>
  <si>
    <t>Netersel</t>
  </si>
  <si>
    <t>5534AE3</t>
  </si>
  <si>
    <t>2233</t>
  </si>
  <si>
    <t>Schipstaarten 3</t>
  </si>
  <si>
    <t>5534 AE</t>
  </si>
  <si>
    <t>5427RG1A</t>
  </si>
  <si>
    <t>2269</t>
  </si>
  <si>
    <t>Biesthoek 1A</t>
  </si>
  <si>
    <t>5427 RG</t>
  </si>
  <si>
    <t>Boekel</t>
  </si>
  <si>
    <t>5427RM24</t>
  </si>
  <si>
    <t>2281</t>
  </si>
  <si>
    <t>Bovenstehuis 24</t>
  </si>
  <si>
    <t>5427 RM</t>
  </si>
  <si>
    <t>5427RM2A</t>
  </si>
  <si>
    <t>2273</t>
  </si>
  <si>
    <t>Bovenstehuis 2A</t>
  </si>
  <si>
    <t>5427PK2</t>
  </si>
  <si>
    <t>2255</t>
  </si>
  <si>
    <t>De Aa 2</t>
  </si>
  <si>
    <t>5427 PK</t>
  </si>
  <si>
    <t>5427RC10A</t>
  </si>
  <si>
    <t>2309</t>
  </si>
  <si>
    <t>Elzen 10A</t>
  </si>
  <si>
    <t>5427 RC</t>
  </si>
  <si>
    <t>5427RC6</t>
  </si>
  <si>
    <t>2306</t>
  </si>
  <si>
    <t>Elzen 6</t>
  </si>
  <si>
    <t>5427RE3</t>
  </si>
  <si>
    <t>2381</t>
  </si>
  <si>
    <t>Molenakker 3</t>
  </si>
  <si>
    <t>5427 RE</t>
  </si>
  <si>
    <t>5427RE5</t>
  </si>
  <si>
    <t>2383</t>
  </si>
  <si>
    <t>Molenakker 5</t>
  </si>
  <si>
    <t>5427RD9</t>
  </si>
  <si>
    <t>2384</t>
  </si>
  <si>
    <t>Molenbrand 9</t>
  </si>
  <si>
    <t>5427 RD</t>
  </si>
  <si>
    <t>5427RJ5</t>
  </si>
  <si>
    <t>2420</t>
  </si>
  <si>
    <t>Peelsehuis 5</t>
  </si>
  <si>
    <t>5427 RJ</t>
  </si>
  <si>
    <t>5427LR10</t>
  </si>
  <si>
    <t>2438</t>
  </si>
  <si>
    <t>Rietvenseweg 10</t>
  </si>
  <si>
    <t>5427 LR</t>
  </si>
  <si>
    <t>5427LS22</t>
  </si>
  <si>
    <t>2501</t>
  </si>
  <si>
    <t>Waterdelweg 22</t>
  </si>
  <si>
    <t>5427 LS</t>
  </si>
  <si>
    <t>5427PJ5</t>
  </si>
  <si>
    <t>2504</t>
  </si>
  <si>
    <t>Zandhoek 5</t>
  </si>
  <si>
    <t>5427 PJ</t>
  </si>
  <si>
    <t>5427HK1</t>
  </si>
  <si>
    <t>2510</t>
  </si>
  <si>
    <t>Zijp 1</t>
  </si>
  <si>
    <t>5427 HK</t>
  </si>
  <si>
    <t>5427HJ2A</t>
  </si>
  <si>
    <t>2513</t>
  </si>
  <si>
    <t>Zijp 2A</t>
  </si>
  <si>
    <t>5427 HJ</t>
  </si>
  <si>
    <t>5427HJ8</t>
  </si>
  <si>
    <t>2519</t>
  </si>
  <si>
    <t>Zijp 8</t>
  </si>
  <si>
    <t>5428NB1</t>
  </si>
  <si>
    <t>2319</t>
  </si>
  <si>
    <t>Gagelstraat 1</t>
  </si>
  <si>
    <t>5428 NB</t>
  </si>
  <si>
    <t>Venhorst</t>
  </si>
  <si>
    <t>5428NC9</t>
  </si>
  <si>
    <t>2353</t>
  </si>
  <si>
    <t>Hoekstraat 9</t>
  </si>
  <si>
    <t>5428 NC</t>
  </si>
  <si>
    <t>5428NA15</t>
  </si>
  <si>
    <t>2369</t>
  </si>
  <si>
    <t>Langstraat 15</t>
  </si>
  <si>
    <t>5428 NA</t>
  </si>
  <si>
    <t>BWL 2010.02.V1</t>
  </si>
  <si>
    <t>5428NJ1</t>
  </si>
  <si>
    <t>2372</t>
  </si>
  <si>
    <t>Lekerseweg 1</t>
  </si>
  <si>
    <t>5428 NJ</t>
  </si>
  <si>
    <t>5428NN2</t>
  </si>
  <si>
    <t>2379</t>
  </si>
  <si>
    <t>Millseweg 2</t>
  </si>
  <si>
    <t>5428 NN</t>
  </si>
  <si>
    <t>5428NR11</t>
  </si>
  <si>
    <t>2403</t>
  </si>
  <si>
    <t>Noordstraat 11</t>
  </si>
  <si>
    <t>5428 NR</t>
  </si>
  <si>
    <t>5428NR13A</t>
  </si>
  <si>
    <t>2405</t>
  </si>
  <si>
    <t>Noordstraat 13A</t>
  </si>
  <si>
    <t>5428GD45</t>
  </si>
  <si>
    <t>2458</t>
  </si>
  <si>
    <t>Statenweg 45</t>
  </si>
  <si>
    <t>5428 GD</t>
  </si>
  <si>
    <t>5824AT1</t>
  </si>
  <si>
    <t>Parallelweg 1</t>
  </si>
  <si>
    <t>5824 AT</t>
  </si>
  <si>
    <t>Holthees</t>
  </si>
  <si>
    <t>Boxmeer</t>
  </si>
  <si>
    <t>5824AN8</t>
  </si>
  <si>
    <t>2659</t>
  </si>
  <si>
    <t>Vliegenberg 8</t>
  </si>
  <si>
    <t>5824 AN</t>
  </si>
  <si>
    <t>5825JL10</t>
  </si>
  <si>
    <t>2731</t>
  </si>
  <si>
    <t>Crooijmansweg 10</t>
  </si>
  <si>
    <t>5825 JL</t>
  </si>
  <si>
    <t>Overloon</t>
  </si>
  <si>
    <t>5825HW3</t>
  </si>
  <si>
    <t>2711</t>
  </si>
  <si>
    <t>Molenveldweg 3</t>
  </si>
  <si>
    <t>5825 HW</t>
  </si>
  <si>
    <t>5825HV12E</t>
  </si>
  <si>
    <t>2704</t>
  </si>
  <si>
    <t>Rondweg 12E</t>
  </si>
  <si>
    <t>5825 HV</t>
  </si>
  <si>
    <t>5825HV4</t>
  </si>
  <si>
    <t>2708</t>
  </si>
  <si>
    <t>Rondweg 4</t>
  </si>
  <si>
    <t>5825HV6AA</t>
  </si>
  <si>
    <t>2698</t>
  </si>
  <si>
    <t>Rondweg 6AA</t>
  </si>
  <si>
    <t>5447BB27B</t>
  </si>
  <si>
    <t>2560</t>
  </si>
  <si>
    <t>Hapsedijk 27B</t>
  </si>
  <si>
    <t>5447 BB</t>
  </si>
  <si>
    <t>Rijkevoort</t>
  </si>
  <si>
    <t>5447PM10</t>
  </si>
  <si>
    <t>2606</t>
  </si>
  <si>
    <t>Sassekamp 10</t>
  </si>
  <si>
    <t>5447 PM</t>
  </si>
  <si>
    <t>5447PG1B</t>
  </si>
  <si>
    <t>2599</t>
  </si>
  <si>
    <t>Spiekweg 1B</t>
  </si>
  <si>
    <t>5447 PG</t>
  </si>
  <si>
    <t>5836AL2</t>
  </si>
  <si>
    <t>2855</t>
  </si>
  <si>
    <t>Heihekkenseweg 2</t>
  </si>
  <si>
    <t>5836 AL</t>
  </si>
  <si>
    <t>Sambeek</t>
  </si>
  <si>
    <t>5836CK8</t>
  </si>
  <si>
    <t>Heikant 8</t>
  </si>
  <si>
    <t>5836 CK</t>
  </si>
  <si>
    <t>5836AV9</t>
  </si>
  <si>
    <t>2860</t>
  </si>
  <si>
    <t>Zandsteeg 9</t>
  </si>
  <si>
    <t>5836 AV</t>
  </si>
  <si>
    <t>5821EB8</t>
  </si>
  <si>
    <t>2622</t>
  </si>
  <si>
    <t>Hattertweg 8</t>
  </si>
  <si>
    <t>5821 EB</t>
  </si>
  <si>
    <t>Vierlingsbeek</t>
  </si>
  <si>
    <t>5821EC1</t>
  </si>
  <si>
    <t>2624</t>
  </si>
  <si>
    <t>Kiekuutweg 1</t>
  </si>
  <si>
    <t>5821 EC</t>
  </si>
  <si>
    <t>5827BM1</t>
  </si>
  <si>
    <t>2793</t>
  </si>
  <si>
    <t>de Hees 1</t>
  </si>
  <si>
    <t>5827 BM</t>
  </si>
  <si>
    <t>Vortum-mullem</t>
  </si>
  <si>
    <t>5827BE18</t>
  </si>
  <si>
    <t>2790</t>
  </si>
  <si>
    <t>Radioweg 18</t>
  </si>
  <si>
    <t>5827 BE</t>
  </si>
  <si>
    <t>5827BE8</t>
  </si>
  <si>
    <t>2792</t>
  </si>
  <si>
    <t>Radioweg 8</t>
  </si>
  <si>
    <t>5283VG1</t>
  </si>
  <si>
    <t>2995</t>
  </si>
  <si>
    <t>De Vennekens 1</t>
  </si>
  <si>
    <t>5283 VG</t>
  </si>
  <si>
    <t>Boxtel</t>
  </si>
  <si>
    <t>5282JE6A</t>
  </si>
  <si>
    <t>Nergena 6A</t>
  </si>
  <si>
    <t>5282 JE</t>
  </si>
  <si>
    <t>5281RD9A</t>
  </si>
  <si>
    <t>2909</t>
  </si>
  <si>
    <t>Oirschotseweg 9A</t>
  </si>
  <si>
    <t>5281 RD</t>
  </si>
  <si>
    <t>5282JH13</t>
  </si>
  <si>
    <t>2970</t>
  </si>
  <si>
    <t>Tongeren 13</t>
  </si>
  <si>
    <t>5282 JH</t>
  </si>
  <si>
    <t>5282JG7</t>
  </si>
  <si>
    <t>2967</t>
  </si>
  <si>
    <t>Tongeren 7</t>
  </si>
  <si>
    <t>5282 JG</t>
  </si>
  <si>
    <t>5282JG9</t>
  </si>
  <si>
    <t>2968</t>
  </si>
  <si>
    <t>Tongeren 9</t>
  </si>
  <si>
    <t>5298NA5</t>
  </si>
  <si>
    <t>3029</t>
  </si>
  <si>
    <t>Hamsestraat 5</t>
  </si>
  <si>
    <t>5298 NA</t>
  </si>
  <si>
    <t>Liempde</t>
  </si>
  <si>
    <t>5298LH7</t>
  </si>
  <si>
    <t>3018</t>
  </si>
  <si>
    <t>Vrilkhovenseweg 7</t>
  </si>
  <si>
    <t>5298 LH</t>
  </si>
  <si>
    <t>4854NJ15</t>
  </si>
  <si>
    <t>3223</t>
  </si>
  <si>
    <t>Lijndonkseweg 15</t>
  </si>
  <si>
    <t>4854 NJ</t>
  </si>
  <si>
    <t>Bavel</t>
  </si>
  <si>
    <t>Breda</t>
  </si>
  <si>
    <t>4847NC16</t>
  </si>
  <si>
    <t>3177</t>
  </si>
  <si>
    <t>Bergse Pad 16</t>
  </si>
  <si>
    <t>4847 NC</t>
  </si>
  <si>
    <t>Teteringen</t>
  </si>
  <si>
    <t>4847TE6</t>
  </si>
  <si>
    <t>3197</t>
  </si>
  <si>
    <t>Galgestraat 6</t>
  </si>
  <si>
    <t>4847 TE</t>
  </si>
  <si>
    <t>4847NE33</t>
  </si>
  <si>
    <t>3185</t>
  </si>
  <si>
    <t>Hoeveneind 33</t>
  </si>
  <si>
    <t>4847 NE</t>
  </si>
  <si>
    <t>4847NA31</t>
  </si>
  <si>
    <t>3175</t>
  </si>
  <si>
    <t>Meerberg 31</t>
  </si>
  <si>
    <t>4847 NA</t>
  </si>
  <si>
    <t>D2.4.3</t>
  </si>
  <si>
    <t>D1.2.17.3</t>
  </si>
  <si>
    <t>STAL 1</t>
  </si>
  <si>
    <t>6028RM17</t>
  </si>
  <si>
    <t>3441</t>
  </si>
  <si>
    <t>Bergsestraat 17</t>
  </si>
  <si>
    <t>6028 RM</t>
  </si>
  <si>
    <t>Gastel</t>
  </si>
  <si>
    <t>Cranendonck</t>
  </si>
  <si>
    <t>6028RV10</t>
  </si>
  <si>
    <t>3447</t>
  </si>
  <si>
    <t>Hoogstraat 10</t>
  </si>
  <si>
    <t>6028 RV</t>
  </si>
  <si>
    <t>6026PZ4A</t>
  </si>
  <si>
    <t>3355</t>
  </si>
  <si>
    <t>De Vinnen 4A</t>
  </si>
  <si>
    <t>6026 PZ</t>
  </si>
  <si>
    <t>Maarheeze</t>
  </si>
  <si>
    <t>6026RX10</t>
  </si>
  <si>
    <t>3389</t>
  </si>
  <si>
    <t>Het Laar 10</t>
  </si>
  <si>
    <t>6026 RX</t>
  </si>
  <si>
    <t>6026RX19A</t>
  </si>
  <si>
    <t>3387</t>
  </si>
  <si>
    <t>Het Laar 19A</t>
  </si>
  <si>
    <t>5437ND12</t>
  </si>
  <si>
    <t>03521 0091</t>
  </si>
  <si>
    <t>Broekkant 12</t>
  </si>
  <si>
    <t>5437 ND</t>
  </si>
  <si>
    <t>Beers nb</t>
  </si>
  <si>
    <t>Cuijk</t>
  </si>
  <si>
    <t>5437PE38</t>
  </si>
  <si>
    <t>03547 0134</t>
  </si>
  <si>
    <t>Elstweg 38</t>
  </si>
  <si>
    <t>5437 PE</t>
  </si>
  <si>
    <t>5437PE42</t>
  </si>
  <si>
    <t>03549 0136</t>
  </si>
  <si>
    <t>Elstweg 42</t>
  </si>
  <si>
    <t>5437NG7</t>
  </si>
  <si>
    <t>03531 0181</t>
  </si>
  <si>
    <t>Graafsedijk 7</t>
  </si>
  <si>
    <t>5437 NG</t>
  </si>
  <si>
    <t>5443NR1</t>
  </si>
  <si>
    <t>03598 0118</t>
  </si>
  <si>
    <t>Dorsheseweg 1</t>
  </si>
  <si>
    <t>5443 NR</t>
  </si>
  <si>
    <t>Haps</t>
  </si>
  <si>
    <t>5443PD10A</t>
  </si>
  <si>
    <t>03607-0995</t>
  </si>
  <si>
    <t>Haringsestraat 10A</t>
  </si>
  <si>
    <t>5443 PD</t>
  </si>
  <si>
    <t>5443NA16A</t>
  </si>
  <si>
    <t>03565 0361</t>
  </si>
  <si>
    <t>Kalkhofseweg 16A</t>
  </si>
  <si>
    <t>5443 NA</t>
  </si>
  <si>
    <t>5443NJ49</t>
  </si>
  <si>
    <t>----- nieuw</t>
  </si>
  <si>
    <t>Kampsestraat 49</t>
  </si>
  <si>
    <t>5443 NJ</t>
  </si>
  <si>
    <t>5443PR6</t>
  </si>
  <si>
    <t>03635 0773</t>
  </si>
  <si>
    <t>Schuttersweg 6</t>
  </si>
  <si>
    <t>5443 PR</t>
  </si>
  <si>
    <t>Stal 1</t>
  </si>
  <si>
    <t>5443NK19</t>
  </si>
  <si>
    <t>Steenakkerstraat 19</t>
  </si>
  <si>
    <t>5443 NK</t>
  </si>
  <si>
    <t>5434NC33</t>
  </si>
  <si>
    <t>03465-0973</t>
  </si>
  <si>
    <t>Hapsebaan 33</t>
  </si>
  <si>
    <t>5434 NC</t>
  </si>
  <si>
    <t>Vianen nb</t>
  </si>
  <si>
    <t>5754PH14</t>
  </si>
  <si>
    <t>3883</t>
  </si>
  <si>
    <t>Bandert 14</t>
  </si>
  <si>
    <t>5754 PH</t>
  </si>
  <si>
    <t>Deurne</t>
  </si>
  <si>
    <t>5752SC9</t>
  </si>
  <si>
    <t>3804</t>
  </si>
  <si>
    <t>Bruggenseweg 9</t>
  </si>
  <si>
    <t>5752 SC</t>
  </si>
  <si>
    <t>5753RB36</t>
  </si>
  <si>
    <t>4201</t>
  </si>
  <si>
    <t>Clarinetweg 36</t>
  </si>
  <si>
    <t>5753 RB</t>
  </si>
  <si>
    <t>5752PN3</t>
  </si>
  <si>
    <t>4295</t>
  </si>
  <si>
    <t>Duifweg 3</t>
  </si>
  <si>
    <t>5752 PN</t>
  </si>
  <si>
    <t>5752PP1A</t>
  </si>
  <si>
    <t>4277</t>
  </si>
  <si>
    <t>Fortweg 1A</t>
  </si>
  <si>
    <t>5752 PP</t>
  </si>
  <si>
    <t>5752PX9B</t>
  </si>
  <si>
    <t>4098</t>
  </si>
  <si>
    <t>Goorsebergweg 9B</t>
  </si>
  <si>
    <t>5752 PX</t>
  </si>
  <si>
    <t>5752PR28</t>
  </si>
  <si>
    <t>4071</t>
  </si>
  <si>
    <t>Goorweg 28</t>
  </si>
  <si>
    <t>5752 PR</t>
  </si>
  <si>
    <t>5754RB13</t>
  </si>
  <si>
    <t>4150</t>
  </si>
  <si>
    <t>Halvemaanweg 13</t>
  </si>
  <si>
    <t>5754 RB</t>
  </si>
  <si>
    <t>5754RC26</t>
  </si>
  <si>
    <t>4062</t>
  </si>
  <si>
    <t>Halvemaanweg 26</t>
  </si>
  <si>
    <t>5754 RC</t>
  </si>
  <si>
    <t>5754RB35</t>
  </si>
  <si>
    <t>4171</t>
  </si>
  <si>
    <t>Halvemaanweg 35</t>
  </si>
  <si>
    <t>5754RC36</t>
  </si>
  <si>
    <t>3921</t>
  </si>
  <si>
    <t>Halvemaanweg 36</t>
  </si>
  <si>
    <t>5753SE4</t>
  </si>
  <si>
    <t>4179</t>
  </si>
  <si>
    <t>Klaverweg 4</t>
  </si>
  <si>
    <t>5753 SE</t>
  </si>
  <si>
    <t>5752SE10</t>
  </si>
  <si>
    <t>3807</t>
  </si>
  <si>
    <t>Klein Bruggen 10</t>
  </si>
  <si>
    <t>5752 SE</t>
  </si>
  <si>
    <t>5752PV5</t>
  </si>
  <si>
    <t>3857</t>
  </si>
  <si>
    <t>Kwadestaartweg 5</t>
  </si>
  <si>
    <t>5752 PV</t>
  </si>
  <si>
    <t>5752RK65</t>
  </si>
  <si>
    <t>3960</t>
  </si>
  <si>
    <t>Langstraat 65</t>
  </si>
  <si>
    <t>5752 RK</t>
  </si>
  <si>
    <t>5752PS1</t>
  </si>
  <si>
    <t>4278</t>
  </si>
  <si>
    <t>Lijsterweg 1</t>
  </si>
  <si>
    <t>5752 PS</t>
  </si>
  <si>
    <t>5753SC6</t>
  </si>
  <si>
    <t>Lupinenweg 6</t>
  </si>
  <si>
    <t>5753 SC</t>
  </si>
  <si>
    <t>5754RK3</t>
  </si>
  <si>
    <t>4061</t>
  </si>
  <si>
    <t>Nastreek 3</t>
  </si>
  <si>
    <t>5754 RK</t>
  </si>
  <si>
    <t>5753RS17A</t>
  </si>
  <si>
    <t>Snoertsebaan 17A</t>
  </si>
  <si>
    <t>5753 RS</t>
  </si>
  <si>
    <t>5753RS19</t>
  </si>
  <si>
    <t>Snoertsebaan 19</t>
  </si>
  <si>
    <t>5753RS19A</t>
  </si>
  <si>
    <t>4187</t>
  </si>
  <si>
    <t>Snoertsebaan 19A</t>
  </si>
  <si>
    <t>5752RC7</t>
  </si>
  <si>
    <t>4120</t>
  </si>
  <si>
    <t>Suezlaan 7</t>
  </si>
  <si>
    <t>5752 RC</t>
  </si>
  <si>
    <t>5754PJ4</t>
  </si>
  <si>
    <t>3861</t>
  </si>
  <si>
    <t>Trienenbergweg 4</t>
  </si>
  <si>
    <t>5754 PJ</t>
  </si>
  <si>
    <t>5754RG17</t>
  </si>
  <si>
    <t>3923</t>
  </si>
  <si>
    <t>Veendijk 17</t>
  </si>
  <si>
    <t>5754 RG</t>
  </si>
  <si>
    <t>BWL 2011.07.V2</t>
  </si>
  <si>
    <t>5753PS3</t>
  </si>
  <si>
    <t>4089</t>
  </si>
  <si>
    <t>Vestingweg 3</t>
  </si>
  <si>
    <t>5753 PS</t>
  </si>
  <si>
    <t>D1.2.17.5</t>
  </si>
  <si>
    <t>D1.3.12.5</t>
  </si>
  <si>
    <t>5752RL5</t>
  </si>
  <si>
    <t>3858</t>
  </si>
  <si>
    <t>Vuchtvenweg 5</t>
  </si>
  <si>
    <t>5752 RL</t>
  </si>
  <si>
    <t>5754PP12</t>
  </si>
  <si>
    <t>3878</t>
  </si>
  <si>
    <t>Wittedijk 12</t>
  </si>
  <si>
    <t>5754 PP</t>
  </si>
  <si>
    <t>5754PP7</t>
  </si>
  <si>
    <t>4118</t>
  </si>
  <si>
    <t>Wittedijk 7</t>
  </si>
  <si>
    <t>5753RX18</t>
  </si>
  <si>
    <t>4260</t>
  </si>
  <si>
    <t>Zonnewende 18</t>
  </si>
  <si>
    <t>5753 RX</t>
  </si>
  <si>
    <t>5753RX5</t>
  </si>
  <si>
    <t>3874</t>
  </si>
  <si>
    <t>Zonnewende 5</t>
  </si>
  <si>
    <t>5757RP7</t>
  </si>
  <si>
    <t>4320</t>
  </si>
  <si>
    <t>Kanaalstraat 7</t>
  </si>
  <si>
    <t>5757 RP</t>
  </si>
  <si>
    <t>Liessel</t>
  </si>
  <si>
    <t>5757AD60</t>
  </si>
  <si>
    <t>3937</t>
  </si>
  <si>
    <t>Loon 60</t>
  </si>
  <si>
    <t>5757 AD</t>
  </si>
  <si>
    <t>5757PN21</t>
  </si>
  <si>
    <t>4112</t>
  </si>
  <si>
    <t>Moorveld 21</t>
  </si>
  <si>
    <t>5757 PN</t>
  </si>
  <si>
    <t>5757RD5</t>
  </si>
  <si>
    <t>3763</t>
  </si>
  <si>
    <t>Polderdreef 5</t>
  </si>
  <si>
    <t>5757 RD</t>
  </si>
  <si>
    <t>5758RC1</t>
  </si>
  <si>
    <t>4163</t>
  </si>
  <si>
    <t>Boonhof 1</t>
  </si>
  <si>
    <t>5758 RC</t>
  </si>
  <si>
    <t>Neerkant</t>
  </si>
  <si>
    <t>5758RJ5</t>
  </si>
  <si>
    <t>3882</t>
  </si>
  <si>
    <t>Grintkuilen 5</t>
  </si>
  <si>
    <t>5758 RJ</t>
  </si>
  <si>
    <t>5758PD3</t>
  </si>
  <si>
    <t>3982</t>
  </si>
  <si>
    <t>Kromme Heitraksedijk 3</t>
  </si>
  <si>
    <t>5758 PD</t>
  </si>
  <si>
    <t>5758PX2</t>
  </si>
  <si>
    <t>4245</t>
  </si>
  <si>
    <t>Moostdijksebergen 2</t>
  </si>
  <si>
    <t>5758 PX</t>
  </si>
  <si>
    <t>5758RN14</t>
  </si>
  <si>
    <t>4155</t>
  </si>
  <si>
    <t>Vuurlinie 14</t>
  </si>
  <si>
    <t>5758 RN</t>
  </si>
  <si>
    <t>5756PP25</t>
  </si>
  <si>
    <t>4103</t>
  </si>
  <si>
    <t>Belgerenseweg 25</t>
  </si>
  <si>
    <t>5756 PP</t>
  </si>
  <si>
    <t>Vlierden</t>
  </si>
  <si>
    <t>5756PN2</t>
  </si>
  <si>
    <t>4312</t>
  </si>
  <si>
    <t>Haamakkersweg 2</t>
  </si>
  <si>
    <t>5756 PN</t>
  </si>
  <si>
    <t>5105AE35</t>
  </si>
  <si>
    <t>4412</t>
  </si>
  <si>
    <t>Breedstraat 35</t>
  </si>
  <si>
    <t>5105 AE</t>
  </si>
  <si>
    <t>Dongen</t>
  </si>
  <si>
    <t>5105AB91</t>
  </si>
  <si>
    <t>4400</t>
  </si>
  <si>
    <t>Eindsestraat 91</t>
  </si>
  <si>
    <t>5105 AB</t>
  </si>
  <si>
    <t>5106NG192</t>
  </si>
  <si>
    <t>4437</t>
  </si>
  <si>
    <t>Vaartweg 192</t>
  </si>
  <si>
    <t>5106 NG</t>
  </si>
  <si>
    <t>5106NG196</t>
  </si>
  <si>
    <t>4439</t>
  </si>
  <si>
    <t>Vaartweg 196</t>
  </si>
  <si>
    <t>4924EB70</t>
  </si>
  <si>
    <t>Sluizeweg 70</t>
  </si>
  <si>
    <t>4924 EB</t>
  </si>
  <si>
    <t>Drimmelen</t>
  </si>
  <si>
    <t>4927RC7</t>
  </si>
  <si>
    <t>4651</t>
  </si>
  <si>
    <t>Zonzeelseweg 7</t>
  </si>
  <si>
    <t>4927 RC</t>
  </si>
  <si>
    <t>Hooge zwaluwe</t>
  </si>
  <si>
    <t>4845PK9</t>
  </si>
  <si>
    <t>4557</t>
  </si>
  <si>
    <t>Wildestraat 9</t>
  </si>
  <si>
    <t>4845 PK</t>
  </si>
  <si>
    <t>Wagenberg</t>
  </si>
  <si>
    <t>5521RJ11</t>
  </si>
  <si>
    <t>4855</t>
  </si>
  <si>
    <t>Grote Aardweg 11</t>
  </si>
  <si>
    <t>5521 RJ</t>
  </si>
  <si>
    <t>Eersel</t>
  </si>
  <si>
    <t>5521RJ5</t>
  </si>
  <si>
    <t>4856</t>
  </si>
  <si>
    <t>Grote Aardweg 5</t>
  </si>
  <si>
    <t>5521NM7</t>
  </si>
  <si>
    <t>4818</t>
  </si>
  <si>
    <t>Lage Heide 7</t>
  </si>
  <si>
    <t>5521 NM</t>
  </si>
  <si>
    <t>5521NC21</t>
  </si>
  <si>
    <t>4809</t>
  </si>
  <si>
    <t>Stokkelen 21</t>
  </si>
  <si>
    <t>5521 NC</t>
  </si>
  <si>
    <t>5512AS34</t>
  </si>
  <si>
    <t>4695</t>
  </si>
  <si>
    <t>Mr de la Courtstraat 34</t>
  </si>
  <si>
    <t>5512 AS</t>
  </si>
  <si>
    <t>Vessem</t>
  </si>
  <si>
    <t>5512ND3</t>
  </si>
  <si>
    <t>4707</t>
  </si>
  <si>
    <t>Vondereind 3</t>
  </si>
  <si>
    <t>5512 ND</t>
  </si>
  <si>
    <t>5513PB3</t>
  </si>
  <si>
    <t>4797</t>
  </si>
  <si>
    <t>'t Dekske 3</t>
  </si>
  <si>
    <t>5513 PB</t>
  </si>
  <si>
    <t>Wintelre</t>
  </si>
  <si>
    <t>5513NC16A</t>
  </si>
  <si>
    <t>4759</t>
  </si>
  <si>
    <t>Groenstraat 16A</t>
  </si>
  <si>
    <t>5513 NC</t>
  </si>
  <si>
    <t>4873NK51</t>
  </si>
  <si>
    <t>4970</t>
  </si>
  <si>
    <t>Lage Klappenberg 51</t>
  </si>
  <si>
    <t>4873 NK</t>
  </si>
  <si>
    <t>Etten-leur</t>
  </si>
  <si>
    <t>Etten-Leur</t>
  </si>
  <si>
    <t>4874NX4</t>
  </si>
  <si>
    <t>5022</t>
  </si>
  <si>
    <t>Rioolseweg 4</t>
  </si>
  <si>
    <t>4874 NX</t>
  </si>
  <si>
    <t>4944AR10</t>
  </si>
  <si>
    <t>5054</t>
  </si>
  <si>
    <t>Lageweg 10</t>
  </si>
  <si>
    <t>4944 AR</t>
  </si>
  <si>
    <t>Raamsdonk</t>
  </si>
  <si>
    <t>Geertruidenberg</t>
  </si>
  <si>
    <t>5731RB58</t>
  </si>
  <si>
    <t>8071</t>
  </si>
  <si>
    <t>Broekstraat 58</t>
  </si>
  <si>
    <t>5731 RB</t>
  </si>
  <si>
    <t>Mierlo</t>
  </si>
  <si>
    <t>Geldrop-Mierlo</t>
  </si>
  <si>
    <t>5731PH15</t>
  </si>
  <si>
    <t>8037</t>
  </si>
  <si>
    <t>Eendenpoel 15</t>
  </si>
  <si>
    <t>5731 PH</t>
  </si>
  <si>
    <t>5731RG2A</t>
  </si>
  <si>
    <t>8076</t>
  </si>
  <si>
    <t>Heiderschoor 2A</t>
  </si>
  <si>
    <t>5731 RG</t>
  </si>
  <si>
    <t>5761PP1</t>
  </si>
  <si>
    <t>5437</t>
  </si>
  <si>
    <t>Besterd 1</t>
  </si>
  <si>
    <t>5761 PP</t>
  </si>
  <si>
    <t>Bakel</t>
  </si>
  <si>
    <t>Gemert-Bakel</t>
  </si>
  <si>
    <t>5761PG4</t>
  </si>
  <si>
    <t>5419</t>
  </si>
  <si>
    <t>Heidveld 4</t>
  </si>
  <si>
    <t>5761 PG</t>
  </si>
  <si>
    <t>5761PG8</t>
  </si>
  <si>
    <t>5421</t>
  </si>
  <si>
    <t>Heidveld 8</t>
  </si>
  <si>
    <t>5761PS10</t>
  </si>
  <si>
    <t>5445</t>
  </si>
  <si>
    <t>Mathijseind 10</t>
  </si>
  <si>
    <t>5761 PS</t>
  </si>
  <si>
    <t>5761RE13</t>
  </si>
  <si>
    <t>5470</t>
  </si>
  <si>
    <t>Neerstraat 13</t>
  </si>
  <si>
    <t>5761 RE</t>
  </si>
  <si>
    <t>5761RG1</t>
  </si>
  <si>
    <t>5472</t>
  </si>
  <si>
    <t>Nuijeneind 1</t>
  </si>
  <si>
    <t>5761 RG</t>
  </si>
  <si>
    <t>5761PL1</t>
  </si>
  <si>
    <t>5432</t>
  </si>
  <si>
    <t>Ravensgat 1</t>
  </si>
  <si>
    <t>5761 PL</t>
  </si>
  <si>
    <t>5761PH7A</t>
  </si>
  <si>
    <t>5423</t>
  </si>
  <si>
    <t>Schouw 7A</t>
  </si>
  <si>
    <t>5761 PH</t>
  </si>
  <si>
    <t>5425RX32</t>
  </si>
  <si>
    <t>5363</t>
  </si>
  <si>
    <t>De Bleek 32</t>
  </si>
  <si>
    <t>5425 RX</t>
  </si>
  <si>
    <t>De mortel</t>
  </si>
  <si>
    <t>5425VZ38</t>
  </si>
  <si>
    <t>5371</t>
  </si>
  <si>
    <t>Lochterweg 38</t>
  </si>
  <si>
    <t>5425 VZ</t>
  </si>
  <si>
    <t>5425PH29</t>
  </si>
  <si>
    <t>5310</t>
  </si>
  <si>
    <t>Milschot 29</t>
  </si>
  <si>
    <t>5425 PH</t>
  </si>
  <si>
    <t>5425RM21</t>
  </si>
  <si>
    <t>5342</t>
  </si>
  <si>
    <t>Zwarte-Waterweg 21</t>
  </si>
  <si>
    <t>5425 RM</t>
  </si>
  <si>
    <t>5764PP18F</t>
  </si>
  <si>
    <t>2234</t>
  </si>
  <si>
    <t>Blaarpeelweg 18F</t>
  </si>
  <si>
    <t>5764 PP</t>
  </si>
  <si>
    <t>De rips</t>
  </si>
  <si>
    <t>5764RG3</t>
  </si>
  <si>
    <t>5607</t>
  </si>
  <si>
    <t>Burgemeester Nooijenlaan 3</t>
  </si>
  <si>
    <t>5764 RG</t>
  </si>
  <si>
    <t>5764RH3</t>
  </si>
  <si>
    <t>5616</t>
  </si>
  <si>
    <t>Eiermijndreef 3</t>
  </si>
  <si>
    <t>5764 RH</t>
  </si>
  <si>
    <t>5764RL1A</t>
  </si>
  <si>
    <t>2160</t>
  </si>
  <si>
    <t>Jodenpeeldreef 1A</t>
  </si>
  <si>
    <t>5764 RL</t>
  </si>
  <si>
    <t>5764RL3A</t>
  </si>
  <si>
    <t>2144</t>
  </si>
  <si>
    <t>Jodenpeeldreef 3A</t>
  </si>
  <si>
    <t>5764RL4</t>
  </si>
  <si>
    <t>5632</t>
  </si>
  <si>
    <t>Jodenpeeldreef 4</t>
  </si>
  <si>
    <t>5764RL5</t>
  </si>
  <si>
    <t>5628</t>
  </si>
  <si>
    <t>Jodenpeeldreef 5</t>
  </si>
  <si>
    <t>5764RL9</t>
  </si>
  <si>
    <t>5633</t>
  </si>
  <si>
    <t>Jodenpeeldreef 9</t>
  </si>
  <si>
    <t>5764RK3</t>
  </si>
  <si>
    <t>5625</t>
  </si>
  <si>
    <t>Klotterpeellaan 3</t>
  </si>
  <si>
    <t>5764 RK</t>
  </si>
  <si>
    <t>5764RJ3</t>
  </si>
  <si>
    <t>5621</t>
  </si>
  <si>
    <t>Minister Rommedreef 3</t>
  </si>
  <si>
    <t>5764 RJ</t>
  </si>
  <si>
    <t>5424TM13</t>
  </si>
  <si>
    <t>2170</t>
  </si>
  <si>
    <t>Gerele Peel 13</t>
  </si>
  <si>
    <t>5424 TM</t>
  </si>
  <si>
    <t>Elsendorp</t>
  </si>
  <si>
    <t>5424TM16</t>
  </si>
  <si>
    <t>5275</t>
  </si>
  <si>
    <t>Gerele Peel 16</t>
  </si>
  <si>
    <t>5424SH39</t>
  </si>
  <si>
    <t>5237</t>
  </si>
  <si>
    <t>Keizersberg 39</t>
  </si>
  <si>
    <t>5424 SH</t>
  </si>
  <si>
    <t>5424SJ32</t>
  </si>
  <si>
    <t>5249</t>
  </si>
  <si>
    <t>Keizersven 32</t>
  </si>
  <si>
    <t>5424 SJ</t>
  </si>
  <si>
    <t>5424SJ42</t>
  </si>
  <si>
    <t>5251</t>
  </si>
  <si>
    <t>Keizersven 42</t>
  </si>
  <si>
    <t>5424SJ6</t>
  </si>
  <si>
    <t>5246</t>
  </si>
  <si>
    <t>Keizersven 6</t>
  </si>
  <si>
    <t>5424TN10</t>
  </si>
  <si>
    <t>2331</t>
  </si>
  <si>
    <t>Paradijs 10</t>
  </si>
  <si>
    <t>5424 TN</t>
  </si>
  <si>
    <t>5424TN33</t>
  </si>
  <si>
    <t>5286</t>
  </si>
  <si>
    <t>Paradijs 33</t>
  </si>
  <si>
    <t>5424TN51</t>
  </si>
  <si>
    <t>5289</t>
  </si>
  <si>
    <t>Paradijs 51</t>
  </si>
  <si>
    <t>5424TN56</t>
  </si>
  <si>
    <t>5290</t>
  </si>
  <si>
    <t>Paradijs 56</t>
  </si>
  <si>
    <t>5421PX45</t>
  </si>
  <si>
    <t>5151</t>
  </si>
  <si>
    <t>Esdonk 45</t>
  </si>
  <si>
    <t>5421 PX</t>
  </si>
  <si>
    <t>Gemert</t>
  </si>
  <si>
    <t>5421ZT15</t>
  </si>
  <si>
    <t>5174</t>
  </si>
  <si>
    <t>Sparrenweg 15</t>
  </si>
  <si>
    <t>5421 ZT</t>
  </si>
  <si>
    <t>5763PD4</t>
  </si>
  <si>
    <t>5551</t>
  </si>
  <si>
    <t>Groesvlaas 4</t>
  </si>
  <si>
    <t>5763 PD</t>
  </si>
  <si>
    <t>Milheeze</t>
  </si>
  <si>
    <t>5763PD5</t>
  </si>
  <si>
    <t>5552</t>
  </si>
  <si>
    <t>Groesvlaas 5</t>
  </si>
  <si>
    <t>5763AC4</t>
  </si>
  <si>
    <t>5514</t>
  </si>
  <si>
    <t>Heikamp 4</t>
  </si>
  <si>
    <t>5763 AC</t>
  </si>
  <si>
    <t>5763PX3</t>
  </si>
  <si>
    <t>5576</t>
  </si>
  <si>
    <t>Kaweide 3</t>
  </si>
  <si>
    <t>5763 PX</t>
  </si>
  <si>
    <t>5763BK17</t>
  </si>
  <si>
    <t>5521</t>
  </si>
  <si>
    <t>Nachtegaal 17</t>
  </si>
  <si>
    <t>5763 BK</t>
  </si>
  <si>
    <t>5763PA2</t>
  </si>
  <si>
    <t>5527</t>
  </si>
  <si>
    <t>Oude Kerkbaan 2</t>
  </si>
  <si>
    <t>5763 PA</t>
  </si>
  <si>
    <t>5763PC14</t>
  </si>
  <si>
    <t>5543</t>
  </si>
  <si>
    <t>Peeldijk 14</t>
  </si>
  <si>
    <t>5763 PC</t>
  </si>
  <si>
    <t>5763PC3</t>
  </si>
  <si>
    <t>5539</t>
  </si>
  <si>
    <t>Peeldijk 3</t>
  </si>
  <si>
    <t>5763PH1</t>
  </si>
  <si>
    <t>5558</t>
  </si>
  <si>
    <t>Steenoven 1</t>
  </si>
  <si>
    <t>5763 PH</t>
  </si>
  <si>
    <t>5126PZ54</t>
  </si>
  <si>
    <t>13672</t>
  </si>
  <si>
    <t>Alphensebaan 54</t>
  </si>
  <si>
    <t>5126 PZ</t>
  </si>
  <si>
    <t>Gilze</t>
  </si>
  <si>
    <t>Gilze en Rijen</t>
  </si>
  <si>
    <t>5126PL14</t>
  </si>
  <si>
    <t>13547</t>
  </si>
  <si>
    <t>Rielsebaan 14</t>
  </si>
  <si>
    <t>5126 PL</t>
  </si>
  <si>
    <t>5125NH15</t>
  </si>
  <si>
    <t>13526</t>
  </si>
  <si>
    <t>Hulteneindsestraat 15</t>
  </si>
  <si>
    <t>5125 NH</t>
  </si>
  <si>
    <t>Hulten</t>
  </si>
  <si>
    <t>5124RV2</t>
  </si>
  <si>
    <t>13657</t>
  </si>
  <si>
    <t>Aardstraat 2</t>
  </si>
  <si>
    <t>5124 RV</t>
  </si>
  <si>
    <t>Molenschot</t>
  </si>
  <si>
    <t>5124RG3</t>
  </si>
  <si>
    <t>13567</t>
  </si>
  <si>
    <t>Raakeindse Kerkweg 3</t>
  </si>
  <si>
    <t>5124 RG</t>
  </si>
  <si>
    <t>5051PR4</t>
  </si>
  <si>
    <t>5676</t>
  </si>
  <si>
    <t>Eerste Schoor 4</t>
  </si>
  <si>
    <t>5051 PR</t>
  </si>
  <si>
    <t>Goirle</t>
  </si>
  <si>
    <t>D1.2.17.2</t>
  </si>
  <si>
    <t>5133NB6</t>
  </si>
  <si>
    <t>5706</t>
  </si>
  <si>
    <t>Akkerweg 6</t>
  </si>
  <si>
    <t>5133 NB</t>
  </si>
  <si>
    <t>Riel</t>
  </si>
  <si>
    <t>D2.4.2</t>
  </si>
  <si>
    <t>D1.3.12.2</t>
  </si>
  <si>
    <t>5133NS12</t>
  </si>
  <si>
    <t>5738</t>
  </si>
  <si>
    <t>Druisdijk 12</t>
  </si>
  <si>
    <t>5133 NS</t>
  </si>
  <si>
    <t>D3.2.8.1</t>
  </si>
  <si>
    <t>BWL 2013.02</t>
  </si>
  <si>
    <t>biologisch luchtwassysteem 70% emissiereductie hokoppervlak maximaal 0,8 m2</t>
  </si>
  <si>
    <t>5364NT1</t>
  </si>
  <si>
    <t>Rotscheweg 1</t>
  </si>
  <si>
    <t>5364 NT</t>
  </si>
  <si>
    <t>Escharen</t>
  </si>
  <si>
    <t>Grave</t>
  </si>
  <si>
    <t>5438AM44</t>
  </si>
  <si>
    <t>Dorpstraat 44</t>
  </si>
  <si>
    <t>5438 AM</t>
  </si>
  <si>
    <t>Gassel</t>
  </si>
  <si>
    <t>5438NV4</t>
  </si>
  <si>
    <t>Prinsenhof 4</t>
  </si>
  <si>
    <t>5438 NV</t>
  </si>
  <si>
    <t>Stal 2, 3, 4, 5, 6</t>
  </si>
  <si>
    <t>5074RS12</t>
  </si>
  <si>
    <t>5881</t>
  </si>
  <si>
    <t>Gijzelsestraat 12</t>
  </si>
  <si>
    <t>5074 RS</t>
  </si>
  <si>
    <t>Biezenmortel</t>
  </si>
  <si>
    <t>Haaren</t>
  </si>
  <si>
    <t>D2.4.5</t>
  </si>
  <si>
    <t>5074ND31</t>
  </si>
  <si>
    <t>5832</t>
  </si>
  <si>
    <t>Winkelsestraat 31</t>
  </si>
  <si>
    <t>5074 ND</t>
  </si>
  <si>
    <t>5076RC3</t>
  </si>
  <si>
    <t>5988</t>
  </si>
  <si>
    <t>Belversedijk 3</t>
  </si>
  <si>
    <t>5076 RC</t>
  </si>
  <si>
    <t>5076RC4</t>
  </si>
  <si>
    <t>5987</t>
  </si>
  <si>
    <t>Belversedijk 4</t>
  </si>
  <si>
    <t>stal 5</t>
  </si>
  <si>
    <t>5076PW31</t>
  </si>
  <si>
    <t>5971</t>
  </si>
  <si>
    <t>Belversestraat 31</t>
  </si>
  <si>
    <t>5076 PW</t>
  </si>
  <si>
    <t>5268KE26</t>
  </si>
  <si>
    <t>6029</t>
  </si>
  <si>
    <t>Molenstraat 26</t>
  </si>
  <si>
    <t>5268 KE</t>
  </si>
  <si>
    <t>Helvoirt</t>
  </si>
  <si>
    <t>4741TC129</t>
  </si>
  <si>
    <t>6141</t>
  </si>
  <si>
    <t>Gors 129</t>
  </si>
  <si>
    <t>4741 TC</t>
  </si>
  <si>
    <t>Hoeven</t>
  </si>
  <si>
    <t>Halderberge</t>
  </si>
  <si>
    <t>4741SW3</t>
  </si>
  <si>
    <t>6136</t>
  </si>
  <si>
    <t>Groeneweg 3</t>
  </si>
  <si>
    <t>4741 SW</t>
  </si>
  <si>
    <t>4741SC13A</t>
  </si>
  <si>
    <t>6127</t>
  </si>
  <si>
    <t>Slikstraat 13A</t>
  </si>
  <si>
    <t>4741 SC</t>
  </si>
  <si>
    <t>4751TH12</t>
  </si>
  <si>
    <t>Heinsbergsestraat 12</t>
  </si>
  <si>
    <t>4751 TH</t>
  </si>
  <si>
    <t>Oud gastel</t>
  </si>
  <si>
    <t>4751SN2A</t>
  </si>
  <si>
    <t>6175</t>
  </si>
  <si>
    <t>Kuivezand 2A</t>
  </si>
  <si>
    <t>4751 SN</t>
  </si>
  <si>
    <t>4751TN2</t>
  </si>
  <si>
    <t>6191</t>
  </si>
  <si>
    <t>Oude Roosendaalsebaan 2</t>
  </si>
  <si>
    <t>4751 TN</t>
  </si>
  <si>
    <t>5591TG25</t>
  </si>
  <si>
    <t>6235</t>
  </si>
  <si>
    <t>Ven 25</t>
  </si>
  <si>
    <t>5591 TG</t>
  </si>
  <si>
    <t>Heeze</t>
  </si>
  <si>
    <t>Heeze-Leende</t>
  </si>
  <si>
    <t>5595XH3</t>
  </si>
  <si>
    <t>6301</t>
  </si>
  <si>
    <t>Burgemeester Vogelslaan 3</t>
  </si>
  <si>
    <t>5595 XH</t>
  </si>
  <si>
    <t>Leende</t>
  </si>
  <si>
    <t>5595XH6</t>
  </si>
  <si>
    <t>6304</t>
  </si>
  <si>
    <t>Burgemeester Vogelslaan 6</t>
  </si>
  <si>
    <t>5595GM7</t>
  </si>
  <si>
    <t>6286</t>
  </si>
  <si>
    <t>Hoogeindseweg 7</t>
  </si>
  <si>
    <t>5595 GM</t>
  </si>
  <si>
    <t>5595XW1MAA</t>
  </si>
  <si>
    <t>Molenschut 1MAAS</t>
  </si>
  <si>
    <t>5595 XW</t>
  </si>
  <si>
    <t>5595XW3</t>
  </si>
  <si>
    <t>6338</t>
  </si>
  <si>
    <t>Molenschut 3</t>
  </si>
  <si>
    <t>5595XV4SWI</t>
  </si>
  <si>
    <t>Molenschut 4SWINK</t>
  </si>
  <si>
    <t>5595 XV</t>
  </si>
  <si>
    <t>5595XD26</t>
  </si>
  <si>
    <t>6295</t>
  </si>
  <si>
    <t>Oostrikkerdijk 26</t>
  </si>
  <si>
    <t>5595 XD</t>
  </si>
  <si>
    <t>5595XJ8</t>
  </si>
  <si>
    <t>6310</t>
  </si>
  <si>
    <t>Renheide 8</t>
  </si>
  <si>
    <t>5595 XJ</t>
  </si>
  <si>
    <t>5595GB53</t>
  </si>
  <si>
    <t>6266</t>
  </si>
  <si>
    <t>Strijperstraat 53</t>
  </si>
  <si>
    <t>5595 GB</t>
  </si>
  <si>
    <t>6029RR8A</t>
  </si>
  <si>
    <t>6402</t>
  </si>
  <si>
    <t>Chijnsgoed 8A</t>
  </si>
  <si>
    <t>6029 RR</t>
  </si>
  <si>
    <t>Sterksel</t>
  </si>
  <si>
    <t>6029RS1</t>
  </si>
  <si>
    <t>Kerkedijk 1</t>
  </si>
  <si>
    <t>6029 RS</t>
  </si>
  <si>
    <t>6029PE8</t>
  </si>
  <si>
    <t>6358</t>
  </si>
  <si>
    <t>Ronde Bleek 8</t>
  </si>
  <si>
    <t>6029 PE</t>
  </si>
  <si>
    <t>BWL 2006.15.V4</t>
  </si>
  <si>
    <t>6029PK17</t>
  </si>
  <si>
    <t>6370</t>
  </si>
  <si>
    <t>Vlaamseweg 17</t>
  </si>
  <si>
    <t>6029 PK</t>
  </si>
  <si>
    <t>6029PK7A</t>
  </si>
  <si>
    <t>6375</t>
  </si>
  <si>
    <t>Vlaamseweg 7A</t>
  </si>
  <si>
    <t>5703JS1</t>
  </si>
  <si>
    <t>30602</t>
  </si>
  <si>
    <t>Heikantse Beemd 1</t>
  </si>
  <si>
    <t>5703 JS</t>
  </si>
  <si>
    <t>Helmond</t>
  </si>
  <si>
    <t>5703JP10</t>
  </si>
  <si>
    <t>31400</t>
  </si>
  <si>
    <t>Scheepstal 10</t>
  </si>
  <si>
    <t>5703 JP</t>
  </si>
  <si>
    <t>5392PA15</t>
  </si>
  <si>
    <t>8007</t>
  </si>
  <si>
    <t>Heeseindseweg 15</t>
  </si>
  <si>
    <t>5392 PA</t>
  </si>
  <si>
    <t>Nuland</t>
  </si>
  <si>
    <t>'s-Hertogenbosch</t>
  </si>
  <si>
    <t>5391KN6</t>
  </si>
  <si>
    <t>7995</t>
  </si>
  <si>
    <t>Kepkensdonk 6</t>
  </si>
  <si>
    <t>5391 KN</t>
  </si>
  <si>
    <t>5391KA4A</t>
  </si>
  <si>
    <t>7970</t>
  </si>
  <si>
    <t>Kerkdijk 4A</t>
  </si>
  <si>
    <t>5391 KA</t>
  </si>
  <si>
    <t>5391KP2</t>
  </si>
  <si>
    <t>7996</t>
  </si>
  <si>
    <t>Polderweg 2</t>
  </si>
  <si>
    <t>5391 KP</t>
  </si>
  <si>
    <t>5247NE4</t>
  </si>
  <si>
    <t>3707</t>
  </si>
  <si>
    <t>Blokkenweg 4</t>
  </si>
  <si>
    <t>5247 NE</t>
  </si>
  <si>
    <t>Rosmalen</t>
  </si>
  <si>
    <t>5249RK19</t>
  </si>
  <si>
    <t>3759</t>
  </si>
  <si>
    <t>Grintweg 19</t>
  </si>
  <si>
    <t>5249 RK</t>
  </si>
  <si>
    <t>5249PR2</t>
  </si>
  <si>
    <t>3752</t>
  </si>
  <si>
    <t>Paddegraafweg 2</t>
  </si>
  <si>
    <t>5249 PR</t>
  </si>
  <si>
    <t>5249PR4</t>
  </si>
  <si>
    <t>3753</t>
  </si>
  <si>
    <t>Paddegraafweg 4</t>
  </si>
  <si>
    <t>5249PR6</t>
  </si>
  <si>
    <t>3754</t>
  </si>
  <si>
    <t>Paddegraafweg 6</t>
  </si>
  <si>
    <t>5236BG1A</t>
  </si>
  <si>
    <t>3663</t>
  </si>
  <si>
    <t>Gewande 1A</t>
  </si>
  <si>
    <t>5236 BG</t>
  </si>
  <si>
    <t>'s-hertogenbosch</t>
  </si>
  <si>
    <t>5382JN34</t>
  </si>
  <si>
    <t>7869</t>
  </si>
  <si>
    <t>Nieuwekampen 34</t>
  </si>
  <si>
    <t>5382 JN</t>
  </si>
  <si>
    <t>5382JK4</t>
  </si>
  <si>
    <t>7865</t>
  </si>
  <si>
    <t>Van Rijckevorselweg 4</t>
  </si>
  <si>
    <t>5382 JK</t>
  </si>
  <si>
    <t>5382JK6</t>
  </si>
  <si>
    <t>7864</t>
  </si>
  <si>
    <t>Van Rijckevorselweg 6</t>
  </si>
  <si>
    <t>5383KM84</t>
  </si>
  <si>
    <t>7889</t>
  </si>
  <si>
    <t>Vinkelsestraat 84</t>
  </si>
  <si>
    <t>5383 KM</t>
  </si>
  <si>
    <t>5151RJ13</t>
  </si>
  <si>
    <t>6491</t>
  </si>
  <si>
    <t>Honderdbunderweg 13</t>
  </si>
  <si>
    <t>5151 RJ</t>
  </si>
  <si>
    <t>Drunen</t>
  </si>
  <si>
    <t>Heusden</t>
  </si>
  <si>
    <t>5087TX4</t>
  </si>
  <si>
    <t>4</t>
  </si>
  <si>
    <t>5087 TX</t>
  </si>
  <si>
    <t>Hilvarenbeek</t>
  </si>
  <si>
    <t>5084HT113</t>
  </si>
  <si>
    <t>6765</t>
  </si>
  <si>
    <t>Biestsestraat 113</t>
  </si>
  <si>
    <t>5084 HT</t>
  </si>
  <si>
    <t>Biest-houtakker</t>
  </si>
  <si>
    <t>5084HP12A</t>
  </si>
  <si>
    <t>2000-V-37</t>
  </si>
  <si>
    <t>Klein Westerwijksestraat 12A</t>
  </si>
  <si>
    <t>5084 HP</t>
  </si>
  <si>
    <t>5084HN17</t>
  </si>
  <si>
    <t>6758</t>
  </si>
  <si>
    <t>Klein Westerwijksestraat 17</t>
  </si>
  <si>
    <t>5084 HN</t>
  </si>
  <si>
    <t>5084HN19</t>
  </si>
  <si>
    <t>6759</t>
  </si>
  <si>
    <t>Klein Westerwijksestraat 19</t>
  </si>
  <si>
    <t>5087TN4</t>
  </si>
  <si>
    <t>6925</t>
  </si>
  <si>
    <t>Ansbaldweg 4</t>
  </si>
  <si>
    <t>5087 TN</t>
  </si>
  <si>
    <t>Diessen</t>
  </si>
  <si>
    <t>5087TP11</t>
  </si>
  <si>
    <t>6934</t>
  </si>
  <si>
    <t>Beerseweg 11</t>
  </si>
  <si>
    <t>5087 TP</t>
  </si>
  <si>
    <t>5087TP2</t>
  </si>
  <si>
    <t>en Turkaaweg 1</t>
  </si>
  <si>
    <t>Beerseweg 2</t>
  </si>
  <si>
    <t>5087TP3</t>
  </si>
  <si>
    <t>6930</t>
  </si>
  <si>
    <t>Beerseweg 3</t>
  </si>
  <si>
    <t>5087BD1</t>
  </si>
  <si>
    <t>6846</t>
  </si>
  <si>
    <t>Hooghuisweg 1</t>
  </si>
  <si>
    <t>5087 BD</t>
  </si>
  <si>
    <t>5087TX9</t>
  </si>
  <si>
    <t>6969</t>
  </si>
  <si>
    <t>Lage Haghorst 9</t>
  </si>
  <si>
    <t>5087KG11A</t>
  </si>
  <si>
    <t>6874</t>
  </si>
  <si>
    <t>Westerwijk 11A</t>
  </si>
  <si>
    <t>5087 KG</t>
  </si>
  <si>
    <t>5085EE22</t>
  </si>
  <si>
    <t>Groenstraat 22</t>
  </si>
  <si>
    <t>5085 EE</t>
  </si>
  <si>
    <t>Esbeek</t>
  </si>
  <si>
    <t>5085NK6</t>
  </si>
  <si>
    <t>6834</t>
  </si>
  <si>
    <t>Hoogeindsestraat 6</t>
  </si>
  <si>
    <t>5085 NK</t>
  </si>
  <si>
    <t>5085ES2</t>
  </si>
  <si>
    <t>Koekovenseweg 2</t>
  </si>
  <si>
    <t>5085 ES</t>
  </si>
  <si>
    <t>5085EP1A</t>
  </si>
  <si>
    <t>6813</t>
  </si>
  <si>
    <t>Larestraat 1A</t>
  </si>
  <si>
    <t>5085 EP</t>
  </si>
  <si>
    <t>5085NB3</t>
  </si>
  <si>
    <t>6819</t>
  </si>
  <si>
    <t>Tuldensedijk 3</t>
  </si>
  <si>
    <t>5085 NB</t>
  </si>
  <si>
    <t>5085NB7</t>
  </si>
  <si>
    <t>6821</t>
  </si>
  <si>
    <t>Tuldensedijk 7</t>
  </si>
  <si>
    <t>5089PH1B</t>
  </si>
  <si>
    <t>7019</t>
  </si>
  <si>
    <t>Koningin Julianaweg 1B</t>
  </si>
  <si>
    <t>5089 PH</t>
  </si>
  <si>
    <t>Haghorst</t>
  </si>
  <si>
    <t>5089PG4</t>
  </si>
  <si>
    <t>Prins Bernhardweg 4</t>
  </si>
  <si>
    <t>5089 PG</t>
  </si>
  <si>
    <t>5081EH21A</t>
  </si>
  <si>
    <t>Bolakker 21A</t>
  </si>
  <si>
    <t>5081 EH</t>
  </si>
  <si>
    <t>5081NP6</t>
  </si>
  <si>
    <t>6706</t>
  </si>
  <si>
    <t>Boterpad 6</t>
  </si>
  <si>
    <t>5081 NP</t>
  </si>
  <si>
    <t>5081HG4B</t>
  </si>
  <si>
    <t>Goirlesedijk 4B</t>
  </si>
  <si>
    <t>5081 HG</t>
  </si>
  <si>
    <t>5081EE2</t>
  </si>
  <si>
    <t>6677</t>
  </si>
  <si>
    <t>Kromstraat 2</t>
  </si>
  <si>
    <t>5081 EE</t>
  </si>
  <si>
    <t>5081BW2A</t>
  </si>
  <si>
    <t>6656</t>
  </si>
  <si>
    <t>Roovertsedijk 2A</t>
  </si>
  <si>
    <t>5081 BW</t>
  </si>
  <si>
    <t>5735SR4</t>
  </si>
  <si>
    <t>Kleinbroekdreef 4</t>
  </si>
  <si>
    <t>5735 SR</t>
  </si>
  <si>
    <t>Aarle-rixtel</t>
  </si>
  <si>
    <t>Laarbeek</t>
  </si>
  <si>
    <t>5741SE7-9</t>
  </si>
  <si>
    <t>MB 07.06</t>
  </si>
  <si>
    <t>Broekkantsestraat 7-9</t>
  </si>
  <si>
    <t>5741 SE</t>
  </si>
  <si>
    <t>Beek en donk</t>
  </si>
  <si>
    <t>5741RT12</t>
  </si>
  <si>
    <t>7203</t>
  </si>
  <si>
    <t>De Hei 12</t>
  </si>
  <si>
    <t>5741 RT</t>
  </si>
  <si>
    <t>5741RD5</t>
  </si>
  <si>
    <t>7196</t>
  </si>
  <si>
    <t>Karstraat 5</t>
  </si>
  <si>
    <t>5741 RD</t>
  </si>
  <si>
    <t>5741RE5</t>
  </si>
  <si>
    <t>7200</t>
  </si>
  <si>
    <t>Lagedijk 5</t>
  </si>
  <si>
    <t>5741 RE</t>
  </si>
  <si>
    <t>5741SM29</t>
  </si>
  <si>
    <t>7223</t>
  </si>
  <si>
    <t>Lekerstraat 29</t>
  </si>
  <si>
    <t>5741 SM</t>
  </si>
  <si>
    <t>5737RB15</t>
  </si>
  <si>
    <t>Beemdkant 15</t>
  </si>
  <si>
    <t>5737 RB</t>
  </si>
  <si>
    <t>Lieshout</t>
  </si>
  <si>
    <t>5737RB19</t>
  </si>
  <si>
    <t>7096</t>
  </si>
  <si>
    <t>Beemdkant 19</t>
  </si>
  <si>
    <t>5737RH10</t>
  </si>
  <si>
    <t>7104</t>
  </si>
  <si>
    <t>Duin 10</t>
  </si>
  <si>
    <t>5737 RH</t>
  </si>
  <si>
    <t>D3.2.15.2.1</t>
  </si>
  <si>
    <t>5737PV4</t>
  </si>
  <si>
    <t>7085</t>
  </si>
  <si>
    <t>Sluisweg 4</t>
  </si>
  <si>
    <t>5737 PV</t>
  </si>
  <si>
    <t>5737PS57</t>
  </si>
  <si>
    <t>7081</t>
  </si>
  <si>
    <t>Vogelenzang 57</t>
  </si>
  <si>
    <t>5737 PS</t>
  </si>
  <si>
    <t>5738RT45</t>
  </si>
  <si>
    <t>7127</t>
  </si>
  <si>
    <t>De Hei 45</t>
  </si>
  <si>
    <t>5738 RT</t>
  </si>
  <si>
    <t>Mariahout</t>
  </si>
  <si>
    <t>5738RT53</t>
  </si>
  <si>
    <t>7177</t>
  </si>
  <si>
    <t>De Hei 53</t>
  </si>
  <si>
    <t>5738CA5A</t>
  </si>
  <si>
    <t>7122</t>
  </si>
  <si>
    <t>Heieindseweg 5A</t>
  </si>
  <si>
    <t>5738 CA</t>
  </si>
  <si>
    <t>5738RE14</t>
  </si>
  <si>
    <t>7153</t>
  </si>
  <si>
    <t>Rooijseweg 14</t>
  </si>
  <si>
    <t>5738 RE</t>
  </si>
  <si>
    <t>5738RJ15</t>
  </si>
  <si>
    <t>7161</t>
  </si>
  <si>
    <t>Veghelsedijk 15</t>
  </si>
  <si>
    <t>5738 RJ</t>
  </si>
  <si>
    <t>5738RH4</t>
  </si>
  <si>
    <t>7158</t>
  </si>
  <si>
    <t>Vossenberg 4</t>
  </si>
  <si>
    <t>5738 RH</t>
  </si>
  <si>
    <t>5738RH8</t>
  </si>
  <si>
    <t>7160</t>
  </si>
  <si>
    <t>Vossenberg 8</t>
  </si>
  <si>
    <t>5375KH4</t>
  </si>
  <si>
    <t>7361</t>
  </si>
  <si>
    <t>De Steeg 4</t>
  </si>
  <si>
    <t>5375 KH</t>
  </si>
  <si>
    <t>Reek</t>
  </si>
  <si>
    <t>Landerd</t>
  </si>
  <si>
    <t>5375KG6</t>
  </si>
  <si>
    <t>7355</t>
  </si>
  <si>
    <t>Helstraat 6</t>
  </si>
  <si>
    <t>5375 KG</t>
  </si>
  <si>
    <t>5374BE7</t>
  </si>
  <si>
    <t>7263</t>
  </si>
  <si>
    <t>Broksteeg 7</t>
  </si>
  <si>
    <t>5374 BE</t>
  </si>
  <si>
    <t>Schaijk</t>
  </si>
  <si>
    <t>5374SB1</t>
  </si>
  <si>
    <t>7340</t>
  </si>
  <si>
    <t>Duifhuisstraat 1</t>
  </si>
  <si>
    <t>5374 SB</t>
  </si>
  <si>
    <t>5374LA3</t>
  </si>
  <si>
    <t>7485</t>
  </si>
  <si>
    <t>Elsstraat 3</t>
  </si>
  <si>
    <t>5374 LA</t>
  </si>
  <si>
    <t>5374AE7</t>
  </si>
  <si>
    <t>7260</t>
  </si>
  <si>
    <t>Middelstraat 7</t>
  </si>
  <si>
    <t>5374 AE</t>
  </si>
  <si>
    <t>5374RP31</t>
  </si>
  <si>
    <t>7325</t>
  </si>
  <si>
    <t>Zeelandsedreef 31</t>
  </si>
  <si>
    <t>5374 RP</t>
  </si>
  <si>
    <t>5411NM29</t>
  </si>
  <si>
    <t>Achter Oventje 29</t>
  </si>
  <si>
    <t>5411 NM</t>
  </si>
  <si>
    <t>Zeeland</t>
  </si>
  <si>
    <t>5411BJ12</t>
  </si>
  <si>
    <t>7372</t>
  </si>
  <si>
    <t>Korte Dijk 12</t>
  </si>
  <si>
    <t>5411 BJ</t>
  </si>
  <si>
    <t>5411RH12</t>
  </si>
  <si>
    <t>7445</t>
  </si>
  <si>
    <t>Kreitsberg 12</t>
  </si>
  <si>
    <t>5411 RH</t>
  </si>
  <si>
    <t>5411AW112</t>
  </si>
  <si>
    <t>7475</t>
  </si>
  <si>
    <t>Langenboomseweg 112</t>
  </si>
  <si>
    <t>5411 AW</t>
  </si>
  <si>
    <t>5411LE6</t>
  </si>
  <si>
    <t>7385</t>
  </si>
  <si>
    <t>Langstraat 6</t>
  </si>
  <si>
    <t>5411 LE</t>
  </si>
  <si>
    <t>5411LM4</t>
  </si>
  <si>
    <t>7392</t>
  </si>
  <si>
    <t>Logtschedijk 4</t>
  </si>
  <si>
    <t>5411 LM</t>
  </si>
  <si>
    <t>5176NL3</t>
  </si>
  <si>
    <t>7806</t>
  </si>
  <si>
    <t>Moersedreef 3</t>
  </si>
  <si>
    <t>5176 NL</t>
  </si>
  <si>
    <t>De moer</t>
  </si>
  <si>
    <t>Loon op Zand</t>
  </si>
  <si>
    <t>5175PG5</t>
  </si>
  <si>
    <t>7781</t>
  </si>
  <si>
    <t>Duiksehoef 5</t>
  </si>
  <si>
    <t>5175 PG</t>
  </si>
  <si>
    <t>Loon op zand</t>
  </si>
  <si>
    <t>5469PR1</t>
  </si>
  <si>
    <t>14413</t>
  </si>
  <si>
    <t>Akkerweg 1</t>
  </si>
  <si>
    <t>5469 PR</t>
  </si>
  <si>
    <t>Erp</t>
  </si>
  <si>
    <t>Meierijstad</t>
  </si>
  <si>
    <t>gecombineerd luchtwassysteem 85% emissiereductie met chemische wasser (lamellenfilter) en waterwasser, hokoppervlak maximaal 0,35 m2</t>
  </si>
  <si>
    <t>5469SZ1</t>
  </si>
  <si>
    <t>14293</t>
  </si>
  <si>
    <t>Boekelseweg 1</t>
  </si>
  <si>
    <t>5469 SZ</t>
  </si>
  <si>
    <t>5469SZ23</t>
  </si>
  <si>
    <t>14307</t>
  </si>
  <si>
    <t>Boekelseweg 23</t>
  </si>
  <si>
    <t>5469PP42</t>
  </si>
  <si>
    <t>Boerdonksedijk</t>
  </si>
  <si>
    <t>Boerdonksedijk 42</t>
  </si>
  <si>
    <t>5469 PP</t>
  </si>
  <si>
    <t>5469PM2</t>
  </si>
  <si>
    <t>14383</t>
  </si>
  <si>
    <t>Broekweg 2</t>
  </si>
  <si>
    <t>5469 PM</t>
  </si>
  <si>
    <t>5469PB6</t>
  </si>
  <si>
    <t>14327</t>
  </si>
  <si>
    <t>Dieperskant 6</t>
  </si>
  <si>
    <t>5469 PB</t>
  </si>
  <si>
    <t>5469AV14</t>
  </si>
  <si>
    <t>14291</t>
  </si>
  <si>
    <t>Heesakker 14</t>
  </si>
  <si>
    <t>5469 AV</t>
  </si>
  <si>
    <t>5469NK10A</t>
  </si>
  <si>
    <t>14357</t>
  </si>
  <si>
    <t>Hoek 10A</t>
  </si>
  <si>
    <t>5469 NK</t>
  </si>
  <si>
    <t>5469NL6</t>
  </si>
  <si>
    <t>14359</t>
  </si>
  <si>
    <t>Kempkesweg 6</t>
  </si>
  <si>
    <t>5469 NL</t>
  </si>
  <si>
    <t>5469SN1</t>
  </si>
  <si>
    <t>14251</t>
  </si>
  <si>
    <t>Kraanmeer 1</t>
  </si>
  <si>
    <t>5469 SN</t>
  </si>
  <si>
    <t>5469SN20</t>
  </si>
  <si>
    <t>14260</t>
  </si>
  <si>
    <t>Kraanmeer 20</t>
  </si>
  <si>
    <t>5469SN28</t>
  </si>
  <si>
    <t>14262</t>
  </si>
  <si>
    <t>Kraanmeer 28</t>
  </si>
  <si>
    <t>BWL 2006.15.V6</t>
  </si>
  <si>
    <t>5469SB5</t>
  </si>
  <si>
    <t>Melvert 5</t>
  </si>
  <si>
    <t>5469 SB</t>
  </si>
  <si>
    <t>5469SM7A</t>
  </si>
  <si>
    <t>14278</t>
  </si>
  <si>
    <t>Morschehoef 7A</t>
  </si>
  <si>
    <t>5469 SM</t>
  </si>
  <si>
    <t>5469PE24</t>
  </si>
  <si>
    <t>Trentweg 24</t>
  </si>
  <si>
    <t>5469 PE</t>
  </si>
  <si>
    <t>5469SJ10A</t>
  </si>
  <si>
    <t>14310</t>
  </si>
  <si>
    <t>Veghelsedijk 10A</t>
  </si>
  <si>
    <t>5469 SJ</t>
  </si>
  <si>
    <t>5469SX1</t>
  </si>
  <si>
    <t>Veluwe</t>
  </si>
  <si>
    <t>Veluwe 1</t>
  </si>
  <si>
    <t>5469 SX</t>
  </si>
  <si>
    <t>5469SE4</t>
  </si>
  <si>
    <t>14270</t>
  </si>
  <si>
    <t>Voorbolst 4</t>
  </si>
  <si>
    <t>5469 SE</t>
  </si>
  <si>
    <t>5482WX60B</t>
  </si>
  <si>
    <t>Molendijk-Noord 60B</t>
  </si>
  <si>
    <t>5482 WX</t>
  </si>
  <si>
    <t>Schijndel</t>
  </si>
  <si>
    <t>5491XD2</t>
  </si>
  <si>
    <t>11594</t>
  </si>
  <si>
    <t>'t Achterom 2</t>
  </si>
  <si>
    <t>5491 XD</t>
  </si>
  <si>
    <t>Sint-oedenrode</t>
  </si>
  <si>
    <t>5492NB10</t>
  </si>
  <si>
    <t>11622</t>
  </si>
  <si>
    <t>Airborneweg 10</t>
  </si>
  <si>
    <t>5492 NB</t>
  </si>
  <si>
    <t>5491RE21</t>
  </si>
  <si>
    <t>11458</t>
  </si>
  <si>
    <t>Bikkelkampen 21</t>
  </si>
  <si>
    <t>5491 RE</t>
  </si>
  <si>
    <t>5492VK4</t>
  </si>
  <si>
    <t>11692</t>
  </si>
  <si>
    <t>Donderdonksedijk 4</t>
  </si>
  <si>
    <t>5492 VK</t>
  </si>
  <si>
    <t>5491RK9</t>
  </si>
  <si>
    <t>11483</t>
  </si>
  <si>
    <t>Donte 9</t>
  </si>
  <si>
    <t>5491 RK</t>
  </si>
  <si>
    <t>PAS 2015.04-01</t>
  </si>
  <si>
    <t>5491RD4</t>
  </si>
  <si>
    <t>11455</t>
  </si>
  <si>
    <t>Heerlijkheidsweg 4</t>
  </si>
  <si>
    <t>5491 RD</t>
  </si>
  <si>
    <t>5492VT13</t>
  </si>
  <si>
    <t>11707</t>
  </si>
  <si>
    <t>Hoogstraat 13</t>
  </si>
  <si>
    <t>5492 VT</t>
  </si>
  <si>
    <t>5492VW20</t>
  </si>
  <si>
    <t>11721</t>
  </si>
  <si>
    <t>Hoogstraat 20</t>
  </si>
  <si>
    <t>5492 VW</t>
  </si>
  <si>
    <t>5492VV65</t>
  </si>
  <si>
    <t>11716</t>
  </si>
  <si>
    <t>Hoogstraat 65</t>
  </si>
  <si>
    <t>5492 VV</t>
  </si>
  <si>
    <t>5492TM17</t>
  </si>
  <si>
    <t>11664</t>
  </si>
  <si>
    <t>Houtsestraat 17</t>
  </si>
  <si>
    <t>5492 TM</t>
  </si>
  <si>
    <t>5492TM18A</t>
  </si>
  <si>
    <t>11665</t>
  </si>
  <si>
    <t>Houtsestraat 18A</t>
  </si>
  <si>
    <t>5492TM26</t>
  </si>
  <si>
    <t>11668</t>
  </si>
  <si>
    <t>Houtsestraat 26</t>
  </si>
  <si>
    <t>5491RB10</t>
  </si>
  <si>
    <t>11437</t>
  </si>
  <si>
    <t>Jekschotseweg 10</t>
  </si>
  <si>
    <t>5491 RB</t>
  </si>
  <si>
    <t>5491RB30</t>
  </si>
  <si>
    <t>11444</t>
  </si>
  <si>
    <t>Jekschotseweg 30</t>
  </si>
  <si>
    <t>5491WX4</t>
  </si>
  <si>
    <t>11567</t>
  </si>
  <si>
    <t>Kampenweg 4</t>
  </si>
  <si>
    <t>5491 WX</t>
  </si>
  <si>
    <t>5491SN6</t>
  </si>
  <si>
    <t>Lieshoutsedijk 6</t>
  </si>
  <si>
    <t>5491 SN</t>
  </si>
  <si>
    <t>5491PH6</t>
  </si>
  <si>
    <t>11417</t>
  </si>
  <si>
    <t>Mosbulten 6</t>
  </si>
  <si>
    <t>5491 PH</t>
  </si>
  <si>
    <t>5491XB153</t>
  </si>
  <si>
    <t>11588</t>
  </si>
  <si>
    <t>Ollandseweg 153</t>
  </si>
  <si>
    <t>5491 XB</t>
  </si>
  <si>
    <t>5492HZ2</t>
  </si>
  <si>
    <t>11616</t>
  </si>
  <si>
    <t>Oostelijke Randweg 2</t>
  </si>
  <si>
    <t>5492 HZ</t>
  </si>
  <si>
    <t>5492VG4</t>
  </si>
  <si>
    <t>11689</t>
  </si>
  <si>
    <t>Oudeweg 4</t>
  </si>
  <si>
    <t>5492 VG</t>
  </si>
  <si>
    <t>5491PJ1</t>
  </si>
  <si>
    <t>11420</t>
  </si>
  <si>
    <t>Rijtvenweg 1</t>
  </si>
  <si>
    <t>5491 PJ</t>
  </si>
  <si>
    <t>5492TG3-5</t>
  </si>
  <si>
    <t>11658</t>
  </si>
  <si>
    <t>Rooise Heide 3-5</t>
  </si>
  <si>
    <t>5492 TG</t>
  </si>
  <si>
    <t>5491RJ11</t>
  </si>
  <si>
    <t>11474</t>
  </si>
  <si>
    <t>Spierkesweg 11</t>
  </si>
  <si>
    <t>5491 RJ</t>
  </si>
  <si>
    <t>5491RJ20</t>
  </si>
  <si>
    <t>11476</t>
  </si>
  <si>
    <t>Spierkesweg 20</t>
  </si>
  <si>
    <t>5491RJ22A</t>
  </si>
  <si>
    <t>11477</t>
  </si>
  <si>
    <t>Spierkesweg 22A</t>
  </si>
  <si>
    <t>5491RJ9A</t>
  </si>
  <si>
    <t>11480</t>
  </si>
  <si>
    <t>Spierkesweg 9A</t>
  </si>
  <si>
    <t>5491PA13</t>
  </si>
  <si>
    <t>11395</t>
  </si>
  <si>
    <t>Vresselseweg 13</t>
  </si>
  <si>
    <t>5491 PA</t>
  </si>
  <si>
    <t>5491RL1</t>
  </si>
  <si>
    <t>11484</t>
  </si>
  <si>
    <t>Weverspad 1</t>
  </si>
  <si>
    <t>5491 RL</t>
  </si>
  <si>
    <t>5464TC6</t>
  </si>
  <si>
    <t>12767</t>
  </si>
  <si>
    <t>Bolstweg 6</t>
  </si>
  <si>
    <t>5464 TC</t>
  </si>
  <si>
    <t>Veghel</t>
  </si>
  <si>
    <t>5462GM45</t>
  </si>
  <si>
    <t>12718</t>
  </si>
  <si>
    <t>Dorshout 45</t>
  </si>
  <si>
    <t>5462 GM</t>
  </si>
  <si>
    <t>5464TG29</t>
  </si>
  <si>
    <t>14441</t>
  </si>
  <si>
    <t>Goordonksedijk 29</t>
  </si>
  <si>
    <t>5464 TG</t>
  </si>
  <si>
    <t>5465PG14A</t>
  </si>
  <si>
    <t>12825</t>
  </si>
  <si>
    <t>Jekschotstraat 14A</t>
  </si>
  <si>
    <t>5465 PG</t>
  </si>
  <si>
    <t>5465PL12</t>
  </si>
  <si>
    <t>12838</t>
  </si>
  <si>
    <t>Krijtenburg 12</t>
  </si>
  <si>
    <t>5465 PL</t>
  </si>
  <si>
    <t>5465PL5</t>
  </si>
  <si>
    <t>Krijtenburg 5</t>
  </si>
  <si>
    <t>5464RC4</t>
  </si>
  <si>
    <t>12756</t>
  </si>
  <si>
    <t>Nieuwe Veldenweg 4</t>
  </si>
  <si>
    <t>5464 RC</t>
  </si>
  <si>
    <t>5464RB12</t>
  </si>
  <si>
    <t>12750</t>
  </si>
  <si>
    <t>Pater Visserslaan 12</t>
  </si>
  <si>
    <t>5464 RB</t>
  </si>
  <si>
    <t>5464RB18</t>
  </si>
  <si>
    <t>12752</t>
  </si>
  <si>
    <t>Pater Visserslaan 18</t>
  </si>
  <si>
    <t>5453JL25</t>
  </si>
  <si>
    <t>8183</t>
  </si>
  <si>
    <t>Dellenweg 25</t>
  </si>
  <si>
    <t>5453 JL</t>
  </si>
  <si>
    <t>Langenboom</t>
  </si>
  <si>
    <t>Mill en Sint Hubert</t>
  </si>
  <si>
    <t>5453SJ2</t>
  </si>
  <si>
    <t>8218</t>
  </si>
  <si>
    <t>Elleboogstraat 2</t>
  </si>
  <si>
    <t>5453 SJ</t>
  </si>
  <si>
    <t>5453RL20</t>
  </si>
  <si>
    <t>8196</t>
  </si>
  <si>
    <t>Gasthuisstraat 20</t>
  </si>
  <si>
    <t>5453 RL</t>
  </si>
  <si>
    <t>5453RC24</t>
  </si>
  <si>
    <t>8186</t>
  </si>
  <si>
    <t>Spiestraat 24</t>
  </si>
  <si>
    <t>5453 RC</t>
  </si>
  <si>
    <t>5453JJ15</t>
  </si>
  <si>
    <t>8169</t>
  </si>
  <si>
    <t>Zandstraat 15</t>
  </si>
  <si>
    <t>5453 JJ</t>
  </si>
  <si>
    <t>5453RS32</t>
  </si>
  <si>
    <t>8207</t>
  </si>
  <si>
    <t>Zeelandseweg 32</t>
  </si>
  <si>
    <t>5453 RS</t>
  </si>
  <si>
    <t>5451NE9</t>
  </si>
  <si>
    <t>8107</t>
  </si>
  <si>
    <t>Gagelweg 9</t>
  </si>
  <si>
    <t>5451 NE</t>
  </si>
  <si>
    <t>Mill</t>
  </si>
  <si>
    <t>5451NA30</t>
  </si>
  <si>
    <t>8095</t>
  </si>
  <si>
    <t>Graafseweg 30</t>
  </si>
  <si>
    <t>5451 NA</t>
  </si>
  <si>
    <t>5451NT25</t>
  </si>
  <si>
    <t>8130</t>
  </si>
  <si>
    <t>Kolkweg 25</t>
  </si>
  <si>
    <t>5451 NT</t>
  </si>
  <si>
    <t>5451JM92</t>
  </si>
  <si>
    <t>8094</t>
  </si>
  <si>
    <t>Langenboomseweg 92</t>
  </si>
  <si>
    <t>5451 JM</t>
  </si>
  <si>
    <t>5451RB20</t>
  </si>
  <si>
    <t>8158</t>
  </si>
  <si>
    <t>Paddenhoolseweg 20</t>
  </si>
  <si>
    <t>5451 RB</t>
  </si>
  <si>
    <t>5451PK34</t>
  </si>
  <si>
    <t>8145</t>
  </si>
  <si>
    <t>Udensedijk 34</t>
  </si>
  <si>
    <t>5451 PK</t>
  </si>
  <si>
    <t>5451HR9</t>
  </si>
  <si>
    <t>8092</t>
  </si>
  <si>
    <t>Voordijk 9</t>
  </si>
  <si>
    <t>5451 HR</t>
  </si>
  <si>
    <t>5451NV1</t>
  </si>
  <si>
    <t>8133</t>
  </si>
  <si>
    <t>Wollenbergseweg 1</t>
  </si>
  <si>
    <t>5451 NV</t>
  </si>
  <si>
    <t>5451NV4A/B</t>
  </si>
  <si>
    <t>8134</t>
  </si>
  <si>
    <t>Wollenbergseweg 4A/B</t>
  </si>
  <si>
    <t>5454GP6</t>
  </si>
  <si>
    <t>Kievitsdwarsweg 6</t>
  </si>
  <si>
    <t>5454 GP</t>
  </si>
  <si>
    <t>Sint hubert</t>
  </si>
  <si>
    <t>5454NX25</t>
  </si>
  <si>
    <t>8255</t>
  </si>
  <si>
    <t>Kromme Bergweg 25</t>
  </si>
  <si>
    <t>5454 NX</t>
  </si>
  <si>
    <t>5454GM67</t>
  </si>
  <si>
    <t>8233</t>
  </si>
  <si>
    <t>Pastoor Jacobsstraat 67</t>
  </si>
  <si>
    <t>5454 GM</t>
  </si>
  <si>
    <t>5454GR8</t>
  </si>
  <si>
    <t>8237</t>
  </si>
  <si>
    <t>Voortsestraat 8</t>
  </si>
  <si>
    <t>5454 GR</t>
  </si>
  <si>
    <t>5455RG43</t>
  </si>
  <si>
    <t>8284</t>
  </si>
  <si>
    <t>Katwijksebaan 43</t>
  </si>
  <si>
    <t>5455 RG</t>
  </si>
  <si>
    <t>Wilbertoord</t>
  </si>
  <si>
    <t>5455RA30</t>
  </si>
  <si>
    <t>8276</t>
  </si>
  <si>
    <t>Noordstraat 30</t>
  </si>
  <si>
    <t>5455 RA</t>
  </si>
  <si>
    <t>5455RM20</t>
  </si>
  <si>
    <t>8287</t>
  </si>
  <si>
    <t>Weidelaan 20</t>
  </si>
  <si>
    <t>5455 RM</t>
  </si>
  <si>
    <t>4793TE13A</t>
  </si>
  <si>
    <t>14136</t>
  </si>
  <si>
    <t>Oudemolensedijk 13A</t>
  </si>
  <si>
    <t>4793 TE</t>
  </si>
  <si>
    <t>Fijnaart</t>
  </si>
  <si>
    <t>Moerdijk</t>
  </si>
  <si>
    <t>4765RD121</t>
  </si>
  <si>
    <t>14130</t>
  </si>
  <si>
    <t>Achterdijk 121</t>
  </si>
  <si>
    <t>4765 RD</t>
  </si>
  <si>
    <t>Zevenbergschen hoek</t>
  </si>
  <si>
    <t>4765TC11</t>
  </si>
  <si>
    <t>14102</t>
  </si>
  <si>
    <t>Derdeweg 11</t>
  </si>
  <si>
    <t>4765 TC</t>
  </si>
  <si>
    <t>5674MN18</t>
  </si>
  <si>
    <t>8321</t>
  </si>
  <si>
    <t>Broekdijk 18</t>
  </si>
  <si>
    <t>5674 MN</t>
  </si>
  <si>
    <t>Nuenen</t>
  </si>
  <si>
    <t>Nuenen,Gerwen,Nederwetten</t>
  </si>
  <si>
    <t>5674PB80</t>
  </si>
  <si>
    <t>8343</t>
  </si>
  <si>
    <t>Laar 80</t>
  </si>
  <si>
    <t>5674 PB</t>
  </si>
  <si>
    <t>5674PC15</t>
  </si>
  <si>
    <t>8344</t>
  </si>
  <si>
    <t>Rullen 15</t>
  </si>
  <si>
    <t>5674 PC</t>
  </si>
  <si>
    <t>5688GN25</t>
  </si>
  <si>
    <t>8764</t>
  </si>
  <si>
    <t>Eindhovensedijk 25</t>
  </si>
  <si>
    <t>5688 GN</t>
  </si>
  <si>
    <t>Oirschot</t>
  </si>
  <si>
    <t>5688HJ1A</t>
  </si>
  <si>
    <t>8403</t>
  </si>
  <si>
    <t>Galgenbos 1A</t>
  </si>
  <si>
    <t>5688 HJ</t>
  </si>
  <si>
    <t>5688JT1</t>
  </si>
  <si>
    <t>8405</t>
  </si>
  <si>
    <t>Geeneindseweg 1</t>
  </si>
  <si>
    <t>5688 JT</t>
  </si>
  <si>
    <t>5688JM4</t>
  </si>
  <si>
    <t>8472</t>
  </si>
  <si>
    <t>Kattenberg 4</t>
  </si>
  <si>
    <t>5688 JM</t>
  </si>
  <si>
    <t>5688JP9</t>
  </si>
  <si>
    <t>Kattenbergsesteeg 9</t>
  </si>
  <si>
    <t>5688 JP</t>
  </si>
  <si>
    <t>5688JS1A</t>
  </si>
  <si>
    <t>8492</t>
  </si>
  <si>
    <t>Langendonksedijk 1A</t>
  </si>
  <si>
    <t>5688 JS</t>
  </si>
  <si>
    <t>5688LN2</t>
  </si>
  <si>
    <t>8513</t>
  </si>
  <si>
    <t>Logtsebaan 2</t>
  </si>
  <si>
    <t>5688 LN</t>
  </si>
  <si>
    <t>5688LK29</t>
  </si>
  <si>
    <t>8555</t>
  </si>
  <si>
    <t>Nieuwedijk 29</t>
  </si>
  <si>
    <t>5688 LK</t>
  </si>
  <si>
    <t>5688NB61</t>
  </si>
  <si>
    <t>8572</t>
  </si>
  <si>
    <t>Notel 61</t>
  </si>
  <si>
    <t>5688 NB</t>
  </si>
  <si>
    <t>5688NH1B</t>
  </si>
  <si>
    <t>8589</t>
  </si>
  <si>
    <t>Pallande 1B</t>
  </si>
  <si>
    <t>5688 NH</t>
  </si>
  <si>
    <t>5688LE1</t>
  </si>
  <si>
    <t>8604</t>
  </si>
  <si>
    <t>Polsdonken 1</t>
  </si>
  <si>
    <t>5688 LE</t>
  </si>
  <si>
    <t>5688JH4A</t>
  </si>
  <si>
    <t>Proosbroekweg 4A</t>
  </si>
  <si>
    <t>5688 JH</t>
  </si>
  <si>
    <t>5688NC14D</t>
  </si>
  <si>
    <t>8617</t>
  </si>
  <si>
    <t>Schansstraat 14D</t>
  </si>
  <si>
    <t>5688 NC</t>
  </si>
  <si>
    <t>5091JW5</t>
  </si>
  <si>
    <t>8703</t>
  </si>
  <si>
    <t>De Maneschijn 5</t>
  </si>
  <si>
    <t>5091 JW</t>
  </si>
  <si>
    <t>Oost west en middelbeers</t>
  </si>
  <si>
    <t>5091KA9</t>
  </si>
  <si>
    <t>8763</t>
  </si>
  <si>
    <t>Driehoek 9</t>
  </si>
  <si>
    <t>5091 KA</t>
  </si>
  <si>
    <t>5091KW4</t>
  </si>
  <si>
    <t>8426</t>
  </si>
  <si>
    <t>Heiakkerweg 4</t>
  </si>
  <si>
    <t>5091 KW</t>
  </si>
  <si>
    <t>5091KW6</t>
  </si>
  <si>
    <t>Heiakkerweg 6</t>
  </si>
  <si>
    <t>5091KV2</t>
  </si>
  <si>
    <t>8435</t>
  </si>
  <si>
    <t>Heikant 2</t>
  </si>
  <si>
    <t>5091 KV</t>
  </si>
  <si>
    <t>5091KV3A</t>
  </si>
  <si>
    <t>8437</t>
  </si>
  <si>
    <t>Heikant 3A</t>
  </si>
  <si>
    <t>5091KV4</t>
  </si>
  <si>
    <t>8438</t>
  </si>
  <si>
    <t>Heikant 4</t>
  </si>
  <si>
    <t>5091JP21</t>
  </si>
  <si>
    <t>8500</t>
  </si>
  <si>
    <t>Langereyt 21</t>
  </si>
  <si>
    <t>5091 JP</t>
  </si>
  <si>
    <t>5091JP29A</t>
  </si>
  <si>
    <t>8503</t>
  </si>
  <si>
    <t>Langereyt 29A</t>
  </si>
  <si>
    <t>5091KX2</t>
  </si>
  <si>
    <t>Leeuwenakker 2</t>
  </si>
  <si>
    <t>5091 KX</t>
  </si>
  <si>
    <t>5091KS8</t>
  </si>
  <si>
    <t>8651</t>
  </si>
  <si>
    <t>Spreeuwelsedijk 8</t>
  </si>
  <si>
    <t>5091 KS</t>
  </si>
  <si>
    <t>5091SG2A</t>
  </si>
  <si>
    <t>8662</t>
  </si>
  <si>
    <t>Straatsedijk 2A</t>
  </si>
  <si>
    <t>5091 SG</t>
  </si>
  <si>
    <t>5091JA7</t>
  </si>
  <si>
    <t>8681</t>
  </si>
  <si>
    <t>Voorste Heistraat 7</t>
  </si>
  <si>
    <t>5091 JA</t>
  </si>
  <si>
    <t>5091TJ11</t>
  </si>
  <si>
    <t>8682</t>
  </si>
  <si>
    <t>Voorteindseweg 11</t>
  </si>
  <si>
    <t>5091 TJ</t>
  </si>
  <si>
    <t>5091TK20B</t>
  </si>
  <si>
    <t>8688</t>
  </si>
  <si>
    <t>Voorteindseweg 20B</t>
  </si>
  <si>
    <t>5091 TK</t>
  </si>
  <si>
    <t>5059AS4</t>
  </si>
  <si>
    <t>8802</t>
  </si>
  <si>
    <t>Baaneind 4</t>
  </si>
  <si>
    <t>5059 AS</t>
  </si>
  <si>
    <t>Heukelom nb</t>
  </si>
  <si>
    <t>Oisterwijk</t>
  </si>
  <si>
    <t>D3.2.15.6.1</t>
  </si>
  <si>
    <t>D3.2.15.6</t>
  </si>
  <si>
    <t>BWL 2011.08.V1</t>
  </si>
  <si>
    <t>gecombineerd luchtwassysteem 90% emissiereductie met biologische en chemische wasser en een biofilter</t>
  </si>
  <si>
    <t>5059AL3</t>
  </si>
  <si>
    <t>8780</t>
  </si>
  <si>
    <t>Dijkweg 3</t>
  </si>
  <si>
    <t>5059 AL</t>
  </si>
  <si>
    <t>5059AR2</t>
  </si>
  <si>
    <t>8793</t>
  </si>
  <si>
    <t>Oisterwijksebaan 2</t>
  </si>
  <si>
    <t>5059 AR</t>
  </si>
  <si>
    <t>5059AP6</t>
  </si>
  <si>
    <t>8790</t>
  </si>
  <si>
    <t>Spoordijk 6</t>
  </si>
  <si>
    <t>5059 AP</t>
  </si>
  <si>
    <t>5066PG6</t>
  </si>
  <si>
    <t>8945</t>
  </si>
  <si>
    <t>Broekzijde 6</t>
  </si>
  <si>
    <t>5066 PG</t>
  </si>
  <si>
    <t>Moergestel</t>
  </si>
  <si>
    <t>5066PG8</t>
  </si>
  <si>
    <t>8946</t>
  </si>
  <si>
    <t>Broekzijde 8</t>
  </si>
  <si>
    <t>5066PN5A</t>
  </si>
  <si>
    <t>8962</t>
  </si>
  <si>
    <t>Donkhorst 5A</t>
  </si>
  <si>
    <t>5066 PN</t>
  </si>
  <si>
    <t>5066CB6</t>
  </si>
  <si>
    <t>8845</t>
  </si>
  <si>
    <t>Heiligenboom 6</t>
  </si>
  <si>
    <t>5066 CB</t>
  </si>
  <si>
    <t>5066CN8</t>
  </si>
  <si>
    <t>Heirbaan 8</t>
  </si>
  <si>
    <t>5066 CN</t>
  </si>
  <si>
    <t>5066CL16A</t>
  </si>
  <si>
    <t>8855</t>
  </si>
  <si>
    <t>Hild 16A</t>
  </si>
  <si>
    <t>5066 CL</t>
  </si>
  <si>
    <t>5066PH7</t>
  </si>
  <si>
    <t>8948</t>
  </si>
  <si>
    <t>Klein Locht 7</t>
  </si>
  <si>
    <t>5066 PH</t>
  </si>
  <si>
    <t>5066PV15</t>
  </si>
  <si>
    <t>Molenakkerstraat 15</t>
  </si>
  <si>
    <t>5066 PV</t>
  </si>
  <si>
    <t>5066PV6</t>
  </si>
  <si>
    <t>8968</t>
  </si>
  <si>
    <t>Molenakkerstraat 6</t>
  </si>
  <si>
    <t>5066PJ6A</t>
  </si>
  <si>
    <t>8951</t>
  </si>
  <si>
    <t>Pijnendijk 6A</t>
  </si>
  <si>
    <t>5066 PJ</t>
  </si>
  <si>
    <t>5066CS5</t>
  </si>
  <si>
    <t>8893</t>
  </si>
  <si>
    <t>Reedijk 5</t>
  </si>
  <si>
    <t>5066 CS</t>
  </si>
  <si>
    <t>5066PS11</t>
  </si>
  <si>
    <t>8965</t>
  </si>
  <si>
    <t>Servennenstraat 11</t>
  </si>
  <si>
    <t>5066 PS</t>
  </si>
  <si>
    <t>4849RZ9</t>
  </si>
  <si>
    <t>8991</t>
  </si>
  <si>
    <t>Akkerweg 9</t>
  </si>
  <si>
    <t>4849 RZ</t>
  </si>
  <si>
    <t>Dorst</t>
  </si>
  <si>
    <t>Oosterhout</t>
  </si>
  <si>
    <t>4849PW4</t>
  </si>
  <si>
    <t>8998</t>
  </si>
  <si>
    <t>Molenschotseweg 4</t>
  </si>
  <si>
    <t>4849 PW</t>
  </si>
  <si>
    <t>4849RC28</t>
  </si>
  <si>
    <t>9003</t>
  </si>
  <si>
    <t>Steenovensebaan 28</t>
  </si>
  <si>
    <t>4849 RC</t>
  </si>
  <si>
    <t>5386RS30</t>
  </si>
  <si>
    <t>7952</t>
  </si>
  <si>
    <t>Kruiskampweg 30</t>
  </si>
  <si>
    <t>5386 RS</t>
  </si>
  <si>
    <t>Geffen</t>
  </si>
  <si>
    <t>Oss</t>
  </si>
  <si>
    <t>5386RR2</t>
  </si>
  <si>
    <t>7958</t>
  </si>
  <si>
    <t>Kruizenbeemdweg 2</t>
  </si>
  <si>
    <t>5386 RR</t>
  </si>
  <si>
    <t>5397LN2</t>
  </si>
  <si>
    <t>7625</t>
  </si>
  <si>
    <t>Gewandeweg 2</t>
  </si>
  <si>
    <t>5397 LN</t>
  </si>
  <si>
    <t>Lith</t>
  </si>
  <si>
    <t>5397LA46</t>
  </si>
  <si>
    <t>7606</t>
  </si>
  <si>
    <t>Hertog Janstraat 46</t>
  </si>
  <si>
    <t>5397 LA</t>
  </si>
  <si>
    <t>5396PV10</t>
  </si>
  <si>
    <t>7593</t>
  </si>
  <si>
    <t>Gewandeweg 10</t>
  </si>
  <si>
    <t>5396 PV</t>
  </si>
  <si>
    <t>Lithoijen</t>
  </si>
  <si>
    <t>5396PB4</t>
  </si>
  <si>
    <t>7588</t>
  </si>
  <si>
    <t>Lutterstraat 4</t>
  </si>
  <si>
    <t>5396 PB</t>
  </si>
  <si>
    <t>5396PB6</t>
  </si>
  <si>
    <t>7589</t>
  </si>
  <si>
    <t>Lutterstraat 6</t>
  </si>
  <si>
    <t>5396PB8</t>
  </si>
  <si>
    <t>7590</t>
  </si>
  <si>
    <t>Lutterstraat 8</t>
  </si>
  <si>
    <t>5396NR5</t>
  </si>
  <si>
    <t>7578</t>
  </si>
  <si>
    <t>Tiendweg 5</t>
  </si>
  <si>
    <t>5396 NR</t>
  </si>
  <si>
    <t>5367NE5</t>
  </si>
  <si>
    <t>1267</t>
  </si>
  <si>
    <t>Ossestraat 5</t>
  </si>
  <si>
    <t>5367 NE</t>
  </si>
  <si>
    <t>Macharen</t>
  </si>
  <si>
    <t>5367NE6</t>
  </si>
  <si>
    <t>1275</t>
  </si>
  <si>
    <t>Ossestraat 6</t>
  </si>
  <si>
    <t>5398HC3</t>
  </si>
  <si>
    <t>7652</t>
  </si>
  <si>
    <t>Kesselseweg 3</t>
  </si>
  <si>
    <t>5398 HC</t>
  </si>
  <si>
    <t>Maren-kessel</t>
  </si>
  <si>
    <t>5398CK5</t>
  </si>
  <si>
    <t>7641</t>
  </si>
  <si>
    <t>Vorstweg 5</t>
  </si>
  <si>
    <t>5398 CK</t>
  </si>
  <si>
    <t>5366KC2</t>
  </si>
  <si>
    <t>819</t>
  </si>
  <si>
    <t>Herstraat 2</t>
  </si>
  <si>
    <t>5366 KC</t>
  </si>
  <si>
    <t>Megen</t>
  </si>
  <si>
    <t>5394LA19</t>
  </si>
  <si>
    <t>7516</t>
  </si>
  <si>
    <t>Oijense Bovendijk 19</t>
  </si>
  <si>
    <t>5394 LA</t>
  </si>
  <si>
    <t>Oijen</t>
  </si>
  <si>
    <t>5394AD9</t>
  </si>
  <si>
    <t>7513</t>
  </si>
  <si>
    <t>Vlierstraat 9</t>
  </si>
  <si>
    <t>5394 AD</t>
  </si>
  <si>
    <t>5345HB132</t>
  </si>
  <si>
    <t>531</t>
  </si>
  <si>
    <t>Amsteleindstraat 132</t>
  </si>
  <si>
    <t>5345 HB</t>
  </si>
  <si>
    <t>5345DX51</t>
  </si>
  <si>
    <t>457</t>
  </si>
  <si>
    <t>Hoolbeemdweg 51</t>
  </si>
  <si>
    <t>5345 DX</t>
  </si>
  <si>
    <t>5345DZ52</t>
  </si>
  <si>
    <t>292</t>
  </si>
  <si>
    <t>Hoolbeemdweg 52</t>
  </si>
  <si>
    <t>5345 DZ</t>
  </si>
  <si>
    <t>5342LL13</t>
  </si>
  <si>
    <t>287</t>
  </si>
  <si>
    <t>Munlaan 13</t>
  </si>
  <si>
    <t>5342 LL</t>
  </si>
  <si>
    <t>5346JK15</t>
  </si>
  <si>
    <t>329</t>
  </si>
  <si>
    <t>Spitsbergerweg 15</t>
  </si>
  <si>
    <t>5346 JK</t>
  </si>
  <si>
    <t>5371NL8</t>
  </si>
  <si>
    <t>2415</t>
  </si>
  <si>
    <t>Heuveleindstraat 8</t>
  </si>
  <si>
    <t>5371 NL</t>
  </si>
  <si>
    <t>Ravenstein</t>
  </si>
  <si>
    <t>5371PH9</t>
  </si>
  <si>
    <t>2197</t>
  </si>
  <si>
    <t>Kalfsheuvel 9</t>
  </si>
  <si>
    <t>5371 PH</t>
  </si>
  <si>
    <t>5371PB1</t>
  </si>
  <si>
    <t>2350</t>
  </si>
  <si>
    <t>Vlierbosstraat 1</t>
  </si>
  <si>
    <t>5371 PB</t>
  </si>
  <si>
    <t>5371PB9</t>
  </si>
  <si>
    <t>Vlierbosstraat 9</t>
  </si>
  <si>
    <t>5395TJ1</t>
  </si>
  <si>
    <t>7552</t>
  </si>
  <si>
    <t>Weteringstraat 1</t>
  </si>
  <si>
    <t>5395 TJ</t>
  </si>
  <si>
    <t>Teeffelen</t>
  </si>
  <si>
    <t>5095AH14</t>
  </si>
  <si>
    <t>9554</t>
  </si>
  <si>
    <t>De Gagel 14</t>
  </si>
  <si>
    <t>5095 AH</t>
  </si>
  <si>
    <t>Hooge mierde</t>
  </si>
  <si>
    <t>Reusel-De Mierden</t>
  </si>
  <si>
    <t>5095AH16</t>
  </si>
  <si>
    <t>9555</t>
  </si>
  <si>
    <t>De Gagel 16</t>
  </si>
  <si>
    <t>5095AC29</t>
  </si>
  <si>
    <t>9541</t>
  </si>
  <si>
    <t>De Luther 29</t>
  </si>
  <si>
    <t>5095 AC</t>
  </si>
  <si>
    <t>5095AD25</t>
  </si>
  <si>
    <t>9548</t>
  </si>
  <si>
    <t>Kailakkers 25</t>
  </si>
  <si>
    <t>5095 AD</t>
  </si>
  <si>
    <t>5095AJ11</t>
  </si>
  <si>
    <t>9559</t>
  </si>
  <si>
    <t>Poppelsedijk 11</t>
  </si>
  <si>
    <t>5095 AJ</t>
  </si>
  <si>
    <t>5095EA10</t>
  </si>
  <si>
    <t>Twisseltsebaan 10</t>
  </si>
  <si>
    <t>5095 EA</t>
  </si>
  <si>
    <t>5095EC4</t>
  </si>
  <si>
    <t>9579</t>
  </si>
  <si>
    <t>Weeldsedijk 4</t>
  </si>
  <si>
    <t>5095 EC</t>
  </si>
  <si>
    <t>5096BN1</t>
  </si>
  <si>
    <t>9613</t>
  </si>
  <si>
    <t>Bladelsedijk 1</t>
  </si>
  <si>
    <t>5096 BN</t>
  </si>
  <si>
    <t>Hulsel</t>
  </si>
  <si>
    <t>5096BN8</t>
  </si>
  <si>
    <t>Bladelsedijk 8</t>
  </si>
  <si>
    <t>5096BJ19</t>
  </si>
  <si>
    <t>9603</t>
  </si>
  <si>
    <t>De Hoef 19</t>
  </si>
  <si>
    <t>5096 BJ</t>
  </si>
  <si>
    <t>5096BP14</t>
  </si>
  <si>
    <t>9619</t>
  </si>
  <si>
    <t>Molendijk 14</t>
  </si>
  <si>
    <t>5096 BP</t>
  </si>
  <si>
    <t>5096BP3</t>
  </si>
  <si>
    <t>9622</t>
  </si>
  <si>
    <t>Molendijk 3</t>
  </si>
  <si>
    <t>5541PG5-7</t>
  </si>
  <si>
    <t>9701</t>
  </si>
  <si>
    <t>Bakmannen 5-7</t>
  </si>
  <si>
    <t>5541 PG</t>
  </si>
  <si>
    <t>Reusel</t>
  </si>
  <si>
    <t>5541RB2</t>
  </si>
  <si>
    <t>9732</t>
  </si>
  <si>
    <t>Heibloem 2</t>
  </si>
  <si>
    <t>5541 RB</t>
  </si>
  <si>
    <t>5541RB4</t>
  </si>
  <si>
    <t>9729</t>
  </si>
  <si>
    <t>Heibloem 4</t>
  </si>
  <si>
    <t>5541NJ11</t>
  </si>
  <si>
    <t>9649</t>
  </si>
  <si>
    <t>'t Heike 11</t>
  </si>
  <si>
    <t>5541 NJ</t>
  </si>
  <si>
    <t>5541PK13</t>
  </si>
  <si>
    <t>9713</t>
  </si>
  <si>
    <t>'t Holland 13</t>
  </si>
  <si>
    <t>5541 PK</t>
  </si>
  <si>
    <t>5541PK9</t>
  </si>
  <si>
    <t>9716</t>
  </si>
  <si>
    <t>'t Holland 9</t>
  </si>
  <si>
    <t>5541PJ12A</t>
  </si>
  <si>
    <t>9707</t>
  </si>
  <si>
    <t>Kattenbos 12A</t>
  </si>
  <si>
    <t>5541 PJ</t>
  </si>
  <si>
    <t>5541NP14</t>
  </si>
  <si>
    <t>9674</t>
  </si>
  <si>
    <t>Laarakkerdijk 14</t>
  </si>
  <si>
    <t>5541 NP</t>
  </si>
  <si>
    <t>5541NP2</t>
  </si>
  <si>
    <t>9675</t>
  </si>
  <si>
    <t>Laarakkerdijk 2</t>
  </si>
  <si>
    <t>5541NP7</t>
  </si>
  <si>
    <t>9678</t>
  </si>
  <si>
    <t>Laarakkerdijk 7</t>
  </si>
  <si>
    <t>5541NH2</t>
  </si>
  <si>
    <t>9647</t>
  </si>
  <si>
    <t>Peel 2</t>
  </si>
  <si>
    <t>5541 NH</t>
  </si>
  <si>
    <t>5541NM11</t>
  </si>
  <si>
    <t>9655</t>
  </si>
  <si>
    <t>Postelsedijk 11</t>
  </si>
  <si>
    <t>5541 NM</t>
  </si>
  <si>
    <t>5541NM11A</t>
  </si>
  <si>
    <t>9656</t>
  </si>
  <si>
    <t>Postelsedijk 11A</t>
  </si>
  <si>
    <t>5541NN1</t>
  </si>
  <si>
    <t>9664</t>
  </si>
  <si>
    <t>Schepersweijer 1</t>
  </si>
  <si>
    <t>5541 NN</t>
  </si>
  <si>
    <t>5541NN4A</t>
  </si>
  <si>
    <t>9669</t>
  </si>
  <si>
    <t>Schepersweijer 4A</t>
  </si>
  <si>
    <t>5541NR1</t>
  </si>
  <si>
    <t>9680</t>
  </si>
  <si>
    <t>Voorste Heikant 1</t>
  </si>
  <si>
    <t>5541 NR</t>
  </si>
  <si>
    <t>5541NR3</t>
  </si>
  <si>
    <t>9682</t>
  </si>
  <si>
    <t>Voorste Heikant 3</t>
  </si>
  <si>
    <t>5541PZ1</t>
  </si>
  <si>
    <t>9727</t>
  </si>
  <si>
    <t>Wolfsven 1</t>
  </si>
  <si>
    <t>5541 PZ</t>
  </si>
  <si>
    <t>5541EW37</t>
  </si>
  <si>
    <t>9629</t>
  </si>
  <si>
    <t>Zeegstraat 37</t>
  </si>
  <si>
    <t>5541 EW</t>
  </si>
  <si>
    <t>4709PD3A</t>
  </si>
  <si>
    <t>9844</t>
  </si>
  <si>
    <t>Heijbeeksestraat 3A</t>
  </si>
  <si>
    <t>4709 PD</t>
  </si>
  <si>
    <t>Nispen</t>
  </si>
  <si>
    <t>Roosendaal</t>
  </si>
  <si>
    <t>4709RS58</t>
  </si>
  <si>
    <t>Passenberg 58</t>
  </si>
  <si>
    <t>4709 RS</t>
  </si>
  <si>
    <t>4708PE6C</t>
  </si>
  <si>
    <t>9821</t>
  </si>
  <si>
    <t>Haiinksestraat 6C</t>
  </si>
  <si>
    <t>4708 PE</t>
  </si>
  <si>
    <t>4703SX2A</t>
  </si>
  <si>
    <t>9772</t>
  </si>
  <si>
    <t>Heirweg 2A</t>
  </si>
  <si>
    <t>4703 SX</t>
  </si>
  <si>
    <t>4707RA7173</t>
  </si>
  <si>
    <t>9799</t>
  </si>
  <si>
    <t>Nispenseweg 7173/7</t>
  </si>
  <si>
    <t>4707 RA</t>
  </si>
  <si>
    <t>4703SB6</t>
  </si>
  <si>
    <t>9758</t>
  </si>
  <si>
    <t>Oostlaarsestraat 6</t>
  </si>
  <si>
    <t>4703 SB</t>
  </si>
  <si>
    <t>4724SJ42C</t>
  </si>
  <si>
    <t>9870</t>
  </si>
  <si>
    <t>Spellestraat 42C</t>
  </si>
  <si>
    <t>4724 SJ</t>
  </si>
  <si>
    <t>Wouw</t>
  </si>
  <si>
    <t>4714RJ4</t>
  </si>
  <si>
    <t>9992</t>
  </si>
  <si>
    <t>Pauwenstraat 4</t>
  </si>
  <si>
    <t>4714 RJ</t>
  </si>
  <si>
    <t>Sprundel</t>
  </si>
  <si>
    <t>Rucphen</t>
  </si>
  <si>
    <t>5445RB2</t>
  </si>
  <si>
    <t>3</t>
  </si>
  <si>
    <t>2</t>
  </si>
  <si>
    <t>5445 RB</t>
  </si>
  <si>
    <t>Sint Anthonis</t>
  </si>
  <si>
    <t>5445RB57 E</t>
  </si>
  <si>
    <t xml:space="preserve">57 EN </t>
  </si>
  <si>
    <t>5843AL7</t>
  </si>
  <si>
    <t>312</t>
  </si>
  <si>
    <t>7</t>
  </si>
  <si>
    <t>5843 AL</t>
  </si>
  <si>
    <t xml:space="preserve">5445NK8EN </t>
  </si>
  <si>
    <t>31</t>
  </si>
  <si>
    <t>8EN 10</t>
  </si>
  <si>
    <t>5445 NK</t>
  </si>
  <si>
    <t>5445NK1A</t>
  </si>
  <si>
    <t>28</t>
  </si>
  <si>
    <t>Boompjesweg 1A</t>
  </si>
  <si>
    <t>Landhorst</t>
  </si>
  <si>
    <t>5445NK1B E</t>
  </si>
  <si>
    <t>29</t>
  </si>
  <si>
    <t xml:space="preserve">Boompjesweg 1B EN </t>
  </si>
  <si>
    <t>5445NP47</t>
  </si>
  <si>
    <t>132</t>
  </si>
  <si>
    <t>De Quayweg 47</t>
  </si>
  <si>
    <t>5445 NP</t>
  </si>
  <si>
    <t>5445NP49EN</t>
  </si>
  <si>
    <t>133</t>
  </si>
  <si>
    <t>De Quayweg 49EN 5</t>
  </si>
  <si>
    <t>5445ND2A</t>
  </si>
  <si>
    <t>Klotweg 2A</t>
  </si>
  <si>
    <t>5445 ND</t>
  </si>
  <si>
    <t>5445PB8</t>
  </si>
  <si>
    <t>334</t>
  </si>
  <si>
    <t>Klotweg 8</t>
  </si>
  <si>
    <t>5445 PB</t>
  </si>
  <si>
    <t>5445NJ5</t>
  </si>
  <si>
    <t>382</t>
  </si>
  <si>
    <t>Landhorststraat 5</t>
  </si>
  <si>
    <t>5445 NJ</t>
  </si>
  <si>
    <t>5445RA47</t>
  </si>
  <si>
    <t>510</t>
  </si>
  <si>
    <t>Noordstraat 47</t>
  </si>
  <si>
    <t>5445 RA</t>
  </si>
  <si>
    <t>5846AD12</t>
  </si>
  <si>
    <t>516</t>
  </si>
  <si>
    <t>Nullen 12</t>
  </si>
  <si>
    <t>5846 AD</t>
  </si>
  <si>
    <t>Ledeacker</t>
  </si>
  <si>
    <t>5841DA10</t>
  </si>
  <si>
    <t>190</t>
  </si>
  <si>
    <t>Eerste Stichting 10</t>
  </si>
  <si>
    <t>5841 DA</t>
  </si>
  <si>
    <t>Oploo</t>
  </si>
  <si>
    <t>5841CR20</t>
  </si>
  <si>
    <t>412</t>
  </si>
  <si>
    <t>Loonseweg 20</t>
  </si>
  <si>
    <t>5841 CR</t>
  </si>
  <si>
    <t>5841CG6</t>
  </si>
  <si>
    <t>680</t>
  </si>
  <si>
    <t>Stootershutweg 6</t>
  </si>
  <si>
    <t>5841 CG</t>
  </si>
  <si>
    <t>5841CT16</t>
  </si>
  <si>
    <t>770</t>
  </si>
  <si>
    <t>Watermolenstraat 16</t>
  </si>
  <si>
    <t>5841 CT</t>
  </si>
  <si>
    <t>5449AC5,5A</t>
  </si>
  <si>
    <t>640</t>
  </si>
  <si>
    <t>St. Anthonisweg 5,5A</t>
  </si>
  <si>
    <t>5449 AC</t>
  </si>
  <si>
    <t>Rijkevoort-de walsert</t>
  </si>
  <si>
    <t>5449AD12</t>
  </si>
  <si>
    <t>761</t>
  </si>
  <si>
    <t>Walsert 12</t>
  </si>
  <si>
    <t>5449 AD</t>
  </si>
  <si>
    <t>5449AD7</t>
  </si>
  <si>
    <t>757</t>
  </si>
  <si>
    <t>Walsert 7</t>
  </si>
  <si>
    <t>5845ET18</t>
  </si>
  <si>
    <t>48</t>
  </si>
  <si>
    <t>Boxmeerseweg 18</t>
  </si>
  <si>
    <t>5845 ET</t>
  </si>
  <si>
    <t>Sint anthonis</t>
  </si>
  <si>
    <t>5845ET21</t>
  </si>
  <si>
    <t>50</t>
  </si>
  <si>
    <t>Boxmeerseweg 21</t>
  </si>
  <si>
    <t>5845EL3</t>
  </si>
  <si>
    <t>Den Hoek 3</t>
  </si>
  <si>
    <t>5845 EL</t>
  </si>
  <si>
    <t>5845EG57</t>
  </si>
  <si>
    <t>563</t>
  </si>
  <si>
    <t>Peelkant 57</t>
  </si>
  <si>
    <t>5845 EG</t>
  </si>
  <si>
    <t>5845ES15</t>
  </si>
  <si>
    <t>620</t>
  </si>
  <si>
    <t>Sambeeksedijk 15</t>
  </si>
  <si>
    <t>5845 ES</t>
  </si>
  <si>
    <t>5845ES6A</t>
  </si>
  <si>
    <t>1040</t>
  </si>
  <si>
    <t>Sambeeksedijk 6A</t>
  </si>
  <si>
    <t>5845ES9</t>
  </si>
  <si>
    <t>616</t>
  </si>
  <si>
    <t>Sambeeksedijk 9</t>
  </si>
  <si>
    <t>5845EV12</t>
  </si>
  <si>
    <t>782</t>
  </si>
  <si>
    <t>Zandkant 12</t>
  </si>
  <si>
    <t>5845 EV</t>
  </si>
  <si>
    <t>5844AR15</t>
  </si>
  <si>
    <t>463</t>
  </si>
  <si>
    <t>Mullemsedijk 15</t>
  </si>
  <si>
    <t>5844 AR</t>
  </si>
  <si>
    <t>Stevensbeek</t>
  </si>
  <si>
    <t>5844AR16</t>
  </si>
  <si>
    <t>464</t>
  </si>
  <si>
    <t>Mullemsedijk 16</t>
  </si>
  <si>
    <t>A4.5.4</t>
  </si>
  <si>
    <t>mechanisch geventileerde stal met een gecombineerd luchtwassysteem 85% emissiereductie met watergordijn en biologische wasser</t>
  </si>
  <si>
    <t>5446PN11 E</t>
  </si>
  <si>
    <t>88</t>
  </si>
  <si>
    <t xml:space="preserve">Broekkant 11 EN </t>
  </si>
  <si>
    <t>5446 PN</t>
  </si>
  <si>
    <t>Wanroij</t>
  </si>
  <si>
    <t xml:space="preserve">5446PX11A </t>
  </si>
  <si>
    <t>315</t>
  </si>
  <si>
    <t>Klef 11A EN</t>
  </si>
  <si>
    <t>5446 PX</t>
  </si>
  <si>
    <t xml:space="preserve">5446PB1EN </t>
  </si>
  <si>
    <t>348</t>
  </si>
  <si>
    <t>Kuilsendijk 1EN 3</t>
  </si>
  <si>
    <t>5446 PB</t>
  </si>
  <si>
    <t>5446PH17</t>
  </si>
  <si>
    <t>546</t>
  </si>
  <si>
    <t>Park 17</t>
  </si>
  <si>
    <t>5446 PH</t>
  </si>
  <si>
    <t>5446PH7</t>
  </si>
  <si>
    <t>541</t>
  </si>
  <si>
    <t>Park 7</t>
  </si>
  <si>
    <t>5446PJ4B</t>
  </si>
  <si>
    <t>579</t>
  </si>
  <si>
    <t>Peelstraat 4B</t>
  </si>
  <si>
    <t>5446 PJ</t>
  </si>
  <si>
    <t>5446PV4</t>
  </si>
  <si>
    <t>720</t>
  </si>
  <si>
    <t>Verkavelingsweg 4</t>
  </si>
  <si>
    <t>5446 PV</t>
  </si>
  <si>
    <t>stal 4</t>
  </si>
  <si>
    <t>5446XL10</t>
  </si>
  <si>
    <t>729</t>
  </si>
  <si>
    <t>Verlorenhoek 10</t>
  </si>
  <si>
    <t>5446 XL</t>
  </si>
  <si>
    <t>5446XL1A</t>
  </si>
  <si>
    <t>725</t>
  </si>
  <si>
    <t>Verlorenhoek 1A</t>
  </si>
  <si>
    <t>5843AE4</t>
  </si>
  <si>
    <t>338</t>
  </si>
  <si>
    <t>Koolberg 4</t>
  </si>
  <si>
    <t>5843 AE</t>
  </si>
  <si>
    <t>Westerbeek</t>
  </si>
  <si>
    <t>5843AL5</t>
  </si>
  <si>
    <t>1030</t>
  </si>
  <si>
    <t>Nieuweweg 5</t>
  </si>
  <si>
    <t>5843AB5</t>
  </si>
  <si>
    <t>668</t>
  </si>
  <si>
    <t>Stevensstraat 5</t>
  </si>
  <si>
    <t>5843 AB</t>
  </si>
  <si>
    <t>5843BB2</t>
  </si>
  <si>
    <t>773</t>
  </si>
  <si>
    <t>'t Zand 2</t>
  </si>
  <si>
    <t>5843 BB</t>
  </si>
  <si>
    <t>5843BB3</t>
  </si>
  <si>
    <t>774</t>
  </si>
  <si>
    <t>'t Zand 3</t>
  </si>
  <si>
    <t>5258TV16</t>
  </si>
  <si>
    <t>11936</t>
  </si>
  <si>
    <t>Dreef 16</t>
  </si>
  <si>
    <t>5258 TV</t>
  </si>
  <si>
    <t>Berlicum nb</t>
  </si>
  <si>
    <t>Sint Michielsgestel</t>
  </si>
  <si>
    <t>5258TV3</t>
  </si>
  <si>
    <t>11937</t>
  </si>
  <si>
    <t>Dreef 3</t>
  </si>
  <si>
    <t>5258TS68</t>
  </si>
  <si>
    <t>11930</t>
  </si>
  <si>
    <t>Heikantsehoeve 68</t>
  </si>
  <si>
    <t>5258 TS</t>
  </si>
  <si>
    <t>5258TJ31</t>
  </si>
  <si>
    <t>Laar 31</t>
  </si>
  <si>
    <t>5258 TJ</t>
  </si>
  <si>
    <t>5258TL5A</t>
  </si>
  <si>
    <t>11912</t>
  </si>
  <si>
    <t>Nieuw Laar 5A</t>
  </si>
  <si>
    <t>5258 TL</t>
  </si>
  <si>
    <t>5275JV2NAA</t>
  </si>
  <si>
    <t>Nieuwlandweg 2NAAST</t>
  </si>
  <si>
    <t>5275 JV</t>
  </si>
  <si>
    <t>Den dungen</t>
  </si>
  <si>
    <t>5715PX9-11</t>
  </si>
  <si>
    <t>11266</t>
  </si>
  <si>
    <t>Moorsel 9-11</t>
  </si>
  <si>
    <t>5715 PX</t>
  </si>
  <si>
    <t>Lierop</t>
  </si>
  <si>
    <t>Someren</t>
  </si>
  <si>
    <t>5715PH4</t>
  </si>
  <si>
    <t>11246</t>
  </si>
  <si>
    <t>Oude Goorenweg 4</t>
  </si>
  <si>
    <t>5715 PH</t>
  </si>
  <si>
    <t>5712AN12</t>
  </si>
  <si>
    <t>10958</t>
  </si>
  <si>
    <t>Breestraat 12</t>
  </si>
  <si>
    <t>5712 AN</t>
  </si>
  <si>
    <t>5712RN8</t>
  </si>
  <si>
    <t>11124</t>
  </si>
  <si>
    <t>Driehoekstraat 8</t>
  </si>
  <si>
    <t>5712 RN</t>
  </si>
  <si>
    <t>5712TD5A</t>
  </si>
  <si>
    <t>11204</t>
  </si>
  <si>
    <t>Gezandebaan 5A</t>
  </si>
  <si>
    <t>5712 TD</t>
  </si>
  <si>
    <t>5712RM15</t>
  </si>
  <si>
    <t>11121</t>
  </si>
  <si>
    <t>Hollandseweg 15</t>
  </si>
  <si>
    <t>5712 RM</t>
  </si>
  <si>
    <t>5711PM32</t>
  </si>
  <si>
    <t>10919</t>
  </si>
  <si>
    <t>Houtbroekdijk 32</t>
  </si>
  <si>
    <t>5711 PM</t>
  </si>
  <si>
    <t>5712GM3</t>
  </si>
  <si>
    <t>11008</t>
  </si>
  <si>
    <t>Kuilerstraat 3</t>
  </si>
  <si>
    <t>5712 GM</t>
  </si>
  <si>
    <t>5712PA7</t>
  </si>
  <si>
    <t>11038</t>
  </si>
  <si>
    <t>Kuilerstraat 7</t>
  </si>
  <si>
    <t>5712 PA</t>
  </si>
  <si>
    <t>5712RT13</t>
  </si>
  <si>
    <t>11129</t>
  </si>
  <si>
    <t>Laarstraat 13</t>
  </si>
  <si>
    <t>5712 RT</t>
  </si>
  <si>
    <t>5712PM7</t>
  </si>
  <si>
    <t>Limburglaan 7</t>
  </si>
  <si>
    <t>5712 PM</t>
  </si>
  <si>
    <t>5712GK3</t>
  </si>
  <si>
    <t>11007</t>
  </si>
  <si>
    <t>Michelslaan 3</t>
  </si>
  <si>
    <t>5712 GK</t>
  </si>
  <si>
    <t>5712PN46</t>
  </si>
  <si>
    <t>11080</t>
  </si>
  <si>
    <t>Smulderslaan 46</t>
  </si>
  <si>
    <t>5712 PN</t>
  </si>
  <si>
    <t>5712SW15</t>
  </si>
  <si>
    <t>11187</t>
  </si>
  <si>
    <t>Stevensvaartje 15</t>
  </si>
  <si>
    <t>5712 SW</t>
  </si>
  <si>
    <t>5711PA24</t>
  </si>
  <si>
    <t>10904</t>
  </si>
  <si>
    <t>Varendonkweg 24</t>
  </si>
  <si>
    <t>5711 PA</t>
  </si>
  <si>
    <t>5712SN13A</t>
  </si>
  <si>
    <t>11171</t>
  </si>
  <si>
    <t>Zaanstraat 13A</t>
  </si>
  <si>
    <t>5712 SN</t>
  </si>
  <si>
    <t>5694NL6</t>
  </si>
  <si>
    <t>11356</t>
  </si>
  <si>
    <t>Eind 6</t>
  </si>
  <si>
    <t>5694 NL</t>
  </si>
  <si>
    <t>Breugel</t>
  </si>
  <si>
    <t>Son en Breugel</t>
  </si>
  <si>
    <t>5694NP11</t>
  </si>
  <si>
    <t>11367</t>
  </si>
  <si>
    <t>Olen 11</t>
  </si>
  <si>
    <t>5694 NP</t>
  </si>
  <si>
    <t>5691PS27</t>
  </si>
  <si>
    <t>11336</t>
  </si>
  <si>
    <t>Airborneweg 27</t>
  </si>
  <si>
    <t>5691 PS</t>
  </si>
  <si>
    <t>Son</t>
  </si>
  <si>
    <t>5691PS31</t>
  </si>
  <si>
    <t>11337</t>
  </si>
  <si>
    <t>Airborneweg 31</t>
  </si>
  <si>
    <t>5691PS43</t>
  </si>
  <si>
    <t>11338</t>
  </si>
  <si>
    <t>Airborneweg 43</t>
  </si>
  <si>
    <t>5691PJ9</t>
  </si>
  <si>
    <t>11323</t>
  </si>
  <si>
    <t>Ockhuizenweg 9</t>
  </si>
  <si>
    <t>5691 PJ</t>
  </si>
  <si>
    <t>5691PE32</t>
  </si>
  <si>
    <t>11310</t>
  </si>
  <si>
    <t>Sonniuswijk 32</t>
  </si>
  <si>
    <t>5691 PE</t>
  </si>
  <si>
    <t>5691PD5</t>
  </si>
  <si>
    <t>11306</t>
  </si>
  <si>
    <t>Sonniuswijk 5</t>
  </si>
  <si>
    <t>5691 PD</t>
  </si>
  <si>
    <t>5691PD7</t>
  </si>
  <si>
    <t>11307</t>
  </si>
  <si>
    <t>Sonniuswijk 7</t>
  </si>
  <si>
    <t>4655SW16B</t>
  </si>
  <si>
    <t>Heensedijk 16B</t>
  </si>
  <si>
    <t>4655 SW</t>
  </si>
  <si>
    <t>De heen</t>
  </si>
  <si>
    <t>Steenbergen</t>
  </si>
  <si>
    <t>4756SN25A</t>
  </si>
  <si>
    <t>11820</t>
  </si>
  <si>
    <t>Boonhil 25A</t>
  </si>
  <si>
    <t>4756 SN</t>
  </si>
  <si>
    <t>Kruisland</t>
  </si>
  <si>
    <t>4756TX3</t>
  </si>
  <si>
    <t>11840</t>
  </si>
  <si>
    <t>Kleine Bolspolder 3</t>
  </si>
  <si>
    <t>4756 TX</t>
  </si>
  <si>
    <t>5071ND224</t>
  </si>
  <si>
    <t>12240</t>
  </si>
  <si>
    <t>Kreitenmolenstraat 224</t>
  </si>
  <si>
    <t>5071 ND</t>
  </si>
  <si>
    <t>Udenhout</t>
  </si>
  <si>
    <t>Tilburg</t>
  </si>
  <si>
    <t>5071RH31</t>
  </si>
  <si>
    <t>Kuil 31</t>
  </si>
  <si>
    <t>5071 RH</t>
  </si>
  <si>
    <t>5071RL15</t>
  </si>
  <si>
    <t>12286</t>
  </si>
  <si>
    <t>Molenhoefstraat 15</t>
  </si>
  <si>
    <t>5071 RL</t>
  </si>
  <si>
    <t>5409SX69</t>
  </si>
  <si>
    <t>Beukenlaan 69</t>
  </si>
  <si>
    <t>5409 SX</t>
  </si>
  <si>
    <t>Odiliapeel</t>
  </si>
  <si>
    <t>Uden</t>
  </si>
  <si>
    <t>5409TL5A</t>
  </si>
  <si>
    <t>12592</t>
  </si>
  <si>
    <t>Ganzenweg 5A</t>
  </si>
  <si>
    <t>5409 TL</t>
  </si>
  <si>
    <t>5409TJ4</t>
  </si>
  <si>
    <t>Kievitlaan 4</t>
  </si>
  <si>
    <t>5409 TJ</t>
  </si>
  <si>
    <t>5409TJ8</t>
  </si>
  <si>
    <t>12589</t>
  </si>
  <si>
    <t>Kievitlaan 8</t>
  </si>
  <si>
    <t>5409SB10</t>
  </si>
  <si>
    <t>12511</t>
  </si>
  <si>
    <t>Nieuwedijk 10</t>
  </si>
  <si>
    <t>5409 SB</t>
  </si>
  <si>
    <t>5409SB18</t>
  </si>
  <si>
    <t>12513</t>
  </si>
  <si>
    <t>Nieuwedijk 18</t>
  </si>
  <si>
    <t>5409TC3</t>
  </si>
  <si>
    <t>12577</t>
  </si>
  <si>
    <t>Ontginningsweg 3</t>
  </si>
  <si>
    <t>5409 TC</t>
  </si>
  <si>
    <t>5409TC6A</t>
  </si>
  <si>
    <t>12581</t>
  </si>
  <si>
    <t>Ontginningsweg 6A</t>
  </si>
  <si>
    <t>5409TC7</t>
  </si>
  <si>
    <t>12582</t>
  </si>
  <si>
    <t>Ontginningsweg 7</t>
  </si>
  <si>
    <t>5409SC80A</t>
  </si>
  <si>
    <t>12524</t>
  </si>
  <si>
    <t>Oudedijk 80A</t>
  </si>
  <si>
    <t>5409 SC</t>
  </si>
  <si>
    <t>5409SC80B</t>
  </si>
  <si>
    <t>12525</t>
  </si>
  <si>
    <t>Oudedijk 80B</t>
  </si>
  <si>
    <t>5409TW30</t>
  </si>
  <si>
    <t>12594</t>
  </si>
  <si>
    <t>Peelweg 30</t>
  </si>
  <si>
    <t>5409 TW</t>
  </si>
  <si>
    <t>5409SW1A</t>
  </si>
  <si>
    <t>12560</t>
  </si>
  <si>
    <t>Rode Eiklaan 1A</t>
  </si>
  <si>
    <t>5409 SW</t>
  </si>
  <si>
    <t>5409TP8</t>
  </si>
  <si>
    <t>12593</t>
  </si>
  <si>
    <t>Staartjesspeelweg 8</t>
  </si>
  <si>
    <t>5409 TP</t>
  </si>
  <si>
    <t>5406ND5</t>
  </si>
  <si>
    <t>12316</t>
  </si>
  <si>
    <t>Dorshout 5</t>
  </si>
  <si>
    <t>5406 ND</t>
  </si>
  <si>
    <t>5406TB3</t>
  </si>
  <si>
    <t>12364</t>
  </si>
  <si>
    <t>Duifhuizerweg 3</t>
  </si>
  <si>
    <t>5406 TB</t>
  </si>
  <si>
    <t>5406TH17</t>
  </si>
  <si>
    <t>12375</t>
  </si>
  <si>
    <t>Hoogstraat 17</t>
  </si>
  <si>
    <t>5406 TH</t>
  </si>
  <si>
    <t>5406TH6</t>
  </si>
  <si>
    <t>12380</t>
  </si>
  <si>
    <t>Hoogstraat 6</t>
  </si>
  <si>
    <t>5406TH8</t>
  </si>
  <si>
    <t>12381</t>
  </si>
  <si>
    <t>Hoogstraat 8</t>
  </si>
  <si>
    <t>5406PG4</t>
  </si>
  <si>
    <t>12339</t>
  </si>
  <si>
    <t>Lageburchtweg 4</t>
  </si>
  <si>
    <t>5406 PG</t>
  </si>
  <si>
    <t>5406TC15</t>
  </si>
  <si>
    <t>12367</t>
  </si>
  <si>
    <t>Munterweg 15</t>
  </si>
  <si>
    <t>5406 TC</t>
  </si>
  <si>
    <t>5408PB9</t>
  </si>
  <si>
    <t>12451</t>
  </si>
  <si>
    <t>Meerkensweg 9</t>
  </si>
  <si>
    <t>5408 PB</t>
  </si>
  <si>
    <t>Volkel</t>
  </si>
  <si>
    <t>5408SN6</t>
  </si>
  <si>
    <t>12500</t>
  </si>
  <si>
    <t>Oosterheidestraat 6</t>
  </si>
  <si>
    <t>5408 SN</t>
  </si>
  <si>
    <t>5554XC3</t>
  </si>
  <si>
    <t>12610</t>
  </si>
  <si>
    <t>De Hoeve 3</t>
  </si>
  <si>
    <t>5554 XC</t>
  </si>
  <si>
    <t>Valkenswaard</t>
  </si>
  <si>
    <t>5556VA144</t>
  </si>
  <si>
    <t>12618</t>
  </si>
  <si>
    <t>Maastrichterweg 144</t>
  </si>
  <si>
    <t>5556 VA</t>
  </si>
  <si>
    <t>5507RB4</t>
  </si>
  <si>
    <t>12980</t>
  </si>
  <si>
    <t>Half Mijl 4</t>
  </si>
  <si>
    <t>5507 RB</t>
  </si>
  <si>
    <t>Veldhoven</t>
  </si>
  <si>
    <t>5263NM3</t>
  </si>
  <si>
    <t>13015</t>
  </si>
  <si>
    <t>Kruishoeveweg 3</t>
  </si>
  <si>
    <t>5263 NM</t>
  </si>
  <si>
    <t>Vught</t>
  </si>
  <si>
    <t>5145PN12</t>
  </si>
  <si>
    <t>503</t>
  </si>
  <si>
    <t>Hoofdkorfweg 12</t>
  </si>
  <si>
    <t>5145 PN</t>
  </si>
  <si>
    <t>Waalwijk</t>
  </si>
  <si>
    <t>4273GN6</t>
  </si>
  <si>
    <t>H18</t>
  </si>
  <si>
    <t>Hellegatsweg 6</t>
  </si>
  <si>
    <t>4273 GN</t>
  </si>
  <si>
    <t>Hank</t>
  </si>
  <si>
    <t>Werkendam</t>
  </si>
  <si>
    <t>4641PJ1</t>
  </si>
  <si>
    <t>13373</t>
  </si>
  <si>
    <t>Havenweg 1</t>
  </si>
  <si>
    <t>4641 PJ</t>
  </si>
  <si>
    <t>Ossendrecht</t>
  </si>
  <si>
    <t>Woensdrecht</t>
  </si>
  <si>
    <t>4641PK1</t>
  </si>
  <si>
    <t>13374</t>
  </si>
  <si>
    <t>Hinkelenoorddijk 1</t>
  </si>
  <si>
    <t>4641 PK</t>
  </si>
  <si>
    <t>4885KM14</t>
  </si>
  <si>
    <t>4223</t>
  </si>
  <si>
    <t>Eendenkooistraat 14</t>
  </si>
  <si>
    <t>4885 KM</t>
  </si>
  <si>
    <t>Achtmaal</t>
  </si>
  <si>
    <t>Zundert</t>
  </si>
  <si>
    <t>4885KM15</t>
  </si>
  <si>
    <t>3869</t>
  </si>
  <si>
    <t>Eendenkooistraat 15</t>
  </si>
  <si>
    <t>4885KC14</t>
  </si>
  <si>
    <t>4191</t>
  </si>
  <si>
    <t>Roosendaalsebaan 14</t>
  </si>
  <si>
    <t>4885 KC</t>
  </si>
  <si>
    <t>4885JE65</t>
  </si>
  <si>
    <t>3905</t>
  </si>
  <si>
    <t>van Lanschotstraat 65</t>
  </si>
  <si>
    <t>4885 JE</t>
  </si>
  <si>
    <t>4891PR8</t>
  </si>
  <si>
    <t>4249</t>
  </si>
  <si>
    <t>Boven Heining 8</t>
  </si>
  <si>
    <t>4891 PR</t>
  </si>
  <si>
    <t>Rijsbergen</t>
  </si>
  <si>
    <t>4891PK33</t>
  </si>
  <si>
    <t>3765</t>
  </si>
  <si>
    <t>Breedschotsestraat 33</t>
  </si>
  <si>
    <t>4891 PK</t>
  </si>
  <si>
    <t>4891ZJ1A</t>
  </si>
  <si>
    <t>633</t>
  </si>
  <si>
    <t>Nelleveldstraat 1A</t>
  </si>
  <si>
    <t>4891 ZJ</t>
  </si>
  <si>
    <t>4891CT2</t>
  </si>
  <si>
    <t>3263</t>
  </si>
  <si>
    <t>Stokbeemd 2</t>
  </si>
  <si>
    <t>4891 CT</t>
  </si>
  <si>
    <t>4882JM2</t>
  </si>
  <si>
    <t>3719</t>
  </si>
  <si>
    <t>Hulsdonkstraat 2</t>
  </si>
  <si>
    <t>4882 JM</t>
  </si>
  <si>
    <t>4882JE5A</t>
  </si>
  <si>
    <t>3344</t>
  </si>
  <si>
    <t>Prof H van der Hoevenstr 5A</t>
  </si>
  <si>
    <t>4882 JE</t>
  </si>
  <si>
    <t>Datum besluit</t>
  </si>
  <si>
    <t>Besch.jaar</t>
  </si>
  <si>
    <t>RAV tabel (orig)</t>
  </si>
  <si>
    <t>Besch.soort</t>
  </si>
  <si>
    <t>Aantal NGE</t>
  </si>
  <si>
    <t>Besch.type</t>
  </si>
  <si>
    <t>Status</t>
  </si>
  <si>
    <t>Bouwvergunning</t>
  </si>
  <si>
    <t>Bedrijfstype</t>
  </si>
  <si>
    <t>NH3-em. vorige besch.</t>
  </si>
  <si>
    <t>NH3-em. volgens verg.</t>
  </si>
  <si>
    <t>NH3-em. nieuwste RAV</t>
  </si>
  <si>
    <t>Geuremissie (OU/s)</t>
  </si>
  <si>
    <t>Fijnstofemissie (kg/jr)</t>
  </si>
  <si>
    <t>Aantal MVE (fact.1996)</t>
  </si>
  <si>
    <t>Toelichting</t>
  </si>
  <si>
    <t>Vastst.datum bouwblok</t>
  </si>
  <si>
    <t>Bestemming bouwblok</t>
  </si>
  <si>
    <t>Opp.bouwblok</t>
  </si>
  <si>
    <t>Opp.bouwblok bebouwd</t>
  </si>
  <si>
    <t>Paarden</t>
  </si>
  <si>
    <t>Em.Paarden</t>
  </si>
  <si>
    <t>Schapen</t>
  </si>
  <si>
    <t>Em.Schapen</t>
  </si>
  <si>
    <t>Melkrundvee</t>
  </si>
  <si>
    <t>Em.Melkrundvee</t>
  </si>
  <si>
    <t>Vleesvee</t>
  </si>
  <si>
    <t>Em.Vleesvee</t>
  </si>
  <si>
    <t>Geiten</t>
  </si>
  <si>
    <t>Em.Geiten</t>
  </si>
  <si>
    <t>Biggen</t>
  </si>
  <si>
    <t>Em.Biggen</t>
  </si>
  <si>
    <t>Zeugen</t>
  </si>
  <si>
    <t>Em.Zeugen</t>
  </si>
  <si>
    <t>Dekberen</t>
  </si>
  <si>
    <t>Em.Dekberen</t>
  </si>
  <si>
    <t>Vleesvarkens</t>
  </si>
  <si>
    <t>Em.Vleesvarkens</t>
  </si>
  <si>
    <t>Leghennen</t>
  </si>
  <si>
    <t>Em.Leghennen</t>
  </si>
  <si>
    <t>Vleeskuikens</t>
  </si>
  <si>
    <t>Em.Vleeskuikens</t>
  </si>
  <si>
    <t>Nag.tech.Pluimvee</t>
  </si>
  <si>
    <t>Em.Nag.tech.Pluimvee</t>
  </si>
  <si>
    <t>Ov.Pluimvee</t>
  </si>
  <si>
    <t>Em.Ov.Pluimvee</t>
  </si>
  <si>
    <t>Nerts of Vos</t>
  </si>
  <si>
    <t>Em.Nerts of Vos</t>
  </si>
  <si>
    <t>Konijnen</t>
  </si>
  <si>
    <t>Em.Konijnen</t>
  </si>
  <si>
    <t>Alle grote dieren</t>
  </si>
  <si>
    <t>Alle dieren</t>
  </si>
  <si>
    <t>RAV 11-2</t>
  </si>
  <si>
    <t>Oprichtingsvergunning</t>
  </si>
  <si>
    <t>VGG</t>
  </si>
  <si>
    <t>Definitief</t>
  </si>
  <si>
    <t>Intrekking gehele veestand</t>
  </si>
  <si>
    <t>ITG</t>
  </si>
  <si>
    <t>voormalig bedrijf</t>
  </si>
  <si>
    <t>38</t>
  </si>
  <si>
    <t>12</t>
  </si>
  <si>
    <t>RAV 06-1</t>
  </si>
  <si>
    <t>MEL</t>
  </si>
  <si>
    <t>RAV 09-1</t>
  </si>
  <si>
    <t>Revisievergunning</t>
  </si>
  <si>
    <t>80</t>
  </si>
  <si>
    <t>RAV 10-1</t>
  </si>
  <si>
    <t>Ja</t>
  </si>
  <si>
    <t>RAV 13-1</t>
  </si>
  <si>
    <t>Omgevingsvergunning milieu</t>
  </si>
  <si>
    <t>Melding activiteitenbesluit</t>
  </si>
  <si>
    <t>RAV 11-1</t>
  </si>
  <si>
    <t>84</t>
  </si>
  <si>
    <t>70</t>
  </si>
  <si>
    <t>72</t>
  </si>
  <si>
    <t>51</t>
  </si>
  <si>
    <t>uitbreidings/veranderingsvergunning</t>
  </si>
  <si>
    <t>58</t>
  </si>
  <si>
    <t>56</t>
  </si>
  <si>
    <t>Intrekkingsvergunning</t>
  </si>
  <si>
    <t>57</t>
  </si>
  <si>
    <t>61</t>
  </si>
  <si>
    <t>60</t>
  </si>
  <si>
    <t>49</t>
  </si>
  <si>
    <t>53</t>
  </si>
  <si>
    <t>54</t>
  </si>
  <si>
    <t>39</t>
  </si>
  <si>
    <t>46</t>
  </si>
  <si>
    <t>RAV 16-1</t>
  </si>
  <si>
    <t>RAV 12-1</t>
  </si>
  <si>
    <t>45</t>
  </si>
  <si>
    <t>CRE</t>
  </si>
  <si>
    <t>37</t>
  </si>
  <si>
    <t>40</t>
  </si>
  <si>
    <t>42</t>
  </si>
  <si>
    <t>stalsysteem voor 60 g/dr zeugen (stal 3)aangepast (van D 1.3.1 naar D 1.3.100)</t>
  </si>
  <si>
    <t>41</t>
  </si>
  <si>
    <t>36</t>
  </si>
  <si>
    <t>44</t>
  </si>
  <si>
    <t>35</t>
  </si>
  <si>
    <t>33</t>
  </si>
  <si>
    <t>32</t>
  </si>
  <si>
    <t>34</t>
  </si>
  <si>
    <t>RAV 16-2</t>
  </si>
  <si>
    <t>Melding Activiteitenbesluit (met OBM)</t>
  </si>
  <si>
    <t>65</t>
  </si>
  <si>
    <t>RAV 07-1</t>
  </si>
  <si>
    <t>Melding verandering inrichting 8.19</t>
  </si>
  <si>
    <t>67</t>
  </si>
  <si>
    <t>68</t>
  </si>
  <si>
    <t>69</t>
  </si>
  <si>
    <t>26</t>
  </si>
  <si>
    <t>27</t>
  </si>
  <si>
    <t>20</t>
  </si>
  <si>
    <t>Intrekking gedeeltelijke veestand</t>
  </si>
  <si>
    <t>1</t>
  </si>
  <si>
    <t>25</t>
  </si>
  <si>
    <t>19</t>
  </si>
  <si>
    <t>6</t>
  </si>
  <si>
    <t>8</t>
  </si>
  <si>
    <t>9</t>
  </si>
  <si>
    <t>11</t>
  </si>
  <si>
    <t>13</t>
  </si>
  <si>
    <t>15</t>
  </si>
  <si>
    <t>14</t>
  </si>
  <si>
    <t>16</t>
  </si>
  <si>
    <t>23</t>
  </si>
  <si>
    <t>24</t>
  </si>
  <si>
    <t>Intensieve veehouderij (IV)</t>
  </si>
  <si>
    <t>Omgevingsvergunning-verandering</t>
  </si>
  <si>
    <t>Omgevingsvergunning-revisie</t>
  </si>
  <si>
    <t>Agrarisch bouwblok met mogelij</t>
  </si>
  <si>
    <t>144</t>
  </si>
  <si>
    <t>91</t>
  </si>
  <si>
    <t>224</t>
  </si>
  <si>
    <t>153</t>
  </si>
  <si>
    <t>OBM</t>
  </si>
  <si>
    <t>Nee</t>
  </si>
  <si>
    <t>196</t>
  </si>
  <si>
    <t>192</t>
  </si>
  <si>
    <t>113</t>
  </si>
  <si>
    <t>112</t>
  </si>
  <si>
    <t>110</t>
  </si>
  <si>
    <t>121</t>
  </si>
  <si>
    <t>129</t>
  </si>
  <si>
    <t>92</t>
  </si>
  <si>
    <t>94</t>
  </si>
  <si>
    <t>Omgevingsvergunning Milieuneutraal</t>
  </si>
  <si>
    <t>fase 2</t>
  </si>
  <si>
    <t>RAV 09-2</t>
  </si>
  <si>
    <t>Diverse RAV-codes zijn nog niet aangepast op huidige RAV</t>
  </si>
  <si>
    <t>via melding beeindigd akkoord werkwijze juristen</t>
  </si>
  <si>
    <t>voor 450 guste- en dragende zeugen is een strengere maximale emissiewaarde (0,63)opgenomen (beleidslijn IPPC-omgevingstoetsing)</t>
  </si>
  <si>
    <t>strengere maximale emissiewaarde voor 1.926 vleesvarkens in stal 5 (0,380) en 1.356 vleesvarkens in stal 7 (0,530)</t>
  </si>
  <si>
    <t>incl vvgb</t>
  </si>
  <si>
    <t>eerste fase</t>
  </si>
  <si>
    <t>via OBM</t>
  </si>
  <si>
    <t>Omgevingsvergunning beperkte milieutoets</t>
  </si>
  <si>
    <t>Omgevingsvergunning-oprichting</t>
  </si>
  <si>
    <t>fase 1</t>
  </si>
  <si>
    <t>Hoger beroep is 14-12-2017 ingetrokken.</t>
  </si>
  <si>
    <t>revisievergunning</t>
  </si>
  <si>
    <t>verandering van het bedrijf met 97 scharrelvarkens</t>
  </si>
  <si>
    <t>Vergunning niet in werking getreden ivm ontbreken van bouwvergunning. Bedrijf valt terug op vergunning uit 1982, 1984 en 1992!</t>
  </si>
  <si>
    <t>op 21-dec-2015 is een revisievergunning verleend om naast een eerdere melding akkerbouw met open grond teelt ook 40 honden te mogen houden. Er worden geen varkens of rundvee mee gehouden.</t>
  </si>
  <si>
    <t>RAV 15-2</t>
  </si>
  <si>
    <t>een bedrijf samen met nr. 21</t>
  </si>
  <si>
    <t>milieuneutrale melding</t>
  </si>
  <si>
    <t>RAV 14-1</t>
  </si>
  <si>
    <t>betreft OBM</t>
  </si>
  <si>
    <t>Zelfde vergunninghouder/eigenaar als Franse hoef 21. Van nummer 21 zijn de vergunde rechten niet in het BVB geregistreerd?!</t>
  </si>
  <si>
    <t>1ste fase</t>
  </si>
  <si>
    <t>Let op vergunning wordt verleend</t>
  </si>
  <si>
    <t>Melding en OBM</t>
  </si>
  <si>
    <t>Ook OBM verleend</t>
  </si>
  <si>
    <t>Bestaand bedrijf: Oprichting vanuit het Activiteitenbesluit</t>
  </si>
  <si>
    <t>OBM def.besluit 10-3-2015</t>
  </si>
  <si>
    <t>ontwerp OBM verleend op 12 april 2016. Nieuwe Rav van juni 2015 nog niet beschikbaar</t>
  </si>
  <si>
    <t>OBM ook verleend op 7-6-16 Rav juni 2015 nog niet beschikbaar</t>
  </si>
  <si>
    <t>met OBM</t>
  </si>
  <si>
    <t>Veranderingsvergunning</t>
  </si>
  <si>
    <t>OBM verleend op 26 jan. 2016. Rav juni 2015 zit nog niet in Web-bvb</t>
  </si>
  <si>
    <t>Bijbehorende OBM ook verleend</t>
  </si>
  <si>
    <t>Milieuneutraal veranderen</t>
  </si>
  <si>
    <t>OBM + bouwen</t>
  </si>
  <si>
    <t>melding + OBM</t>
  </si>
  <si>
    <t>-</t>
  </si>
  <si>
    <t>Was al bouwbergunningvrij, chemische wasser is gewisseld voor bio combi met geurfilter</t>
  </si>
  <si>
    <t>voorheen meldingsplichtig ogv Activiteitenbesluit. Nu tevens Het Laar 9 als onderdeel inrichting.</t>
  </si>
  <si>
    <t>WACHT op VVGB van provincie, daarna DEF maken!</t>
  </si>
  <si>
    <t>bij invoeren uitgegaan van variant 2, ivm meeste ammoniak</t>
  </si>
  <si>
    <t>Van rechtswege verleend op 26 aug. 2015 ivm Pas, RAV codetabel nog niet beschikbaar in Web-bvb check beschikking voor def. ammoniakwaardes</t>
  </si>
  <si>
    <t>Er wordt een aanvraag gedaan voor het intern verplaatsen van de vleesvarkens van stal 5 naar stal 1 en stal 3, alsmede voor het verplaatsen van de guste en dragende zeugen van stal 1 en gedeeltelijk van stal 3 naar stal 5. Daarnaast komen in stal 6 de voerstations te vervallen. Het totale dieraantal per diersoort neemt niet toe.</t>
  </si>
  <si>
    <t>wijzigt niets in dieren</t>
  </si>
  <si>
    <t>Melding met OBM, let op oude RAV code, check diertabel def. melding</t>
  </si>
  <si>
    <t>Betreft eerste fase milieu</t>
  </si>
  <si>
    <t>geen wijzigingen dieren</t>
  </si>
  <si>
    <t>Dit betreft een milieuneutrale verandering zonder wijzigingen voor veebezetting en stalsystemen.</t>
  </si>
  <si>
    <t>Tevens bouwen fase 2.</t>
  </si>
  <si>
    <t>Fase 1 (milieu) HZ-2013-0047</t>
  </si>
  <si>
    <t>Let op: dit is 1-inrichting met Halvemaanweg 24</t>
  </si>
  <si>
    <t>OBM.</t>
  </si>
  <si>
    <t>Milieuneutrale wijziging: alleen vervangen bedrijfsgebouw.</t>
  </si>
  <si>
    <t>NH3 in vergunning: 5905,68. In BVB 7694,00. Verschil: 1788,32. Dit komt door extra NH3-reductie van 29% bij D3.2.1.2.: 1440x(4-2,84) en D3.2.1.1.: 136x(3-2,13)</t>
  </si>
  <si>
    <t>Milieuneutrale verandering</t>
  </si>
  <si>
    <t>Let op: deze locatie vormt 1 inrichting met Wittedijk 10. De dieraantallen/stalsystemen zijn per locatie opgevoerd in web-bvb. De totale vergunning is dus groter dan hier weergegeven.</t>
  </si>
  <si>
    <t>Ingetrokken rechten op basis van de vergunning d.d. 30 oktober 1990 zijn overgedragen aan Ervenweg 4 te Liessel.</t>
  </si>
  <si>
    <t>Let op: vergunde geuremissie bedraagt: 61.732 ou!</t>
  </si>
  <si>
    <t>Betreft een milieuneutrale wijziging voor het verhogen van een emissiepunt. Geen wijziging aan veebezetting/stalsystemen.</t>
  </si>
  <si>
    <t>Wijziging betreft het aanbrengen van plateau's in stal 4. Geen wijzigingen aan dieren/stalsystemen.</t>
  </si>
  <si>
    <t>De locaties Keulsebaan 15, Meistraat 40 en Boonhof 1 vormen een inrichting. De verleende veranderingsvergunning van 20-11-2012 vormt de uitgangssituatie. Per locatie zijn de dieren ingevoerd.</t>
  </si>
  <si>
    <t>Milieuneutrale wijziging, geen wijziging in stalsystemen/ veebezetting.</t>
  </si>
  <si>
    <t>Ingetrokken rechten zijn overgedragen aan Pijlstaartweg 5 te Asten.</t>
  </si>
  <si>
    <t>Aanpassing hoogte van luchtwasser.</t>
  </si>
  <si>
    <t>Milieuneutrale wijziging, verplaatsen van dieren en minder dieren en andere luchtwasser.</t>
  </si>
  <si>
    <t>Omgevingsvergunning UV 2012076</t>
  </si>
  <si>
    <t>Het veranderen van een bestaande varkenshouderij door het uitbreiden van de dierenaantallen en het veranderen van de interne veebezetting binnen de bestaande gebouwen. In stal 3 zullen 50 stuks guste en dragende zeugen en 160 stuks gespeende biggen extra gehouden worden. De stalsystemen veranderen niet.</t>
  </si>
  <si>
    <t>diercategorie D3.2.7.2.1 = 2x ingevoerd vanwege 2 verschillende stalsystemen (versies) BB99.02.070 en BWL2004.05V1 die op het bedrijf aanwezig zijn</t>
  </si>
  <si>
    <t>Deze vergunning betreft een interne saldering waardoor wordt voldaan aan het Besluit huisvesting. De stal voor 2.999 vlv is tot op heden niet gebouwd. Bedrijf doet vwb de bestaande stallen mee aan de stopperregeling</t>
  </si>
  <si>
    <t>intrekking is tbv een aanvraag om Nbw voor de locatie Hees 64 in Eersel</t>
  </si>
  <si>
    <t>het is niet duidelijk of voor de gele aanvraag ook bouwvergunning is verleend (luchtwassers?)</t>
  </si>
  <si>
    <t>aanvraag eendenkroosvijver</t>
  </si>
  <si>
    <t>Geen bouwvergunning noodzakelijk</t>
  </si>
  <si>
    <t>Betreft alleen interne wijzigingen. Geen veranderingen in dieraantallen of stalsystemen</t>
  </si>
  <si>
    <t>Fase 1 milieu, fase 2 bouw verleend 8-1-2014 Er zijn ook 12 honden verleend, hiervoor zijn geen normen beschikbaar Amer besluit 22-5-2012</t>
  </si>
  <si>
    <t>Veranderingsvergunning - geen bouwvergunning noodzakelijk</t>
  </si>
  <si>
    <t>Zijn zienswijze tegen te ontwerpbeschikking ingediend. Locatie met een overbelaste situatie voor geur (50-50 regeling) get</t>
  </si>
  <si>
    <t>Het betreft een OBM-Mer en een melding Activiteitenbesluit. De luchtwasser is bouwvergunningvrij</t>
  </si>
  <si>
    <t>Bouwvergunningvrije bouwwerken</t>
  </si>
  <si>
    <t>Milieuneutraal veranderen voor het actualiseren van de inrichting</t>
  </si>
  <si>
    <t>neutrale verandering van rechtswege</t>
  </si>
  <si>
    <t>incl OBM</t>
  </si>
  <si>
    <t>wabo incl bouw</t>
  </si>
  <si>
    <t>Veranderingsvergunning + VVGB van provincie Noord-Brabant en Limburg</t>
  </si>
  <si>
    <t>Milieuneutraal veranderen (sleufsilo's en loods), geen verandering in dieren</t>
  </si>
  <si>
    <t>Fase 2 vergunning, waarbij ook milieuneutraal veranderen is verleend. Dieren blijven gelijk</t>
  </si>
  <si>
    <t>Milieuneutraal veranderen, alleen verandering type luchtwasser</t>
  </si>
  <si>
    <t>fase 1 milieu</t>
  </si>
  <si>
    <t>Besluit amer op 21-8-2012 2688 gespeende biggen in stal hebben een dubbel systeem wat BVb niet accepteerd met invoeren</t>
  </si>
  <si>
    <t>zienswijze ingediend, maar deze zijn ingetrokken</t>
  </si>
  <si>
    <t>veranderingsvergunning</t>
  </si>
  <si>
    <t>Het betreft een melding Activiteitenbesluit waarbij een oprichting van een tuinbouwbedrijf is gemeld. Hierdoor zijn de onderliggende vergunningen komen te vervallen en daarmee ook de dieren. Er zullen geen dieren meer worden gehouden.</t>
  </si>
  <si>
    <t>Omgevingsvergunning Milieu: Milieuneutraal veranderen</t>
  </si>
  <si>
    <t>geen wijzigingen dieraantallen</t>
  </si>
  <si>
    <t>verschil in emissie met vergunning???</t>
  </si>
  <si>
    <t>De aangevraagde veranderingen zijn vergunningsvrij voor de activiteit bouwen</t>
  </si>
  <si>
    <t>inclusief obm en bouw</t>
  </si>
  <si>
    <t>RAV 15-1</t>
  </si>
  <si>
    <t>wabo bouw, milieu, sloop</t>
  </si>
  <si>
    <t>melding activiteitenbesluit met OBM</t>
  </si>
  <si>
    <t>geen veranderingen aan de dieren</t>
  </si>
  <si>
    <t>Aanmeldingnotitie voorafgegaan, besluit datum 7-8-2012. (is fase 1 milieu) factoren dubbel systeem komen niet geheel overeen</t>
  </si>
  <si>
    <t>amer van 17-1-2012, deze obm en melding zijn in afwijking van deze amer. OBM en melding</t>
  </si>
  <si>
    <t>Betreft een fase 1 omgevings(verandering)vergunning. Bouwen is fase 2</t>
  </si>
  <si>
    <t>Aanpassing hoogte en locatie luchtwassers, bouwvergunning n.v.t.</t>
  </si>
  <si>
    <t>Het betreft een OBM + melding Activiteitenbesluit + VVGB. Bouwvergunning is niet van toepassing</t>
  </si>
  <si>
    <t>milieuneutrale melding mestverwerking</t>
  </si>
  <si>
    <t>aanvullende melding bij de melding van 2013</t>
  </si>
  <si>
    <t>De vergunning van 19 mei 2015 betreft een veranderingsvergunning met 2 opties. Een van de 2 opties wordt uitgevoerd. Dit betreft optie 2.</t>
  </si>
  <si>
    <t>Locatie Eerste Schoor 1 en 4</t>
  </si>
  <si>
    <t>Fase 2 Bouwen verleend op 9 maart 2015</t>
  </si>
  <si>
    <t>Bouwvergunningsvrij</t>
  </si>
  <si>
    <t>Geen bouwvergunning nodig</t>
  </si>
  <si>
    <t>Wijziging lozing spuiwater</t>
  </si>
  <si>
    <t>Melding activiteitenbesluit met OBM</t>
  </si>
  <si>
    <t>Bouwvergunningsvrij Melding activiteitenbesluit met OBM</t>
  </si>
  <si>
    <t>fase 1 en 2 verleend</t>
  </si>
  <si>
    <t>Milieu fase 1 + fase 2 bouwen= i omgevingsvergunning</t>
  </si>
  <si>
    <t>OBM Mer en fijnstof</t>
  </si>
  <si>
    <t>Samen met het adres: Turkaaweg 1, 5087 KZ Diessen 1 bouwblok. Sectie Q perceelsnummer: 1173.</t>
  </si>
  <si>
    <t>Dit is vergunning milieu fase 1. Fase 2 (bouwen) is nog niet aangevraagd / vergund.</t>
  </si>
  <si>
    <t>Het betreft een OBM in combinatie met een melding Activiteitenbesluit</t>
  </si>
  <si>
    <t>Voor de 234 guste/dragende zeugen staat de BWL 2008.08.V1 (95% chemische luchtwasser) niet in de lijst. Hiervoor is aangesloten bij het systeem voor vleesvarkens. Hierdoor komt de ammoniakemissie niet overeen met de vergunde ammoniakemissie, deze was 1.553,2 kg NH3</t>
  </si>
  <si>
    <t>Stal 2B:gesp big;dubbel gl huisv syst: Ef is 0,034</t>
  </si>
  <si>
    <t>Bestaande werktuigenberging van 200 m2 wordt uitgebreid met 310 m2 voor agrarisch gebruik. Betreft geen wijziging in dieraantallen</t>
  </si>
  <si>
    <t>Niet in werking getreden</t>
  </si>
  <si>
    <t>Er zijn twee alternatieven mogelijk voor de aangevraagde vergunning wat betreft de RAV-codes. Zie vergunning.</t>
  </si>
  <si>
    <t>Voor de verlenging van een bestaande stal is geen bouwvergunnng verleend.</t>
  </si>
  <si>
    <t>Op 16-09-2013 is eveneens OBM verleend voor deze situatie.</t>
  </si>
  <si>
    <t>BV gelijktijdig afgegeven 28-8-2012</t>
  </si>
  <si>
    <t>let op: juiste RAV-tabel niet beschikbaar</t>
  </si>
  <si>
    <t>betreft bedrijfsverplaatsing</t>
  </si>
  <si>
    <t>beroep tegen beschikking</t>
  </si>
  <si>
    <t>let op: nieuwste Rav niet beschikbaar</t>
  </si>
  <si>
    <t>let op: nieuwste versie Rav nog niet in WebBVB beschikbaar</t>
  </si>
  <si>
    <t>352 gespeende biggen op D1.1.15.4 en 2 dekberen D2.4.4 ontbreken;1290 gdrzgn moeten op D1.3.12.4 ipv D1.3.12.2; invoeren niet mogelijk</t>
  </si>
  <si>
    <t>adres: Boekelseweg 20/Veluwe 1 Erp</t>
  </si>
  <si>
    <t>geuremissiefactor D3.2.7.1.1 niet juist; moet zijn: 17.9 OUe/dier/sec x 1046 = 18723.4</t>
  </si>
  <si>
    <t>stoppersmaatregel voor varkens</t>
  </si>
  <si>
    <t>Let op nog geen OBM voor ingediend door ondernemer</t>
  </si>
  <si>
    <t>657 D3.2.15.1.2 is icm D3.2.7.1.1 waardoor NH3 en geur op andere waarde uitkomen dan in BVB te zien. Juiste NH3 29,6 en Geur 3547,8</t>
  </si>
  <si>
    <t>onder voorwaarde dat BP Oudeweg 4 onherroepelijk is</t>
  </si>
  <si>
    <t>120 melk en kalfkoeien op proefstal RAV12049, NH3 6,6 kg per dier. Dichtsbij liggen de RAV factor gebruikt voor invoeren.</t>
  </si>
  <si>
    <t>In de beschikking is tevens mestverwerking opgenomen met een factof 44,1 NH3 en 2.963,0 OUe/sec</t>
  </si>
  <si>
    <t>vergunning eerste fase</t>
  </si>
  <si>
    <t>betreft omgevingsvergunning milieuneutraal ivm wijziging luchtwasser</t>
  </si>
  <si>
    <t>Jekschotstraat</t>
  </si>
  <si>
    <t>Krijtenburg</t>
  </si>
  <si>
    <t>OBM 9 oktober 2014 definitief</t>
  </si>
  <si>
    <t>Beerseweg</t>
  </si>
  <si>
    <t>rav juni 2015</t>
  </si>
  <si>
    <t>OBM def op 5-9-17</t>
  </si>
  <si>
    <t>RAV juni 2015. NH3 en fijn stof zijn in werkelijkheid lager</t>
  </si>
  <si>
    <t>fase 1 milieu en vvgb</t>
  </si>
  <si>
    <t>OBM+melding activiteitenbesluit+vvgb Nb-wet Let op: emissies wijken af, zie table bij besluit.</t>
  </si>
  <si>
    <t>5</t>
  </si>
  <si>
    <t>BVB berekent de ammoniakemissie van stallen met twee emissiearme huisvestingssystemen niet goed. Werkelijke ammoniakemissie beschikkking bedraagt 1.940,2 kg per jaar.</t>
  </si>
  <si>
    <t>totaal NH3 en geur wijkt af van beschikking. Afwijking zit in afwijkende berekening BVB van de dubbel emissiearm uitgevoerde stal voor 480 vleesvarkens.</t>
  </si>
  <si>
    <t>OBM is verleend op 21-10-2014</t>
  </si>
  <si>
    <t>1 inrichting met Oisterwijksebaan 6.</t>
  </si>
  <si>
    <t>Datum besluit is vastgesteld na uitspraak Raad van State dd 15 juni 2016</t>
  </si>
  <si>
    <t>transportbedrijf blijft wel zitten</t>
  </si>
  <si>
    <t>Het is een vergunning voor het plaatsen van een mistvergister</t>
  </si>
  <si>
    <t>Bedrijf heeft een melding AB ingediend, d.d. 7-3-2014, voor het bouwen van 2 nieuwe loodsen in het verlengde van de gebouwen 3/4 en 6/7. Deze loodsen zijn voor de opslag van enkelvoudige grondstoffen tbv het bereiden van voer voor varkens, stallen van motorvoertuigen en werktuigen, opslag diesel in dieseltank en opslag smeerolie. De melding is geaccepteerd d.d. 12-5-2014</t>
  </si>
  <si>
    <t>Bedrijf maakt gebruik van de mogelijkheid om dmv interne saldering te kunnen gaan voldoen aan de eisen van het besluit huisvesting.</t>
  </si>
  <si>
    <t>Op 30-05-2013 is fase 1 vergunning (milieu) verleend; met de verlening van fase 2 op 28-07-2016 is de gehele vergunning in werking getreden.</t>
  </si>
  <si>
    <t>Betreft melding Abm + OBM</t>
  </si>
  <si>
    <t>O-15-03820</t>
  </si>
  <si>
    <t>zaaknummer: O-16-05157</t>
  </si>
  <si>
    <t>zaaknummer O-15-04103</t>
  </si>
  <si>
    <t>18</t>
  </si>
  <si>
    <t>22</t>
  </si>
  <si>
    <t>Z-16-26004</t>
  </si>
  <si>
    <t>zaaknummer O-15-03738</t>
  </si>
  <si>
    <t>zaaknummer O-15-04097</t>
  </si>
  <si>
    <t>O-14-03025 Vergunning 2e fase --&gt; o.a. aanpassing stalsystemen</t>
  </si>
  <si>
    <t>Zaaknummer O-16-04808</t>
  </si>
  <si>
    <t>zaaknummer O-15-03661</t>
  </si>
  <si>
    <t>O-13-02080</t>
  </si>
  <si>
    <t>O-14-03208</t>
  </si>
  <si>
    <t>Tijdelijke vergunning voor 5 jaar.</t>
  </si>
  <si>
    <t>O-16-04853</t>
  </si>
  <si>
    <t>47</t>
  </si>
  <si>
    <t>Zaaknummer O-14-03128</t>
  </si>
  <si>
    <t>O-13-02395</t>
  </si>
  <si>
    <t>O-12-01238</t>
  </si>
  <si>
    <t>Zaaknummer O-13-02153</t>
  </si>
  <si>
    <t>O-13-02010</t>
  </si>
  <si>
    <t>O-14-03028</t>
  </si>
  <si>
    <t>O-12-01248</t>
  </si>
  <si>
    <t>O-14-02750</t>
  </si>
  <si>
    <t>zaaknummer O-12-01107</t>
  </si>
  <si>
    <t>O-12-01553</t>
  </si>
  <si>
    <t>O-12-01629</t>
  </si>
  <si>
    <t>O-14-03257</t>
  </si>
  <si>
    <t>O-12-01159</t>
  </si>
  <si>
    <t>zaaknummer O-14-02746</t>
  </si>
  <si>
    <t>weigering van oa verandering van de dierbezetting</t>
  </si>
  <si>
    <t>Omgevingsvergunning milieu en bouw met VVGB Natuurbeschermingswet</t>
  </si>
  <si>
    <t>saldering</t>
  </si>
  <si>
    <t>complete intrekking revisie Wm dd 24-7-2006; NH3 tbv NB-wet Michelslaan 25, Somerfen</t>
  </si>
  <si>
    <t>For Farmers</t>
  </si>
  <si>
    <t>Omgevingsvergunning fase 1.</t>
  </si>
  <si>
    <t>Omgevingsvergunning met de activiteit bouw en milieuneutraal veranderen.</t>
  </si>
  <si>
    <t>bouw van een loods voor de boomkwekerij. Geen wijziging veebestand</t>
  </si>
  <si>
    <t>Veranderen van bedrijf: verbouwing bedrijfsruimten en ventilatie. Wijziging te houden dieraantal</t>
  </si>
  <si>
    <t>Nbw-beschikking d.d. 03-11-2014, nr. C2098410</t>
  </si>
  <si>
    <t>Bedrijf gebruikt 3 systemen emissiearme huisvestingssystemen voor alle stallen, nl. mest-waterkanaal, gecombineerde luchtwasser en chemische luchtwasser. Hebben gekozen in het bvb voor de gecombineerde luchtwasser vanwege de grootste reductie</t>
  </si>
  <si>
    <t>intrekking bouwen en milieu van niet gerealiseerde vleesvarkensstal na intrekking onder meldingsplicht met alleen rundvee</t>
  </si>
  <si>
    <t>ook nog vergunning voor 117 honden</t>
  </si>
  <si>
    <t>Oosterheidestraat</t>
  </si>
  <si>
    <t>Omgevingsvergunning Beperkte Milieutoets</t>
  </si>
  <si>
    <t>30</t>
  </si>
  <si>
    <t>vergunning fase 1, fase 2 (bouw) is verleend</t>
  </si>
  <si>
    <t>Gegevens vergunning niet ingevoerd. Nu hersteld.</t>
  </si>
  <si>
    <t>5A</t>
  </si>
  <si>
    <t>activiteit bouw is vergunningsvrij</t>
  </si>
  <si>
    <t>Totaal</t>
  </si>
  <si>
    <t>Straat</t>
  </si>
  <si>
    <t>Huisnr</t>
  </si>
  <si>
    <t>Coordinaat-X</t>
  </si>
  <si>
    <t>Coordinaat-Y</t>
  </si>
  <si>
    <t>IPPC</t>
  </si>
  <si>
    <t>Locatie info</t>
  </si>
  <si>
    <t>5087  TP</t>
  </si>
  <si>
    <t>5087  TX</t>
  </si>
  <si>
    <t>5091  KX</t>
  </si>
  <si>
    <t>5113  BE</t>
  </si>
  <si>
    <t>5445  NK</t>
  </si>
  <si>
    <t>5445  RB</t>
  </si>
  <si>
    <t>5446  PX</t>
  </si>
  <si>
    <t>5527  JC</t>
  </si>
  <si>
    <t>5531  PD</t>
  </si>
  <si>
    <t>5561  TH</t>
  </si>
  <si>
    <t>5721  PW</t>
  </si>
  <si>
    <t>5764  RK</t>
  </si>
  <si>
    <t>5843  AL</t>
  </si>
  <si>
    <t>3A</t>
  </si>
  <si>
    <t>4A</t>
  </si>
  <si>
    <t>Het Laar</t>
  </si>
  <si>
    <t>6A</t>
  </si>
  <si>
    <t>Kleinbroekdreef</t>
  </si>
  <si>
    <t>5735  SR</t>
  </si>
  <si>
    <t>van Lanschotstraat</t>
  </si>
  <si>
    <t>2B</t>
  </si>
  <si>
    <t>8A</t>
  </si>
  <si>
    <t>4885  JE</t>
  </si>
  <si>
    <t>12A</t>
  </si>
  <si>
    <t>2A</t>
  </si>
  <si>
    <t>Roosendaalsebaan</t>
  </si>
  <si>
    <t>4885  KC</t>
  </si>
  <si>
    <t>Helstraat</t>
  </si>
  <si>
    <t>1A</t>
  </si>
  <si>
    <t>11A</t>
  </si>
  <si>
    <t>13A</t>
  </si>
  <si>
    <t>18A</t>
  </si>
  <si>
    <t>Eendenkooistraat</t>
  </si>
  <si>
    <t>4885  KM</t>
  </si>
  <si>
    <t>17</t>
  </si>
  <si>
    <t>Molenweg</t>
  </si>
  <si>
    <t>62</t>
  </si>
  <si>
    <t>1B</t>
  </si>
  <si>
    <t>10A</t>
  </si>
  <si>
    <t>7A</t>
  </si>
  <si>
    <t>Zandstraat</t>
  </si>
  <si>
    <t>Goedentijd</t>
  </si>
  <si>
    <t>Boslust</t>
  </si>
  <si>
    <t>15A</t>
  </si>
  <si>
    <t>5131  BW</t>
  </si>
  <si>
    <t>9A</t>
  </si>
  <si>
    <t>Druisdijk</t>
  </si>
  <si>
    <t>9B</t>
  </si>
  <si>
    <t>Oude Rielseweg</t>
  </si>
  <si>
    <t>5131  NR</t>
  </si>
  <si>
    <t>5131  NS</t>
  </si>
  <si>
    <t>Terover</t>
  </si>
  <si>
    <t>5131  RB</t>
  </si>
  <si>
    <t>16A</t>
  </si>
  <si>
    <t>Klokkestraat</t>
  </si>
  <si>
    <t>5131  RD</t>
  </si>
  <si>
    <t>Hondseind</t>
  </si>
  <si>
    <t>5131  RE</t>
  </si>
  <si>
    <t>Parallelweg</t>
  </si>
  <si>
    <t>Dijkstraat</t>
  </si>
  <si>
    <t>5721  AN</t>
  </si>
  <si>
    <t>5721  AR</t>
  </si>
  <si>
    <t>Hoekstraat</t>
  </si>
  <si>
    <t>Polderweg</t>
  </si>
  <si>
    <t>Bluijssens Broekdijk</t>
  </si>
  <si>
    <t>5721  RN</t>
  </si>
  <si>
    <t>Pijlstaartweg</t>
  </si>
  <si>
    <t>5721  SK</t>
  </si>
  <si>
    <t>14A</t>
  </si>
  <si>
    <t>Achterbos</t>
  </si>
  <si>
    <t>5721  SW</t>
  </si>
  <si>
    <t>Molenstraat</t>
  </si>
  <si>
    <t>Goorweg</t>
  </si>
  <si>
    <t>Hoogeind</t>
  </si>
  <si>
    <t>5111  EM</t>
  </si>
  <si>
    <t>Hoogstratensebaan</t>
  </si>
  <si>
    <t>5111  ER</t>
  </si>
  <si>
    <t>Bredaseweg</t>
  </si>
  <si>
    <t>5111  GC</t>
  </si>
  <si>
    <t>27B</t>
  </si>
  <si>
    <t>Oordeelsestraat</t>
  </si>
  <si>
    <t>Heikant</t>
  </si>
  <si>
    <t>Klein Bedaf</t>
  </si>
  <si>
    <t>5111  PH</t>
  </si>
  <si>
    <t>5111  PL</t>
  </si>
  <si>
    <t>Heidveld</t>
  </si>
  <si>
    <t>5761  PG</t>
  </si>
  <si>
    <t>Schouw</t>
  </si>
  <si>
    <t>5761  PH</t>
  </si>
  <si>
    <t>Ravensgat</t>
  </si>
  <si>
    <t>5761  PL</t>
  </si>
  <si>
    <t>Besterd</t>
  </si>
  <si>
    <t>5761  PP</t>
  </si>
  <si>
    <t>Mathijseind</t>
  </si>
  <si>
    <t>5761  PS</t>
  </si>
  <si>
    <t>Vogelenzang</t>
  </si>
  <si>
    <t>Neerstraat</t>
  </si>
  <si>
    <t>5761  RE</t>
  </si>
  <si>
    <t>Nuijeneind</t>
  </si>
  <si>
    <t>5761  RG</t>
  </si>
  <si>
    <t>Ven</t>
  </si>
  <si>
    <t>Lijndonkseweg</t>
  </si>
  <si>
    <t>4854  NJ</t>
  </si>
  <si>
    <t>Tiendweg</t>
  </si>
  <si>
    <t>Peeldijk</t>
  </si>
  <si>
    <t>Karstraat</t>
  </si>
  <si>
    <t>5741  RD</t>
  </si>
  <si>
    <t>Lagedijk</t>
  </si>
  <si>
    <t>5741  RE</t>
  </si>
  <si>
    <t>De Hei</t>
  </si>
  <si>
    <t>5741  RT</t>
  </si>
  <si>
    <t>Broekkantsestraat</t>
  </si>
  <si>
    <t>5741  SE</t>
  </si>
  <si>
    <t>7-9</t>
  </si>
  <si>
    <t>Lekerstraat</t>
  </si>
  <si>
    <t>5741  SM</t>
  </si>
  <si>
    <t>Kampenweg</t>
  </si>
  <si>
    <t>Broekweg</t>
  </si>
  <si>
    <t>Millseweg</t>
  </si>
  <si>
    <t>Broekkant</t>
  </si>
  <si>
    <t>5437  ND</t>
  </si>
  <si>
    <t>Graafsedijk</t>
  </si>
  <si>
    <t>5437  NG</t>
  </si>
  <si>
    <t>Elstweg</t>
  </si>
  <si>
    <t>5437  PE</t>
  </si>
  <si>
    <t>Borkelsedijk</t>
  </si>
  <si>
    <t>Hoek</t>
  </si>
  <si>
    <t>Broekstraat</t>
  </si>
  <si>
    <t>Treurenberg</t>
  </si>
  <si>
    <t>5571  TB</t>
  </si>
  <si>
    <t>Runderbochten</t>
  </si>
  <si>
    <t>Fressevenweg</t>
  </si>
  <si>
    <t>5571  TP</t>
  </si>
  <si>
    <t>Burgemeester Lindersweg</t>
  </si>
  <si>
    <t>5571  XA</t>
  </si>
  <si>
    <t>Kapelweg</t>
  </si>
  <si>
    <t>Heerlesebaan</t>
  </si>
  <si>
    <t>4614  RA</t>
  </si>
  <si>
    <t>Molenhoefstraat</t>
  </si>
  <si>
    <t>Spoordijk</t>
  </si>
  <si>
    <t>Laar</t>
  </si>
  <si>
    <t>5258  TJ</t>
  </si>
  <si>
    <t>Nieuw Laar</t>
  </si>
  <si>
    <t>5258  TL</t>
  </si>
  <si>
    <t>Heikantsehoeve</t>
  </si>
  <si>
    <t>5258  TS</t>
  </si>
  <si>
    <t>52</t>
  </si>
  <si>
    <t>Dreef</t>
  </si>
  <si>
    <t>5258  TV</t>
  </si>
  <si>
    <t>Molendijk</t>
  </si>
  <si>
    <t>Vleutstraat</t>
  </si>
  <si>
    <t>5681  PA</t>
  </si>
  <si>
    <t>Hogevleutweg</t>
  </si>
  <si>
    <t>5681  PD</t>
  </si>
  <si>
    <t>Broekdijk</t>
  </si>
  <si>
    <t>5681  PG</t>
  </si>
  <si>
    <t>Sint Oedenrodeseweg</t>
  </si>
  <si>
    <t>5681  PJ</t>
  </si>
  <si>
    <t>Hokkelstraat</t>
  </si>
  <si>
    <t>5682  PK</t>
  </si>
  <si>
    <t>Oirschotseweg</t>
  </si>
  <si>
    <t>5684  NT</t>
  </si>
  <si>
    <t>Mosselaarweg</t>
  </si>
  <si>
    <t>5684  NZ</t>
  </si>
  <si>
    <t>22B</t>
  </si>
  <si>
    <t>Dorpsstraat</t>
  </si>
  <si>
    <t>Molenveldweg</t>
  </si>
  <si>
    <t>Biestsestraat</t>
  </si>
  <si>
    <t>Klein Westerwijksestraat</t>
  </si>
  <si>
    <t>5084  HN</t>
  </si>
  <si>
    <t>5084  HP</t>
  </si>
  <si>
    <t>5084  HT</t>
  </si>
  <si>
    <t>Winkelsestraat</t>
  </si>
  <si>
    <t>5074  ND</t>
  </si>
  <si>
    <t>Groenstraat</t>
  </si>
  <si>
    <t>Gijzelsestraat</t>
  </si>
  <si>
    <t>5074  RS</t>
  </si>
  <si>
    <t>Troprijt</t>
  </si>
  <si>
    <t>5531  NA</t>
  </si>
  <si>
    <t>De Uitgang</t>
  </si>
  <si>
    <t>5531  NM</t>
  </si>
  <si>
    <t>Overland</t>
  </si>
  <si>
    <t>5531  NP</t>
  </si>
  <si>
    <t>Klein Terkooijen</t>
  </si>
  <si>
    <t>5531  NR</t>
  </si>
  <si>
    <t>Franse Hoef</t>
  </si>
  <si>
    <t>Hulselseweg</t>
  </si>
  <si>
    <t>5531  PE</t>
  </si>
  <si>
    <t>5531  PN</t>
  </si>
  <si>
    <t>Peelstraat</t>
  </si>
  <si>
    <t>Statenweg</t>
  </si>
  <si>
    <t>19A</t>
  </si>
  <si>
    <t>4B</t>
  </si>
  <si>
    <t>Zijp</t>
  </si>
  <si>
    <t>5427  HJ</t>
  </si>
  <si>
    <t>5427  HK</t>
  </si>
  <si>
    <t>Rietvenseweg</t>
  </si>
  <si>
    <t>5427  LR</t>
  </si>
  <si>
    <t>Waterdelweg</t>
  </si>
  <si>
    <t>5427  LS</t>
  </si>
  <si>
    <t>Zandhoek</t>
  </si>
  <si>
    <t>5427  PJ</t>
  </si>
  <si>
    <t>De Aa</t>
  </si>
  <si>
    <t>5427  PK</t>
  </si>
  <si>
    <t>21A</t>
  </si>
  <si>
    <t>Elzen</t>
  </si>
  <si>
    <t>5427  RC</t>
  </si>
  <si>
    <t>Molenbrand</t>
  </si>
  <si>
    <t>5427  RD</t>
  </si>
  <si>
    <t>Molenakker</t>
  </si>
  <si>
    <t>5427  RE</t>
  </si>
  <si>
    <t>Biesthoek</t>
  </si>
  <si>
    <t>5427  RG</t>
  </si>
  <si>
    <t>Peelsehuis</t>
  </si>
  <si>
    <t>5427  RJ</t>
  </si>
  <si>
    <t>Bovenstehuis</t>
  </si>
  <si>
    <t>5427  RM</t>
  </si>
  <si>
    <t>Graafseweg</t>
  </si>
  <si>
    <t>St. Anthonisweg</t>
  </si>
  <si>
    <t>5281  RD</t>
  </si>
  <si>
    <t>Nergena</t>
  </si>
  <si>
    <t>5282  JE</t>
  </si>
  <si>
    <t>Tongeren</t>
  </si>
  <si>
    <t>5282  JG</t>
  </si>
  <si>
    <t>5282  JH</t>
  </si>
  <si>
    <t>52A</t>
  </si>
  <si>
    <t>De Vennekens</t>
  </si>
  <si>
    <t>5283  VG</t>
  </si>
  <si>
    <t>Grintweg</t>
  </si>
  <si>
    <t>Eind</t>
  </si>
  <si>
    <t>5694  NL</t>
  </si>
  <si>
    <t>Olen</t>
  </si>
  <si>
    <t>5694  NP</t>
  </si>
  <si>
    <t>29A</t>
  </si>
  <si>
    <t>Nieuwedijk</t>
  </si>
  <si>
    <t>Lochterweg</t>
  </si>
  <si>
    <t>Meerleseweg</t>
  </si>
  <si>
    <t>4861  NA</t>
  </si>
  <si>
    <t>Bosweg</t>
  </si>
  <si>
    <t>Nieuweweg</t>
  </si>
  <si>
    <t>Alphensebaan</t>
  </si>
  <si>
    <t>Den Hoek</t>
  </si>
  <si>
    <t>Heensedijk</t>
  </si>
  <si>
    <t>4655  SW</t>
  </si>
  <si>
    <t>16B</t>
  </si>
  <si>
    <t>Middelstraat</t>
  </si>
  <si>
    <t>Moersedreef</t>
  </si>
  <si>
    <t>5176  NL</t>
  </si>
  <si>
    <t>Milschot</t>
  </si>
  <si>
    <t>5425  PH</t>
  </si>
  <si>
    <t>Zwarte-Waterweg</t>
  </si>
  <si>
    <t>5425  RM</t>
  </si>
  <si>
    <t>Ontginningsweg</t>
  </si>
  <si>
    <t>De Bleek</t>
  </si>
  <si>
    <t>5425  RX</t>
  </si>
  <si>
    <t>5425  VZ</t>
  </si>
  <si>
    <t>Blaarpeelweg</t>
  </si>
  <si>
    <t>5764  PP</t>
  </si>
  <si>
    <t>18F</t>
  </si>
  <si>
    <t>Burgemeester Nooijenlaan</t>
  </si>
  <si>
    <t>5764  RG</t>
  </si>
  <si>
    <t>Eiermijndreef</t>
  </si>
  <si>
    <t>5764  RH</t>
  </si>
  <si>
    <t>Minister Rommedreef</t>
  </si>
  <si>
    <t>5764  RJ</t>
  </si>
  <si>
    <t>Klotterpeellaan</t>
  </si>
  <si>
    <t>Jodenpeeldreef</t>
  </si>
  <si>
    <t>5764  RL</t>
  </si>
  <si>
    <t>80A</t>
  </si>
  <si>
    <t>Nieuwlandweg</t>
  </si>
  <si>
    <t>2NAAST</t>
  </si>
  <si>
    <t>5275  JV</t>
  </si>
  <si>
    <t>Duifweg</t>
  </si>
  <si>
    <t>5752  PN</t>
  </si>
  <si>
    <t>Fortweg</t>
  </si>
  <si>
    <t>5752  PP</t>
  </si>
  <si>
    <t>5752  PR</t>
  </si>
  <si>
    <t>Lijsterweg</t>
  </si>
  <si>
    <t>5752  PS</t>
  </si>
  <si>
    <t>Kwadestaartweg</t>
  </si>
  <si>
    <t>5752  PV</t>
  </si>
  <si>
    <t>Goorsebergweg</t>
  </si>
  <si>
    <t>5752  PX</t>
  </si>
  <si>
    <t>Suezlaan</t>
  </si>
  <si>
    <t>5752  RC</t>
  </si>
  <si>
    <t>Langstraat</t>
  </si>
  <si>
    <t>5752  RK</t>
  </si>
  <si>
    <t>Vuchtvenweg</t>
  </si>
  <si>
    <t>5752  RL</t>
  </si>
  <si>
    <t>Bruggenseweg</t>
  </si>
  <si>
    <t>5752  SC</t>
  </si>
  <si>
    <t>17A</t>
  </si>
  <si>
    <t>Klein Bruggen</t>
  </si>
  <si>
    <t>5752  SE</t>
  </si>
  <si>
    <t>Esdonk</t>
  </si>
  <si>
    <t>Vestingweg</t>
  </si>
  <si>
    <t>5753  PS</t>
  </si>
  <si>
    <t>Clarinetweg</t>
  </si>
  <si>
    <t>5753  RB</t>
  </si>
  <si>
    <t>17B</t>
  </si>
  <si>
    <t>Snoertsebaan</t>
  </si>
  <si>
    <t>5753  RS</t>
  </si>
  <si>
    <t>Veghelsedijk</t>
  </si>
  <si>
    <t>Zonnewende</t>
  </si>
  <si>
    <t>5753  RX</t>
  </si>
  <si>
    <t>Lupinenweg</t>
  </si>
  <si>
    <t>5753  SC</t>
  </si>
  <si>
    <t>Klaverweg</t>
  </si>
  <si>
    <t>5753  SE</t>
  </si>
  <si>
    <t>Bandert</t>
  </si>
  <si>
    <t>5754  PH</t>
  </si>
  <si>
    <t>Trienenbergweg</t>
  </si>
  <si>
    <t>5754  PJ</t>
  </si>
  <si>
    <t>Wittedijk</t>
  </si>
  <si>
    <t>5754  PP</t>
  </si>
  <si>
    <t>Halvemaanweg</t>
  </si>
  <si>
    <t>5754  RB</t>
  </si>
  <si>
    <t>5754  RC</t>
  </si>
  <si>
    <t>Veendijk</t>
  </si>
  <si>
    <t>5754  RG</t>
  </si>
  <si>
    <t>Nastreek</t>
  </si>
  <si>
    <t>5754  RK</t>
  </si>
  <si>
    <t>Hooghuisweg</t>
  </si>
  <si>
    <t>5087  BD</t>
  </si>
  <si>
    <t>Laarstraat</t>
  </si>
  <si>
    <t>Westerwijk</t>
  </si>
  <si>
    <t>5087  KG</t>
  </si>
  <si>
    <t>Ansbaldweg</t>
  </si>
  <si>
    <t>5087  TN</t>
  </si>
  <si>
    <t>Lage Haghorst</t>
  </si>
  <si>
    <t>Eindsestraat</t>
  </si>
  <si>
    <t>5105  AB</t>
  </si>
  <si>
    <t>Breedstraat</t>
  </si>
  <si>
    <t>5105  AE</t>
  </si>
  <si>
    <t>Vaartweg</t>
  </si>
  <si>
    <t>5106  NG</t>
  </si>
  <si>
    <t>Molenschotseweg</t>
  </si>
  <si>
    <t>4849  PW</t>
  </si>
  <si>
    <t>Steenovensebaan</t>
  </si>
  <si>
    <t>4849  RC</t>
  </si>
  <si>
    <t>Akkerweg</t>
  </si>
  <si>
    <t>4849  RZ</t>
  </si>
  <si>
    <t>Sluizeweg</t>
  </si>
  <si>
    <t>4924  EB</t>
  </si>
  <si>
    <t>Honderdbunderweg</t>
  </si>
  <si>
    <t>5151  RJ</t>
  </si>
  <si>
    <t>Stokkelen</t>
  </si>
  <si>
    <t>5521  NC</t>
  </si>
  <si>
    <t>Hoogstraat</t>
  </si>
  <si>
    <t>Lage Heide</t>
  </si>
  <si>
    <t>5521  NM</t>
  </si>
  <si>
    <t>Heibloem</t>
  </si>
  <si>
    <t>Grote Aardweg</t>
  </si>
  <si>
    <t>5521  RJ</t>
  </si>
  <si>
    <t>Kleibergsestraat</t>
  </si>
  <si>
    <t>4266  GC</t>
  </si>
  <si>
    <t>Stootershutweg</t>
  </si>
  <si>
    <t>Keizersberg</t>
  </si>
  <si>
    <t>5424  SH</t>
  </si>
  <si>
    <t>Keizersven</t>
  </si>
  <si>
    <t>5424  SJ</t>
  </si>
  <si>
    <t>Gerele Peel</t>
  </si>
  <si>
    <t>5424  TM</t>
  </si>
  <si>
    <t>Paradijs</t>
  </si>
  <si>
    <t>5424  TN</t>
  </si>
  <si>
    <t>25A</t>
  </si>
  <si>
    <t>Heesakker</t>
  </si>
  <si>
    <t>5469  AV</t>
  </si>
  <si>
    <t>Kampweg</t>
  </si>
  <si>
    <t>5469  NK</t>
  </si>
  <si>
    <t>Kempkesweg</t>
  </si>
  <si>
    <t>5469  NL</t>
  </si>
  <si>
    <t>Dieperskant</t>
  </si>
  <si>
    <t>5469  PB</t>
  </si>
  <si>
    <t>Sluisweg</t>
  </si>
  <si>
    <t>Trentweg</t>
  </si>
  <si>
    <t>5469  PE</t>
  </si>
  <si>
    <t>5469  PM</t>
  </si>
  <si>
    <t>5469  PP</t>
  </si>
  <si>
    <t>5469  PR</t>
  </si>
  <si>
    <t>Melvert</t>
  </si>
  <si>
    <t>5469  SB</t>
  </si>
  <si>
    <t>Voorbolst</t>
  </si>
  <si>
    <t>5469  SE</t>
  </si>
  <si>
    <t>5469  SJ</t>
  </si>
  <si>
    <t>Morschehoef</t>
  </si>
  <si>
    <t>5469  SM</t>
  </si>
  <si>
    <t>Kraanmeer</t>
  </si>
  <si>
    <t>5469  SN</t>
  </si>
  <si>
    <t>5469  SX</t>
  </si>
  <si>
    <t>Boekelseweg</t>
  </si>
  <si>
    <t>5469  SZ</t>
  </si>
  <si>
    <t>5085  EE</t>
  </si>
  <si>
    <t>Larestraat</t>
  </si>
  <si>
    <t>5085  EP</t>
  </si>
  <si>
    <t>Koekovenseweg</t>
  </si>
  <si>
    <t>5085  ES</t>
  </si>
  <si>
    <t>Tuldensedijk</t>
  </si>
  <si>
    <t>5085  NB</t>
  </si>
  <si>
    <t>Hoogeindsestraat</t>
  </si>
  <si>
    <t>5085  NK</t>
  </si>
  <si>
    <t>Rotscheweg</t>
  </si>
  <si>
    <t>5364  NT</t>
  </si>
  <si>
    <t>Lage Klappenberg</t>
  </si>
  <si>
    <t>4873  NK</t>
  </si>
  <si>
    <t>Rioolseweg</t>
  </si>
  <si>
    <t>4874  NX</t>
  </si>
  <si>
    <t>Oudemolensedijk</t>
  </si>
  <si>
    <t>4793  TE</t>
  </si>
  <si>
    <t>Dorpstraat</t>
  </si>
  <si>
    <t>5438  AM</t>
  </si>
  <si>
    <t>Prinsenhof</t>
  </si>
  <si>
    <t>5438  NV</t>
  </si>
  <si>
    <t>Bergsestraat</t>
  </si>
  <si>
    <t>6028  RM</t>
  </si>
  <si>
    <t>6028  RV</t>
  </si>
  <si>
    <t>Kepkensdonk</t>
  </si>
  <si>
    <t>Kruizenbeemdweg</t>
  </si>
  <si>
    <t>5386  RR</t>
  </si>
  <si>
    <t>Kruiskampweg</t>
  </si>
  <si>
    <t>5386  RS</t>
  </si>
  <si>
    <t>5421  PX</t>
  </si>
  <si>
    <t>Kromstraat</t>
  </si>
  <si>
    <t>De Hoef</t>
  </si>
  <si>
    <t>Sparrenweg</t>
  </si>
  <si>
    <t>5421  ZT</t>
  </si>
  <si>
    <t>6C</t>
  </si>
  <si>
    <t>Driehoek</t>
  </si>
  <si>
    <t>Vossenberg</t>
  </si>
  <si>
    <t>Rielsebaan</t>
  </si>
  <si>
    <t>5126  PL</t>
  </si>
  <si>
    <t>5126  PZ</t>
  </si>
  <si>
    <t>Boterpad</t>
  </si>
  <si>
    <t>Eerste Schoor</t>
  </si>
  <si>
    <t>5051  PR</t>
  </si>
  <si>
    <t>Belversestraat</t>
  </si>
  <si>
    <t>5076  PW</t>
  </si>
  <si>
    <t>Belversedijk</t>
  </si>
  <si>
    <t>5076  RC</t>
  </si>
  <si>
    <t>Voordijk</t>
  </si>
  <si>
    <t>Prins Bernhardweg</t>
  </si>
  <si>
    <t>5089  PG</t>
  </si>
  <si>
    <t>Koningin Julianaweg</t>
  </si>
  <si>
    <t>5089  PH</t>
  </si>
  <si>
    <t>20B</t>
  </si>
  <si>
    <t>Gagelweg</t>
  </si>
  <si>
    <t>Hellegatsweg</t>
  </si>
  <si>
    <t>4273  GN</t>
  </si>
  <si>
    <t>22A</t>
  </si>
  <si>
    <t>Ganzestraat</t>
  </si>
  <si>
    <t>5527  JA</t>
  </si>
  <si>
    <t>40ROTT</t>
  </si>
  <si>
    <t>De Pan</t>
  </si>
  <si>
    <t>3-5</t>
  </si>
  <si>
    <t>Dalweg</t>
  </si>
  <si>
    <t>5527  JP</t>
  </si>
  <si>
    <t>Castersedijk</t>
  </si>
  <si>
    <t>5527  JS</t>
  </si>
  <si>
    <t>Kalkhofseweg</t>
  </si>
  <si>
    <t>5443  NA</t>
  </si>
  <si>
    <t>Kampsestraat</t>
  </si>
  <si>
    <t>5443  NJ</t>
  </si>
  <si>
    <t>Steenakkerstraat</t>
  </si>
  <si>
    <t>5443  NK</t>
  </si>
  <si>
    <t>Dorsheseweg</t>
  </si>
  <si>
    <t>5443  NR</t>
  </si>
  <si>
    <t>Haringsestraat</t>
  </si>
  <si>
    <t>5443  PD</t>
  </si>
  <si>
    <t>Schuttersweg</t>
  </si>
  <si>
    <t>5443  PR</t>
  </si>
  <si>
    <t>Zoggelsestraat</t>
  </si>
  <si>
    <t>Vinkelsestraat</t>
  </si>
  <si>
    <t>Vosbergstraat</t>
  </si>
  <si>
    <t>5384  ST</t>
  </si>
  <si>
    <t>Loosbroeksestraat</t>
  </si>
  <si>
    <t>5384  SV</t>
  </si>
  <si>
    <t>Venhofstraat</t>
  </si>
  <si>
    <t>5384  SZ</t>
  </si>
  <si>
    <t>Grolderseweg</t>
  </si>
  <si>
    <t>5384  TM</t>
  </si>
  <si>
    <t>Huis Deelen</t>
  </si>
  <si>
    <t>5384  TZ</t>
  </si>
  <si>
    <t>5384  VE</t>
  </si>
  <si>
    <t>Bosschebaan</t>
  </si>
  <si>
    <t>Berg- en Dalseweg</t>
  </si>
  <si>
    <t>5473  KC</t>
  </si>
  <si>
    <t>Hoog-Beugt</t>
  </si>
  <si>
    <t>5473  KN</t>
  </si>
  <si>
    <t>Vorstenbosseweg</t>
  </si>
  <si>
    <t>5473  NG</t>
  </si>
  <si>
    <t>Oude Beemdseweg</t>
  </si>
  <si>
    <t>5473  NJ</t>
  </si>
  <si>
    <t>Justitieweg</t>
  </si>
  <si>
    <t>5473  NL</t>
  </si>
  <si>
    <t>Langenbergsestraat</t>
  </si>
  <si>
    <t>5473  NM</t>
  </si>
  <si>
    <t>Liniedijk</t>
  </si>
  <si>
    <t>5473  NR</t>
  </si>
  <si>
    <t>Nobisweg</t>
  </si>
  <si>
    <t>5473  RD</t>
  </si>
  <si>
    <t>Zandkant</t>
  </si>
  <si>
    <t>Gouverneursweg</t>
  </si>
  <si>
    <t>5473  VB</t>
  </si>
  <si>
    <t>Rukven</t>
  </si>
  <si>
    <t>5473  VS</t>
  </si>
  <si>
    <t>Hazelbergsestraat</t>
  </si>
  <si>
    <t>5473  XL</t>
  </si>
  <si>
    <t>Binnenweg</t>
  </si>
  <si>
    <t>5473  XX</t>
  </si>
  <si>
    <t>5591  TG</t>
  </si>
  <si>
    <t>Scheepstal</t>
  </si>
  <si>
    <t>5703  JP</t>
  </si>
  <si>
    <t>Heikantse Beemd</t>
  </si>
  <si>
    <t>5703  JS</t>
  </si>
  <si>
    <t>Houtsestraat</t>
  </si>
  <si>
    <t>Geeneindseweg</t>
  </si>
  <si>
    <t>5268  KE</t>
  </si>
  <si>
    <t>Elsstraat</t>
  </si>
  <si>
    <t>Dijkweg</t>
  </si>
  <si>
    <t>5059  AL</t>
  </si>
  <si>
    <t>5059  AP</t>
  </si>
  <si>
    <t>Oisterwijksebaan</t>
  </si>
  <si>
    <t>5059  AR</t>
  </si>
  <si>
    <t>Baaneind</t>
  </si>
  <si>
    <t>5059  AS</t>
  </si>
  <si>
    <t>Voorste Heusden</t>
  </si>
  <si>
    <t>5725  AA</t>
  </si>
  <si>
    <t>5725  AC</t>
  </si>
  <si>
    <t>Meijelseweg</t>
  </si>
  <si>
    <t>Bleekerweg</t>
  </si>
  <si>
    <t>5725  BE</t>
  </si>
  <si>
    <t>Pannenhoef</t>
  </si>
  <si>
    <t>5725  RB</t>
  </si>
  <si>
    <t>Gevlochtsebaan</t>
  </si>
  <si>
    <t>5725  RD</t>
  </si>
  <si>
    <t>Kemphaanweg</t>
  </si>
  <si>
    <t>5725  RE</t>
  </si>
  <si>
    <t>5725  RH</t>
  </si>
  <si>
    <t>Zeilhoekweg</t>
  </si>
  <si>
    <t>5725  RP</t>
  </si>
  <si>
    <t>Peelweg</t>
  </si>
  <si>
    <t>Waardjesweg</t>
  </si>
  <si>
    <t>5725  TB</t>
  </si>
  <si>
    <t>5725  TE</t>
  </si>
  <si>
    <t>Korhoenweg</t>
  </si>
  <si>
    <t>5725  TJ</t>
  </si>
  <si>
    <t>Gezandebaan</t>
  </si>
  <si>
    <t>5725  TM</t>
  </si>
  <si>
    <t>5725  TN</t>
  </si>
  <si>
    <t>Roovertsedijk</t>
  </si>
  <si>
    <t>5081  BW</t>
  </si>
  <si>
    <t>5081  EE</t>
  </si>
  <si>
    <t>Bolakker</t>
  </si>
  <si>
    <t>5081  EH</t>
  </si>
  <si>
    <t>Goirlesedijk</t>
  </si>
  <si>
    <t>5081  HG</t>
  </si>
  <si>
    <t>5081  NP</t>
  </si>
  <si>
    <t>9-11</t>
  </si>
  <si>
    <t>Slikstraat</t>
  </si>
  <si>
    <t>4741  SC</t>
  </si>
  <si>
    <t>Groeneweg</t>
  </si>
  <si>
    <t>4741  SW</t>
  </si>
  <si>
    <t>Gors</t>
  </si>
  <si>
    <t>4741  TC</t>
  </si>
  <si>
    <t>Loonseweg</t>
  </si>
  <si>
    <t>Vliegenberg</t>
  </si>
  <si>
    <t>5824  AN</t>
  </si>
  <si>
    <t>5824  AT</t>
  </si>
  <si>
    <t>De Luther</t>
  </si>
  <si>
    <t>5095  AC</t>
  </si>
  <si>
    <t>Kailakkers</t>
  </si>
  <si>
    <t>5095  AD</t>
  </si>
  <si>
    <t>De Gagel</t>
  </si>
  <si>
    <t>5095  AH</t>
  </si>
  <si>
    <t>Poppelsedijk</t>
  </si>
  <si>
    <t>5095  AJ</t>
  </si>
  <si>
    <t>Twisseltsebaan</t>
  </si>
  <si>
    <t>5095  EA</t>
  </si>
  <si>
    <t>Weeldsedijk</t>
  </si>
  <si>
    <t>5095  EC</t>
  </si>
  <si>
    <t>Kerkdijk</t>
  </si>
  <si>
    <t>Zonzeelseweg</t>
  </si>
  <si>
    <t>4927  RC</t>
  </si>
  <si>
    <t>Breestraat</t>
  </si>
  <si>
    <t>5528  NG</t>
  </si>
  <si>
    <t>Broekenseind</t>
  </si>
  <si>
    <t>5528  NL</t>
  </si>
  <si>
    <t>De Busvelden</t>
  </si>
  <si>
    <t>5528  NR</t>
  </si>
  <si>
    <t>Hollandseweg</t>
  </si>
  <si>
    <t>5096  BJ</t>
  </si>
  <si>
    <t>Bladelsedijk</t>
  </si>
  <si>
    <t>5096  BN</t>
  </si>
  <si>
    <t>5096  BP</t>
  </si>
  <si>
    <t>Hulteneindsestraat</t>
  </si>
  <si>
    <t>5125  NH</t>
  </si>
  <si>
    <t>Boonhil</t>
  </si>
  <si>
    <t>4756  SN</t>
  </si>
  <si>
    <t>Kleine Bolspolder</t>
  </si>
  <si>
    <t>4756  TX</t>
  </si>
  <si>
    <t>Klotweg</t>
  </si>
  <si>
    <t>5445  ND</t>
  </si>
  <si>
    <t>Landhorststraat</t>
  </si>
  <si>
    <t>5445  NJ</t>
  </si>
  <si>
    <t>Boompjesweg</t>
  </si>
  <si>
    <t xml:space="preserve">1B EN </t>
  </si>
  <si>
    <t>De Quayweg</t>
  </si>
  <si>
    <t>5445  NP</t>
  </si>
  <si>
    <t>49EN 5</t>
  </si>
  <si>
    <t>5445  PB</t>
  </si>
  <si>
    <t>Noordstraat</t>
  </si>
  <si>
    <t>5445  RA</t>
  </si>
  <si>
    <t>5453  JJ</t>
  </si>
  <si>
    <t>Dellenweg</t>
  </si>
  <si>
    <t>5453  JL</t>
  </si>
  <si>
    <t>Zeelandseweg</t>
  </si>
  <si>
    <t>Spiestraat</t>
  </si>
  <si>
    <t>5453  RC</t>
  </si>
  <si>
    <t>Gasthuisstraat</t>
  </si>
  <si>
    <t>5453  RL</t>
  </si>
  <si>
    <t>5453  RS</t>
  </si>
  <si>
    <t>Elleboogstraat</t>
  </si>
  <si>
    <t>5453  SJ</t>
  </si>
  <si>
    <t>Nullen</t>
  </si>
  <si>
    <t>5846  AD</t>
  </si>
  <si>
    <t>Sassekamp</t>
  </si>
  <si>
    <t>Strijperstraat</t>
  </si>
  <si>
    <t>5595  GB</t>
  </si>
  <si>
    <t>Hoogeindseweg</t>
  </si>
  <si>
    <t>5595  GM</t>
  </si>
  <si>
    <t>Oostrikkerdijk</t>
  </si>
  <si>
    <t>5595  XD</t>
  </si>
  <si>
    <t>Burgemeester Vogelslaan</t>
  </si>
  <si>
    <t>5595  XH</t>
  </si>
  <si>
    <t>Renheide</t>
  </si>
  <si>
    <t>5595  XJ</t>
  </si>
  <si>
    <t>Molenschut</t>
  </si>
  <si>
    <t>4SWINK</t>
  </si>
  <si>
    <t>5595  XV</t>
  </si>
  <si>
    <t>1MAAS</t>
  </si>
  <si>
    <t>5595  XW</t>
  </si>
  <si>
    <t>Ruigevelden</t>
  </si>
  <si>
    <t>4664  RG</t>
  </si>
  <si>
    <t>Vrilkhovenseweg</t>
  </si>
  <si>
    <t>5298  LH</t>
  </si>
  <si>
    <t>Hamsestraat</t>
  </si>
  <si>
    <t>5298  NA</t>
  </si>
  <si>
    <t>Oude Goorenweg</t>
  </si>
  <si>
    <t>5715  PH</t>
  </si>
  <si>
    <t>Moorsel</t>
  </si>
  <si>
    <t>5715  PX</t>
  </si>
  <si>
    <t>5737  PS</t>
  </si>
  <si>
    <t>5737  PV</t>
  </si>
  <si>
    <t>Beemdkant</t>
  </si>
  <si>
    <t>5737  RB</t>
  </si>
  <si>
    <t>Duin</t>
  </si>
  <si>
    <t>5737  RH</t>
  </si>
  <si>
    <t>Loon</t>
  </si>
  <si>
    <t>5757  AD</t>
  </si>
  <si>
    <t>Moorveld</t>
  </si>
  <si>
    <t>5757  PN</t>
  </si>
  <si>
    <t>Polderdreef</t>
  </si>
  <si>
    <t>5757  RD</t>
  </si>
  <si>
    <t>Kanaalstraat</t>
  </si>
  <si>
    <t>5757  RP</t>
  </si>
  <si>
    <t>Hertog Janstraat</t>
  </si>
  <si>
    <t>5397  LA</t>
  </si>
  <si>
    <t>Gewandeweg</t>
  </si>
  <si>
    <t>5397  LN</t>
  </si>
  <si>
    <t>5396  NR</t>
  </si>
  <si>
    <t>Lutterstraat</t>
  </si>
  <si>
    <t>5396  PB</t>
  </si>
  <si>
    <t>5396  PV</t>
  </si>
  <si>
    <t>Duiksehoef</t>
  </si>
  <si>
    <t>5175  PG</t>
  </si>
  <si>
    <t>Nistelrodensedijk</t>
  </si>
  <si>
    <t>5472  LB</t>
  </si>
  <si>
    <t>Dintherseweg</t>
  </si>
  <si>
    <t>5472  LK</t>
  </si>
  <si>
    <t>5575  CX</t>
  </si>
  <si>
    <t>Lommelsedijk</t>
  </si>
  <si>
    <t>5575  XD</t>
  </si>
  <si>
    <t>Schatersdijk</t>
  </si>
  <si>
    <t>5575  XH</t>
  </si>
  <si>
    <t>Chijnsgoed</t>
  </si>
  <si>
    <t>De Vinnen</t>
  </si>
  <si>
    <t>6026  PZ</t>
  </si>
  <si>
    <t>6026  RX</t>
  </si>
  <si>
    <t>Ossestraat</t>
  </si>
  <si>
    <t>5367  NE</t>
  </si>
  <si>
    <t>Vorstweg</t>
  </si>
  <si>
    <t>5398  CK</t>
  </si>
  <si>
    <t>Kesselseweg</t>
  </si>
  <si>
    <t>5398  HC</t>
  </si>
  <si>
    <t>Heieindseweg</t>
  </si>
  <si>
    <t>5738  CA</t>
  </si>
  <si>
    <t>Rooijseweg</t>
  </si>
  <si>
    <t>5738  RE</t>
  </si>
  <si>
    <t>5738  RH</t>
  </si>
  <si>
    <t>5738  RJ</t>
  </si>
  <si>
    <t>5738  RT</t>
  </si>
  <si>
    <t>Herstraat</t>
  </si>
  <si>
    <t>5366  KC</t>
  </si>
  <si>
    <t>Eendenpoel</t>
  </si>
  <si>
    <t>5731  PH</t>
  </si>
  <si>
    <t>5731  RB</t>
  </si>
  <si>
    <t>Heiderschoor</t>
  </si>
  <si>
    <t>5731  RG</t>
  </si>
  <si>
    <t>Heikamp</t>
  </si>
  <si>
    <t>5763  AC</t>
  </si>
  <si>
    <t>Nachtegaal</t>
  </si>
  <si>
    <t>5763  BK</t>
  </si>
  <si>
    <t>Oude Kerkbaan</t>
  </si>
  <si>
    <t>5763  PA</t>
  </si>
  <si>
    <t>5763  PC</t>
  </si>
  <si>
    <t>Groesvlaas</t>
  </si>
  <si>
    <t>5763  PD</t>
  </si>
  <si>
    <t>Klef</t>
  </si>
  <si>
    <t>Steenoven</t>
  </si>
  <si>
    <t>5763  PH</t>
  </si>
  <si>
    <t>Kaweide</t>
  </si>
  <si>
    <t>5763  PX</t>
  </si>
  <si>
    <t>5451  HR</t>
  </si>
  <si>
    <t>Langenboomseweg</t>
  </si>
  <si>
    <t>5451  JM</t>
  </si>
  <si>
    <t>5451  NA</t>
  </si>
  <si>
    <t>5451  NE</t>
  </si>
  <si>
    <t>Achterdijk</t>
  </si>
  <si>
    <t>Kolkweg</t>
  </si>
  <si>
    <t>5451  NT</t>
  </si>
  <si>
    <t>Wollenbergseweg</t>
  </si>
  <si>
    <t>5451  NV</t>
  </si>
  <si>
    <t>4A/B</t>
  </si>
  <si>
    <t>Udensedijk</t>
  </si>
  <si>
    <t>5451  PK</t>
  </si>
  <si>
    <t>Paddenhoolseweg</t>
  </si>
  <si>
    <t>5451  RB</t>
  </si>
  <si>
    <t>Heiligenboom</t>
  </si>
  <si>
    <t>5066  CB</t>
  </si>
  <si>
    <t>Hild</t>
  </si>
  <si>
    <t>5066  CL</t>
  </si>
  <si>
    <t>Heirbaan</t>
  </si>
  <si>
    <t>5066  CN</t>
  </si>
  <si>
    <t>Reedijk</t>
  </si>
  <si>
    <t>5066  CS</t>
  </si>
  <si>
    <t>Broekzijde</t>
  </si>
  <si>
    <t>5066  PG</t>
  </si>
  <si>
    <t>Klein Locht</t>
  </si>
  <si>
    <t>5066  PH</t>
  </si>
  <si>
    <t>Pijnendijk</t>
  </si>
  <si>
    <t>5066  PJ</t>
  </si>
  <si>
    <t>Donkhorst</t>
  </si>
  <si>
    <t>5066  PN</t>
  </si>
  <si>
    <t>Servennenstraat</t>
  </si>
  <si>
    <t>5066  PS</t>
  </si>
  <si>
    <t>Molenakkerstraat</t>
  </si>
  <si>
    <t>5066  PV</t>
  </si>
  <si>
    <t>Raakeindse Kerkweg</t>
  </si>
  <si>
    <t>5124  RG</t>
  </si>
  <si>
    <t>Aardstraat</t>
  </si>
  <si>
    <t>5124  RV</t>
  </si>
  <si>
    <t>Kromme Heitraksedijk</t>
  </si>
  <si>
    <t>5758  PD</t>
  </si>
  <si>
    <t>Moostdijksebergen</t>
  </si>
  <si>
    <t>5758  PX</t>
  </si>
  <si>
    <t>Boonhof</t>
  </si>
  <si>
    <t>5758  RC</t>
  </si>
  <si>
    <t>Grintkuilen</t>
  </si>
  <si>
    <t>5758  RJ</t>
  </si>
  <si>
    <t>Vuurlinie</t>
  </si>
  <si>
    <t>5758  RN</t>
  </si>
  <si>
    <t>Schipstaarten</t>
  </si>
  <si>
    <t>5534  AE</t>
  </si>
  <si>
    <t>De Ruttestraat</t>
  </si>
  <si>
    <t>5534  AP</t>
  </si>
  <si>
    <t>Zandsteeg</t>
  </si>
  <si>
    <t>Heijbeeksestraat</t>
  </si>
  <si>
    <t>4709  PD</t>
  </si>
  <si>
    <t>Nispenseweg</t>
  </si>
  <si>
    <t>Passenberg</t>
  </si>
  <si>
    <t>4709  RS</t>
  </si>
  <si>
    <t>5388  VG</t>
  </si>
  <si>
    <t>5388  VS</t>
  </si>
  <si>
    <t>Kantje</t>
  </si>
  <si>
    <t>5388  XB</t>
  </si>
  <si>
    <t>5388  XC</t>
  </si>
  <si>
    <t>'t Broek</t>
  </si>
  <si>
    <t>5388  XJ</t>
  </si>
  <si>
    <t>5674  MN</t>
  </si>
  <si>
    <t>5674  PB</t>
  </si>
  <si>
    <t>Rullen</t>
  </si>
  <si>
    <t>5674  PC</t>
  </si>
  <si>
    <t>5391  KA</t>
  </si>
  <si>
    <t>5391  KN</t>
  </si>
  <si>
    <t>5391  KP</t>
  </si>
  <si>
    <t>Heeseindseweg</t>
  </si>
  <si>
    <t>5392  PA</t>
  </si>
  <si>
    <t>Oudedijk</t>
  </si>
  <si>
    <t>Beukenlaan</t>
  </si>
  <si>
    <t>5409  SB</t>
  </si>
  <si>
    <t>5409  SC</t>
  </si>
  <si>
    <t>80B</t>
  </si>
  <si>
    <t>Rode Eiklaan</t>
  </si>
  <si>
    <t>5409  SW</t>
  </si>
  <si>
    <t>5409  SX</t>
  </si>
  <si>
    <t>5409  TC</t>
  </si>
  <si>
    <t>Kievitlaan</t>
  </si>
  <si>
    <t>5409  TJ</t>
  </si>
  <si>
    <t>Ganzenweg</t>
  </si>
  <si>
    <t>5409  TL</t>
  </si>
  <si>
    <t>Staartjesspeelweg</t>
  </si>
  <si>
    <t>5409  TP</t>
  </si>
  <si>
    <t>5409  TW</t>
  </si>
  <si>
    <t>Vlierstraat</t>
  </si>
  <si>
    <t>5394  AD</t>
  </si>
  <si>
    <t>Oijense Bovendijk</t>
  </si>
  <si>
    <t>5394  LA</t>
  </si>
  <si>
    <t>Eindhovensedijk</t>
  </si>
  <si>
    <t>5688  GN</t>
  </si>
  <si>
    <t>Galgenbos</t>
  </si>
  <si>
    <t>5688  HJ</t>
  </si>
  <si>
    <t>Proosbroekweg</t>
  </si>
  <si>
    <t>5688  JH</t>
  </si>
  <si>
    <t>Kattenberg</t>
  </si>
  <si>
    <t>5688  JM</t>
  </si>
  <si>
    <t>Kattenbergsesteeg</t>
  </si>
  <si>
    <t>5688  JP</t>
  </si>
  <si>
    <t>Langendonksedijk</t>
  </si>
  <si>
    <t>5688  JS</t>
  </si>
  <si>
    <t>5688  JT</t>
  </si>
  <si>
    <t>Polsdonken</t>
  </si>
  <si>
    <t>5688  LE</t>
  </si>
  <si>
    <t>5688  LK</t>
  </si>
  <si>
    <t>Logtsebaan</t>
  </si>
  <si>
    <t>5688  LN</t>
  </si>
  <si>
    <t>Notel</t>
  </si>
  <si>
    <t>5688  NB</t>
  </si>
  <si>
    <t>Schansstraat</t>
  </si>
  <si>
    <t>5688  NC</t>
  </si>
  <si>
    <t>14D</t>
  </si>
  <si>
    <t>Pallande</t>
  </si>
  <si>
    <t>5688  NH</t>
  </si>
  <si>
    <t>Ommelsbroek</t>
  </si>
  <si>
    <t>5724  AA</t>
  </si>
  <si>
    <t>Deurneseweg</t>
  </si>
  <si>
    <t>5724  AL</t>
  </si>
  <si>
    <t>Jan van Havenstraat</t>
  </si>
  <si>
    <t>5724  AT</t>
  </si>
  <si>
    <t>Diesdonk</t>
  </si>
  <si>
    <t>5724  PJ</t>
  </si>
  <si>
    <t>Oostappensedijk</t>
  </si>
  <si>
    <t>5724  PM</t>
  </si>
  <si>
    <t>Voorste Heistraat</t>
  </si>
  <si>
    <t>5091  JA</t>
  </si>
  <si>
    <t>Langereyt</t>
  </si>
  <si>
    <t>5091  JP</t>
  </si>
  <si>
    <t>De Maneschijn</t>
  </si>
  <si>
    <t>5091  JW</t>
  </si>
  <si>
    <t>5091  KA</t>
  </si>
  <si>
    <t>Spreeuwelsedijk</t>
  </si>
  <si>
    <t>5091  KS</t>
  </si>
  <si>
    <t>5091  KV</t>
  </si>
  <si>
    <t>Heiakkerweg</t>
  </si>
  <si>
    <t>5091  KW</t>
  </si>
  <si>
    <t>Leeuwenakker</t>
  </si>
  <si>
    <t>Straatsedijk</t>
  </si>
  <si>
    <t>5091  SG</t>
  </si>
  <si>
    <t>Voorteindseweg</t>
  </si>
  <si>
    <t>5091  TJ</t>
  </si>
  <si>
    <t>5091  TK</t>
  </si>
  <si>
    <t>Meerberg</t>
  </si>
  <si>
    <t>5841  CG</t>
  </si>
  <si>
    <t>5841  CR</t>
  </si>
  <si>
    <t>Watermolenstraat</t>
  </si>
  <si>
    <t>5841  CT</t>
  </si>
  <si>
    <t>Eerste Stichting</t>
  </si>
  <si>
    <t>5841  DA</t>
  </si>
  <si>
    <t>Munlaan</t>
  </si>
  <si>
    <t>5342  LL</t>
  </si>
  <si>
    <t>Hoolbeemdweg</t>
  </si>
  <si>
    <t>5345  DX</t>
  </si>
  <si>
    <t>5345  DZ</t>
  </si>
  <si>
    <t>Amsteleindstraat</t>
  </si>
  <si>
    <t>5345  HB</t>
  </si>
  <si>
    <t>Spitsbergerweg</t>
  </si>
  <si>
    <t>5346  JK</t>
  </si>
  <si>
    <t>Havenweg</t>
  </si>
  <si>
    <t>4641  PJ</t>
  </si>
  <si>
    <t>Hinkelenoorddijk</t>
  </si>
  <si>
    <t>4641  PK</t>
  </si>
  <si>
    <t>Kuivezand</t>
  </si>
  <si>
    <t>4751  SN</t>
  </si>
  <si>
    <t>Oude Roosendaalsebaan</t>
  </si>
  <si>
    <t>Heinsbergsestraat</t>
  </si>
  <si>
    <t>4751  TH</t>
  </si>
  <si>
    <t>4751  TN</t>
  </si>
  <si>
    <t>Galgestraat</t>
  </si>
  <si>
    <t>Rondweg</t>
  </si>
  <si>
    <t>12E</t>
  </si>
  <si>
    <t>5825  HV</t>
  </si>
  <si>
    <t>6AA</t>
  </si>
  <si>
    <t>5825  HW</t>
  </si>
  <si>
    <t>Crooijmansweg</t>
  </si>
  <si>
    <t>5825  JL</t>
  </si>
  <si>
    <t>Lageweg</t>
  </si>
  <si>
    <t>4944  AR</t>
  </si>
  <si>
    <t>Heuveleindstraat</t>
  </si>
  <si>
    <t>5371  NL</t>
  </si>
  <si>
    <t>Vlierbosstraat</t>
  </si>
  <si>
    <t>5371  PB</t>
  </si>
  <si>
    <t>Kalfsheuvel</t>
  </si>
  <si>
    <t>5371  PH</t>
  </si>
  <si>
    <t>5375  KG</t>
  </si>
  <si>
    <t>De Steeg</t>
  </si>
  <si>
    <t>5375  KH</t>
  </si>
  <si>
    <t>Zeegstraat</t>
  </si>
  <si>
    <t>5541  EW</t>
  </si>
  <si>
    <t>Peel</t>
  </si>
  <si>
    <t>5541  NH</t>
  </si>
  <si>
    <t>'t Heike</t>
  </si>
  <si>
    <t>5541  NJ</t>
  </si>
  <si>
    <t>Postelsedijk</t>
  </si>
  <si>
    <t>5541  NM</t>
  </si>
  <si>
    <t>Schepersweijer</t>
  </si>
  <si>
    <t>5541  NN</t>
  </si>
  <si>
    <t>Laarakkerdijk</t>
  </si>
  <si>
    <t>5541  NP</t>
  </si>
  <si>
    <t>Voorste Heikant</t>
  </si>
  <si>
    <t>5541  NR</t>
  </si>
  <si>
    <t>Bakmannen</t>
  </si>
  <si>
    <t>5541  PG</t>
  </si>
  <si>
    <t>5-7</t>
  </si>
  <si>
    <t>Kattenbos</t>
  </si>
  <si>
    <t>5541  PJ</t>
  </si>
  <si>
    <t>'t Holland</t>
  </si>
  <si>
    <t>5541  PK</t>
  </si>
  <si>
    <t>Wolfsven</t>
  </si>
  <si>
    <t>5541  PZ</t>
  </si>
  <si>
    <t>5541  RB</t>
  </si>
  <si>
    <t>5133  NB</t>
  </si>
  <si>
    <t>5133  NS</t>
  </si>
  <si>
    <t>Schaiksedijk</t>
  </si>
  <si>
    <t>Hapsedijk</t>
  </si>
  <si>
    <t>5447  BB</t>
  </si>
  <si>
    <t>Spiekweg</t>
  </si>
  <si>
    <t>5447  PG</t>
  </si>
  <si>
    <t>5447  PM</t>
  </si>
  <si>
    <t>5449  AC</t>
  </si>
  <si>
    <t>5,5A</t>
  </si>
  <si>
    <t>Walsert</t>
  </si>
  <si>
    <t>5449  AD</t>
  </si>
  <si>
    <t>Stokbeemd</t>
  </si>
  <si>
    <t>4891  CT</t>
  </si>
  <si>
    <t>Breedschotsestraat</t>
  </si>
  <si>
    <t>4891  PK</t>
  </si>
  <si>
    <t>Boven Heining</t>
  </si>
  <si>
    <t>4891  PR</t>
  </si>
  <si>
    <t>Nelleveldstraat</t>
  </si>
  <si>
    <t>4891  ZJ</t>
  </si>
  <si>
    <t>Oostlaarsestraat</t>
  </si>
  <si>
    <t>4703  SB</t>
  </si>
  <si>
    <t>Heirweg</t>
  </si>
  <si>
    <t>4703  SX</t>
  </si>
  <si>
    <t>4707  RA</t>
  </si>
  <si>
    <t>7173/7</t>
  </si>
  <si>
    <t>Haiinksestraat</t>
  </si>
  <si>
    <t>4708  PE</t>
  </si>
  <si>
    <t>Blokkenweg</t>
  </si>
  <si>
    <t>5247  NE</t>
  </si>
  <si>
    <t>Paddegraafweg</t>
  </si>
  <si>
    <t>5249  PR</t>
  </si>
  <si>
    <t>5249  RK</t>
  </si>
  <si>
    <t>Heihekkenseweg</t>
  </si>
  <si>
    <t>5836  AL</t>
  </si>
  <si>
    <t>5836  AV</t>
  </si>
  <si>
    <t>Radioweg</t>
  </si>
  <si>
    <t>Sambeeksedijk</t>
  </si>
  <si>
    <t>5836  CK</t>
  </si>
  <si>
    <t>5374  AE</t>
  </si>
  <si>
    <t>Broksteeg</t>
  </si>
  <si>
    <t>5374  BE</t>
  </si>
  <si>
    <t>5374  LA</t>
  </si>
  <si>
    <t>Gagelstraat</t>
  </si>
  <si>
    <t>Zeelandsedreef</t>
  </si>
  <si>
    <t>5374  RP</t>
  </si>
  <si>
    <t>Duifhuisstraat</t>
  </si>
  <si>
    <t>5374  SB</t>
  </si>
  <si>
    <t>Molendijk-Noord</t>
  </si>
  <si>
    <t>5482  WX</t>
  </si>
  <si>
    <t>60B</t>
  </si>
  <si>
    <t>Gewande</t>
  </si>
  <si>
    <t>5236  BG</t>
  </si>
  <si>
    <t>Peelkant</t>
  </si>
  <si>
    <t>5845  EG</t>
  </si>
  <si>
    <t>5845  EL</t>
  </si>
  <si>
    <t>5845  ES</t>
  </si>
  <si>
    <t>Boxmeerseweg</t>
  </si>
  <si>
    <t>5845  ET</t>
  </si>
  <si>
    <t>5845  EV</t>
  </si>
  <si>
    <t>Pastoor Jacobsstraat</t>
  </si>
  <si>
    <t>5454  GM</t>
  </si>
  <si>
    <t>Kievitsdwarsweg</t>
  </si>
  <si>
    <t>5454  GP</t>
  </si>
  <si>
    <t>Voortsestraat</t>
  </si>
  <si>
    <t>5454  GR</t>
  </si>
  <si>
    <t>Kromme Bergweg</t>
  </si>
  <si>
    <t>5454  NX</t>
  </si>
  <si>
    <t>Vresselseweg</t>
  </si>
  <si>
    <t>5491  PA</t>
  </si>
  <si>
    <t>Mosbulten</t>
  </si>
  <si>
    <t>5491  PH</t>
  </si>
  <si>
    <t>Rijtvenweg</t>
  </si>
  <si>
    <t>5491  PJ</t>
  </si>
  <si>
    <t>Jekschotseweg</t>
  </si>
  <si>
    <t>5491  RB</t>
  </si>
  <si>
    <t>Heerlijkheidsweg</t>
  </si>
  <si>
    <t>5491  RD</t>
  </si>
  <si>
    <t>Bikkelkampen</t>
  </si>
  <si>
    <t>5491  RE</t>
  </si>
  <si>
    <t>Spierkesweg</t>
  </si>
  <si>
    <t>5491  RJ</t>
  </si>
  <si>
    <t>Donte</t>
  </si>
  <si>
    <t>5491  RK</t>
  </si>
  <si>
    <t>Weverspad</t>
  </si>
  <si>
    <t>5491  RL</t>
  </si>
  <si>
    <t>Lieshoutsedijk</t>
  </si>
  <si>
    <t>5491  SN</t>
  </si>
  <si>
    <t>5491  WX</t>
  </si>
  <si>
    <t>Ollandseweg</t>
  </si>
  <si>
    <t>5491  XB</t>
  </si>
  <si>
    <t>'t Achterom</t>
  </si>
  <si>
    <t>5491  XD</t>
  </si>
  <si>
    <t>Oostelijke Randweg</t>
  </si>
  <si>
    <t>5492  HZ</t>
  </si>
  <si>
    <t>Airborneweg</t>
  </si>
  <si>
    <t>5492  NB</t>
  </si>
  <si>
    <t>Rooise Heide</t>
  </si>
  <si>
    <t>5492  TG</t>
  </si>
  <si>
    <t>5492  TM</t>
  </si>
  <si>
    <t>Oudeweg</t>
  </si>
  <si>
    <t>5492  VG</t>
  </si>
  <si>
    <t>Donderdonksedijk</t>
  </si>
  <si>
    <t>5492  VK</t>
  </si>
  <si>
    <t>5492  VT</t>
  </si>
  <si>
    <t>5492  VV</t>
  </si>
  <si>
    <t>5492  VW</t>
  </si>
  <si>
    <t>Varendonkweg</t>
  </si>
  <si>
    <t>5711  PA</t>
  </si>
  <si>
    <t>Houtbroekdijk</t>
  </si>
  <si>
    <t>5711  PM</t>
  </si>
  <si>
    <t>5712  AN</t>
  </si>
  <si>
    <t>Michelslaan</t>
  </si>
  <si>
    <t>5712  GK</t>
  </si>
  <si>
    <t>Kuilerstraat</t>
  </si>
  <si>
    <t>5712  GM</t>
  </si>
  <si>
    <t>5712  PA</t>
  </si>
  <si>
    <t>Limburglaan</t>
  </si>
  <si>
    <t>5712  PM</t>
  </si>
  <si>
    <t>Smulderslaan</t>
  </si>
  <si>
    <t>5712  PN</t>
  </si>
  <si>
    <t>5712  RM</t>
  </si>
  <si>
    <t>Driehoekstraat</t>
  </si>
  <si>
    <t>5712  RN</t>
  </si>
  <si>
    <t>5712  RT</t>
  </si>
  <si>
    <t>Zaanstraat</t>
  </si>
  <si>
    <t>5712  SN</t>
  </si>
  <si>
    <t>Stevensvaartje</t>
  </si>
  <si>
    <t>5712  SW</t>
  </si>
  <si>
    <t>5712  TD</t>
  </si>
  <si>
    <t>Sonniuswijk</t>
  </si>
  <si>
    <t>5691  PD</t>
  </si>
  <si>
    <t>5691  PE</t>
  </si>
  <si>
    <t>Ockhuizenweg</t>
  </si>
  <si>
    <t>5691  PJ</t>
  </si>
  <si>
    <t>5691  PS</t>
  </si>
  <si>
    <t>Pauwenstraat</t>
  </si>
  <si>
    <t>4714  RJ</t>
  </si>
  <si>
    <t>Ronde Bleek</t>
  </si>
  <si>
    <t>6029  PE</t>
  </si>
  <si>
    <t>Vlaamseweg</t>
  </si>
  <si>
    <t>6029  PK</t>
  </si>
  <si>
    <t>6029  RR</t>
  </si>
  <si>
    <t>Kerkedijk</t>
  </si>
  <si>
    <t>6029  RS</t>
  </si>
  <si>
    <t>Mullemsedijk</t>
  </si>
  <si>
    <t>5844  AR</t>
  </si>
  <si>
    <t>Strijbeekseweg</t>
  </si>
  <si>
    <t>4856  AA</t>
  </si>
  <si>
    <t>4856  AB</t>
  </si>
  <si>
    <t>Grazenseweg</t>
  </si>
  <si>
    <t>4856  BB</t>
  </si>
  <si>
    <t>Weteringstraat</t>
  </si>
  <si>
    <t>5395  TJ</t>
  </si>
  <si>
    <t>Hoeveneind</t>
  </si>
  <si>
    <t>4847  NA</t>
  </si>
  <si>
    <t>Bergse Pad</t>
  </si>
  <si>
    <t>4847  NC</t>
  </si>
  <si>
    <t>4847  NE</t>
  </si>
  <si>
    <t>4847  TE</t>
  </si>
  <si>
    <t>Munterweg</t>
  </si>
  <si>
    <t>Dorshout</t>
  </si>
  <si>
    <t>5406  ND</t>
  </si>
  <si>
    <t>Lageburchtweg</t>
  </si>
  <si>
    <t>5406  PG</t>
  </si>
  <si>
    <t>Duifhuizerweg</t>
  </si>
  <si>
    <t>5406  TB</t>
  </si>
  <si>
    <t>5406  TC</t>
  </si>
  <si>
    <t>5406  TH</t>
  </si>
  <si>
    <t>Kreitenmolenstraat</t>
  </si>
  <si>
    <t>5071  ND</t>
  </si>
  <si>
    <t>Kuil</t>
  </si>
  <si>
    <t>5071  RH</t>
  </si>
  <si>
    <t>5071  RL</t>
  </si>
  <si>
    <t>Maaijkant</t>
  </si>
  <si>
    <t>5113  BC</t>
  </si>
  <si>
    <t>Chaamseweg-Hazenberg</t>
  </si>
  <si>
    <t>5113  BJ</t>
  </si>
  <si>
    <t>5113  TE</t>
  </si>
  <si>
    <t>De Hoeve</t>
  </si>
  <si>
    <t>5554  XC</t>
  </si>
  <si>
    <t>Maastrichterweg</t>
  </si>
  <si>
    <t>5556  VA</t>
  </si>
  <si>
    <t>5462  GM</t>
  </si>
  <si>
    <t>Pater Visserslaan</t>
  </si>
  <si>
    <t>5464  RB</t>
  </si>
  <si>
    <t>Nieuwe Veldenweg</t>
  </si>
  <si>
    <t>5464  RC</t>
  </si>
  <si>
    <t>Bolstweg</t>
  </si>
  <si>
    <t>5464  TC</t>
  </si>
  <si>
    <t>Goordonksedijk</t>
  </si>
  <si>
    <t>5464  TG</t>
  </si>
  <si>
    <t>5465  PG</t>
  </si>
  <si>
    <t>5465  PL</t>
  </si>
  <si>
    <t>Half Mijl</t>
  </si>
  <si>
    <t>5507  RB</t>
  </si>
  <si>
    <t>5428  GD</t>
  </si>
  <si>
    <t>5428  NA</t>
  </si>
  <si>
    <t>5428  NB</t>
  </si>
  <si>
    <t>5428  NC</t>
  </si>
  <si>
    <t>Lekerseweg</t>
  </si>
  <si>
    <t>5428  NJ</t>
  </si>
  <si>
    <t>5428  NN</t>
  </si>
  <si>
    <t>5428  NR</t>
  </si>
  <si>
    <t>Mr de la Courtstraat</t>
  </si>
  <si>
    <t>5512  AS</t>
  </si>
  <si>
    <t>Vondereind</t>
  </si>
  <si>
    <t>5512  ND</t>
  </si>
  <si>
    <t>Hapsebaan</t>
  </si>
  <si>
    <t>5434  NC</t>
  </si>
  <si>
    <t>Hattertweg</t>
  </si>
  <si>
    <t>5821  EB</t>
  </si>
  <si>
    <t>Kiekuutweg</t>
  </si>
  <si>
    <t>5821  EC</t>
  </si>
  <si>
    <t>Van Rijckevorselweg</t>
  </si>
  <si>
    <t>5382  JK</t>
  </si>
  <si>
    <t>Nieuwekampen</t>
  </si>
  <si>
    <t>5382  JN</t>
  </si>
  <si>
    <t>Holkampstraat</t>
  </si>
  <si>
    <t>5383  KB</t>
  </si>
  <si>
    <t>5383  KM</t>
  </si>
  <si>
    <t>Haamakkersweg</t>
  </si>
  <si>
    <t>5756  PN</t>
  </si>
  <si>
    <t>Belgerenseweg</t>
  </si>
  <si>
    <t>5756  PP</t>
  </si>
  <si>
    <t>Meerkensweg</t>
  </si>
  <si>
    <t>5408  PB</t>
  </si>
  <si>
    <t>5408  SN</t>
  </si>
  <si>
    <t>Oude Veghelsedijk</t>
  </si>
  <si>
    <t>5476  KE</t>
  </si>
  <si>
    <t>Hondstraat</t>
  </si>
  <si>
    <t>5476  KT</t>
  </si>
  <si>
    <t>5476  VB</t>
  </si>
  <si>
    <t>5476  VG</t>
  </si>
  <si>
    <t>Nistelrodesedijk</t>
  </si>
  <si>
    <t>5476  VJ</t>
  </si>
  <si>
    <t>Vlagheideweg</t>
  </si>
  <si>
    <t>5476  VK</t>
  </si>
  <si>
    <t>Derpt</t>
  </si>
  <si>
    <t>5476  VW</t>
  </si>
  <si>
    <t>5827  BE</t>
  </si>
  <si>
    <t>de Hees</t>
  </si>
  <si>
    <t>5827  BM</t>
  </si>
  <si>
    <t>Kruishoeveweg</t>
  </si>
  <si>
    <t>5263  NM</t>
  </si>
  <si>
    <t>Hoofdkorfweg</t>
  </si>
  <si>
    <t>5145  PN</t>
  </si>
  <si>
    <t>Wildestraat</t>
  </si>
  <si>
    <t>4845  PK</t>
  </si>
  <si>
    <t>Kuilsendijk</t>
  </si>
  <si>
    <t>1EN 3</t>
  </si>
  <si>
    <t>5446  PB</t>
  </si>
  <si>
    <t>Park</t>
  </si>
  <si>
    <t>5446  PH</t>
  </si>
  <si>
    <t>5446  PJ</t>
  </si>
  <si>
    <t>5446  PN</t>
  </si>
  <si>
    <t xml:space="preserve">11 EN </t>
  </si>
  <si>
    <t>Verkavelingsweg</t>
  </si>
  <si>
    <t>5446  PV</t>
  </si>
  <si>
    <t>11A EN</t>
  </si>
  <si>
    <t>Verlorenhoek</t>
  </si>
  <si>
    <t>5446  XL</t>
  </si>
  <si>
    <t>Stevensstraat</t>
  </si>
  <si>
    <t>5843  AB</t>
  </si>
  <si>
    <t>Koolberg</t>
  </si>
  <si>
    <t>5843  AE</t>
  </si>
  <si>
    <t>'t Zand</t>
  </si>
  <si>
    <t>5843  BB</t>
  </si>
  <si>
    <t>Braambos</t>
  </si>
  <si>
    <t>5563  AB</t>
  </si>
  <si>
    <t>5563  VA</t>
  </si>
  <si>
    <t>Beeken</t>
  </si>
  <si>
    <t>5563  VE</t>
  </si>
  <si>
    <t>Katwijksebaan</t>
  </si>
  <si>
    <t>5455  RA</t>
  </si>
  <si>
    <t>5455  RG</t>
  </si>
  <si>
    <t>Weidelaan</t>
  </si>
  <si>
    <t>5455  RM</t>
  </si>
  <si>
    <t>5513  NC</t>
  </si>
  <si>
    <t>'t Dekske</t>
  </si>
  <si>
    <t>5513  PB</t>
  </si>
  <si>
    <t>Spellestraat</t>
  </si>
  <si>
    <t>4724  SJ</t>
  </si>
  <si>
    <t>42C</t>
  </si>
  <si>
    <t>5411  AW</t>
  </si>
  <si>
    <t>Korte Dijk</t>
  </si>
  <si>
    <t>5411  BJ</t>
  </si>
  <si>
    <t>5411  LE</t>
  </si>
  <si>
    <t>Logtschedijk</t>
  </si>
  <si>
    <t>5411  LM</t>
  </si>
  <si>
    <t>Achter Oventje</t>
  </si>
  <si>
    <t>5411  NM</t>
  </si>
  <si>
    <t>Kreitsberg</t>
  </si>
  <si>
    <t>5411  RH</t>
  </si>
  <si>
    <t>4765  RD</t>
  </si>
  <si>
    <t>Derdeweg</t>
  </si>
  <si>
    <t>4765  TC</t>
  </si>
  <si>
    <t>Prof H van der Hoevenstr</t>
  </si>
  <si>
    <t>4882  JE</t>
  </si>
  <si>
    <t>Hulsdonkstraat</t>
  </si>
  <si>
    <t>4882  JM</t>
  </si>
  <si>
    <t>Geuremissie werkelijk (Ou/s)</t>
  </si>
  <si>
    <t>Reductie theoretisch %</t>
  </si>
  <si>
    <t>Reductie werkelijk %</t>
  </si>
  <si>
    <t>Geuremissie werkelijk berekend met reductie (Ou/s)</t>
  </si>
  <si>
    <t>Toegestane dieraantal</t>
  </si>
  <si>
    <t>Dier overschot</t>
  </si>
  <si>
    <t>Afwijking geuremissie %</t>
  </si>
  <si>
    <t>Totaal Noord-Brabant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</si>
</sst>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49" fontId="0" fillId="0" borderId="0" xfId="0" applyNumberFormat="1"/>
    <xf numFmtId="3" fontId="0" fillId="0" borderId="0" xfId="0" applyNumberFormat="1"/>
    <xf numFmtId="4" fontId="0" fillId="0" borderId="0" xfId="0" applyNumberFormat="1"/>
    <xf numFmtId="0" fontId="16" fillId="0" borderId="0" xfId="0" applyFont="1"/>
    <xf numFmtId="49" fontId="16" fillId="0" borderId="0" xfId="0" applyNumberFormat="1" applyFont="1"/>
    <xf numFmtId="14" fontId="0" fillId="0" borderId="0" xfId="0" applyNumberFormat="1"/>
    <xf numFmtId="3" fontId="16" fillId="0" borderId="0" xfId="0" applyNumberFormat="1" applyFont="1"/>
    <xf numFmtId="0" fontId="0" fillId="0" borderId="0" xfId="0" applyNumberFormat="1"/>
    <xf numFmtId="0" fontId="16"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3"/>
  <sheetViews>
    <sheetView workbookViewId="0">
      <pane xSplit="3" ySplit="1" topLeftCell="D2" activePane="bottomRight" state="frozen"/>
      <selection pane="topRight" activeCell="D1" sqref="D1"/>
      <selection pane="bottomLeft" activeCell="A2" sqref="A2"/>
      <selection pane="bottomRight"/>
    </sheetView>
  </sheetViews>
  <sheetFormatPr defaultRowHeight="14.5" x14ac:dyDescent="0.35"/>
  <cols>
    <col min="1" max="1" width="12.7265625" bestFit="1" customWidth="1"/>
    <col min="2" max="2" width="26.08984375" bestFit="1" customWidth="1"/>
    <col min="3" max="3" width="22.7265625" bestFit="1" customWidth="1"/>
    <col min="4" max="4" width="26.6328125" bestFit="1" customWidth="1"/>
    <col min="5" max="5" width="19.90625" bestFit="1" customWidth="1"/>
    <col min="6" max="6" width="24.453125" bestFit="1" customWidth="1"/>
    <col min="7" max="7" width="8.54296875" bestFit="1" customWidth="1"/>
    <col min="8" max="8" width="10.81640625" bestFit="1" customWidth="1"/>
    <col min="9" max="9" width="13.453125" bestFit="1" customWidth="1"/>
    <col min="10" max="10" width="14.1796875" bestFit="1" customWidth="1"/>
    <col min="11" max="11" width="14.08984375" bestFit="1" customWidth="1"/>
    <col min="12" max="12" width="6.90625" bestFit="1" customWidth="1"/>
    <col min="13" max="13" width="12.7265625" bestFit="1" customWidth="1"/>
    <col min="14" max="14" width="12.1796875" bestFit="1" customWidth="1"/>
  </cols>
  <sheetData>
    <row r="1" spans="1:14" s="4" customFormat="1" x14ac:dyDescent="0.35">
      <c r="A1" s="5" t="s">
        <v>10</v>
      </c>
      <c r="B1" s="5" t="s">
        <v>15</v>
      </c>
      <c r="C1" s="5" t="s">
        <v>14</v>
      </c>
      <c r="D1" s="5" t="s">
        <v>12</v>
      </c>
      <c r="E1" s="5" t="s">
        <v>11</v>
      </c>
      <c r="F1" s="5" t="s">
        <v>3449</v>
      </c>
      <c r="G1" s="5" t="s">
        <v>3450</v>
      </c>
      <c r="H1" s="5" t="s">
        <v>13</v>
      </c>
      <c r="I1" s="5" t="s">
        <v>16</v>
      </c>
      <c r="J1" s="4" t="s">
        <v>3451</v>
      </c>
      <c r="K1" s="4" t="s">
        <v>3452</v>
      </c>
      <c r="L1" s="4" t="s">
        <v>3453</v>
      </c>
      <c r="M1" s="4" t="s">
        <v>3454</v>
      </c>
      <c r="N1" s="4" t="s">
        <v>3096</v>
      </c>
    </row>
    <row r="2" spans="1:14" x14ac:dyDescent="0.35">
      <c r="A2" s="1" t="s">
        <v>1572</v>
      </c>
      <c r="B2" s="1" t="s">
        <v>1575</v>
      </c>
      <c r="D2" s="1" t="s">
        <v>1573</v>
      </c>
      <c r="G2" s="1" t="s">
        <v>1573</v>
      </c>
      <c r="H2" s="1" t="s">
        <v>3456</v>
      </c>
      <c r="I2" s="1" t="s">
        <v>45</v>
      </c>
      <c r="J2" s="2">
        <v>141845</v>
      </c>
      <c r="K2" s="2">
        <v>388726</v>
      </c>
      <c r="L2" t="s">
        <v>3148</v>
      </c>
    </row>
    <row r="3" spans="1:14" x14ac:dyDescent="0.35">
      <c r="A3" s="1" t="s">
        <v>2600</v>
      </c>
      <c r="B3" s="1" t="s">
        <v>2593</v>
      </c>
      <c r="D3" s="1" t="s">
        <v>2602</v>
      </c>
      <c r="E3" s="1" t="s">
        <v>2601</v>
      </c>
      <c r="G3" s="1" t="s">
        <v>2602</v>
      </c>
      <c r="H3" s="1" t="s">
        <v>3459</v>
      </c>
      <c r="I3" s="1" t="s">
        <v>45</v>
      </c>
      <c r="J3" s="2">
        <v>182982</v>
      </c>
      <c r="K3" s="2">
        <v>404413</v>
      </c>
      <c r="L3" t="s">
        <v>3148</v>
      </c>
    </row>
    <row r="4" spans="1:14" x14ac:dyDescent="0.35">
      <c r="A4" s="1" t="s">
        <v>2589</v>
      </c>
      <c r="B4" s="1" t="s">
        <v>2593</v>
      </c>
      <c r="D4" s="1" t="s">
        <v>2591</v>
      </c>
      <c r="E4" s="1" t="s">
        <v>2590</v>
      </c>
      <c r="G4" s="1" t="s">
        <v>2591</v>
      </c>
      <c r="H4" s="1" t="s">
        <v>3460</v>
      </c>
      <c r="I4" s="1" t="s">
        <v>45</v>
      </c>
      <c r="J4" s="2">
        <v>181232</v>
      </c>
      <c r="K4" s="2">
        <v>404972</v>
      </c>
      <c r="L4" t="s">
        <v>3148</v>
      </c>
    </row>
    <row r="5" spans="1:14" x14ac:dyDescent="0.35">
      <c r="A5" s="1" t="s">
        <v>2594</v>
      </c>
      <c r="B5" s="1" t="s">
        <v>2593</v>
      </c>
      <c r="D5" s="1" t="s">
        <v>2595</v>
      </c>
      <c r="E5" s="1" t="s">
        <v>1573</v>
      </c>
      <c r="G5" s="1" t="s">
        <v>2595</v>
      </c>
      <c r="H5" s="1" t="s">
        <v>3460</v>
      </c>
      <c r="I5" s="1" t="s">
        <v>45</v>
      </c>
      <c r="J5" s="2">
        <v>181234</v>
      </c>
      <c r="K5" s="2">
        <v>404958</v>
      </c>
      <c r="L5" t="s">
        <v>3148</v>
      </c>
    </row>
    <row r="6" spans="1:14" x14ac:dyDescent="0.35">
      <c r="A6" s="1" t="s">
        <v>533</v>
      </c>
      <c r="B6" s="1" t="s">
        <v>537</v>
      </c>
      <c r="D6" s="1" t="s">
        <v>535</v>
      </c>
      <c r="E6" s="1" t="s">
        <v>534</v>
      </c>
      <c r="G6" s="1" t="s">
        <v>535</v>
      </c>
      <c r="H6" s="1" t="s">
        <v>3463</v>
      </c>
      <c r="I6" s="1" t="s">
        <v>45</v>
      </c>
      <c r="J6" s="2">
        <v>141724</v>
      </c>
      <c r="K6" s="2">
        <v>376644</v>
      </c>
    </row>
    <row r="7" spans="1:14" x14ac:dyDescent="0.35">
      <c r="A7" s="1" t="s">
        <v>117</v>
      </c>
      <c r="B7" s="1" t="s">
        <v>121</v>
      </c>
      <c r="D7" s="1" t="s">
        <v>119</v>
      </c>
      <c r="E7" s="1" t="s">
        <v>118</v>
      </c>
      <c r="G7" s="1" t="s">
        <v>119</v>
      </c>
      <c r="H7" s="1" t="s">
        <v>3465</v>
      </c>
      <c r="I7" s="1" t="s">
        <v>45</v>
      </c>
      <c r="J7" s="2">
        <v>186840</v>
      </c>
      <c r="K7" s="2">
        <v>375641</v>
      </c>
      <c r="L7" t="s">
        <v>3218</v>
      </c>
    </row>
    <row r="8" spans="1:14" x14ac:dyDescent="0.35">
      <c r="A8" s="1" t="s">
        <v>2596</v>
      </c>
      <c r="B8" s="1" t="s">
        <v>2593</v>
      </c>
      <c r="D8" s="1" t="s">
        <v>2598</v>
      </c>
      <c r="E8" s="1" t="s">
        <v>2597</v>
      </c>
      <c r="G8" s="1" t="s">
        <v>2598</v>
      </c>
      <c r="H8" s="1" t="s">
        <v>3467</v>
      </c>
      <c r="I8" s="1" t="s">
        <v>45</v>
      </c>
      <c r="J8" s="2">
        <v>188111</v>
      </c>
      <c r="K8" s="2">
        <v>398391</v>
      </c>
      <c r="L8" t="s">
        <v>3218</v>
      </c>
    </row>
    <row r="9" spans="1:14" x14ac:dyDescent="0.35">
      <c r="A9" s="1" t="s">
        <v>1666</v>
      </c>
      <c r="B9" s="1" t="s">
        <v>1670</v>
      </c>
      <c r="C9" s="1" t="s">
        <v>1669</v>
      </c>
      <c r="D9" s="1" t="s">
        <v>1667</v>
      </c>
      <c r="F9" s="1" t="s">
        <v>3472</v>
      </c>
      <c r="G9" s="1" t="s">
        <v>1573</v>
      </c>
      <c r="H9" s="1" t="s">
        <v>3473</v>
      </c>
      <c r="I9" s="1" t="s">
        <v>45</v>
      </c>
      <c r="J9" s="2">
        <v>174356</v>
      </c>
      <c r="K9" s="2">
        <v>391405</v>
      </c>
    </row>
    <row r="10" spans="1:14" x14ac:dyDescent="0.35">
      <c r="A10" s="1" t="s">
        <v>3052</v>
      </c>
      <c r="B10" s="1" t="s">
        <v>3044</v>
      </c>
      <c r="C10" s="1" t="s">
        <v>3043</v>
      </c>
      <c r="D10" s="1" t="s">
        <v>3054</v>
      </c>
      <c r="E10" s="1" t="s">
        <v>3053</v>
      </c>
      <c r="F10" s="1" t="s">
        <v>3474</v>
      </c>
      <c r="G10" s="1" t="s">
        <v>3186</v>
      </c>
      <c r="H10" s="1" t="s">
        <v>3477</v>
      </c>
      <c r="I10" s="1" t="s">
        <v>45</v>
      </c>
      <c r="J10" s="2">
        <v>100729</v>
      </c>
      <c r="K10" s="2">
        <v>384753</v>
      </c>
    </row>
    <row r="11" spans="1:14" x14ac:dyDescent="0.35">
      <c r="A11" s="1" t="s">
        <v>3048</v>
      </c>
      <c r="B11" s="1" t="s">
        <v>3044</v>
      </c>
      <c r="C11" s="1" t="s">
        <v>3043</v>
      </c>
      <c r="D11" s="1" t="s">
        <v>3050</v>
      </c>
      <c r="E11" s="1" t="s">
        <v>3049</v>
      </c>
      <c r="F11" s="1" t="s">
        <v>3480</v>
      </c>
      <c r="G11" s="1" t="s">
        <v>3205</v>
      </c>
      <c r="H11" s="1" t="s">
        <v>3481</v>
      </c>
      <c r="I11" s="1" t="s">
        <v>45</v>
      </c>
      <c r="J11" s="2">
        <v>97210</v>
      </c>
      <c r="K11" s="2">
        <v>387369</v>
      </c>
    </row>
    <row r="12" spans="1:14" x14ac:dyDescent="0.35">
      <c r="A12" s="1" t="s">
        <v>3039</v>
      </c>
      <c r="B12" s="1" t="s">
        <v>3044</v>
      </c>
      <c r="C12" s="1" t="s">
        <v>3043</v>
      </c>
      <c r="D12" s="1" t="s">
        <v>3041</v>
      </c>
      <c r="E12" s="1" t="s">
        <v>3040</v>
      </c>
      <c r="F12" s="1" t="s">
        <v>3487</v>
      </c>
      <c r="G12" s="1" t="s">
        <v>3205</v>
      </c>
      <c r="H12" s="1" t="s">
        <v>3488</v>
      </c>
      <c r="I12" s="1" t="s">
        <v>45</v>
      </c>
      <c r="J12" s="2">
        <v>97878</v>
      </c>
      <c r="K12" s="2">
        <v>383935</v>
      </c>
    </row>
    <row r="13" spans="1:14" x14ac:dyDescent="0.35">
      <c r="A13" s="1" t="s">
        <v>3045</v>
      </c>
      <c r="B13" s="1" t="s">
        <v>3044</v>
      </c>
      <c r="C13" s="1" t="s">
        <v>3043</v>
      </c>
      <c r="D13" s="1" t="s">
        <v>3047</v>
      </c>
      <c r="E13" s="1" t="s">
        <v>3046</v>
      </c>
      <c r="F13" s="1" t="s">
        <v>3487</v>
      </c>
      <c r="G13" s="1" t="s">
        <v>3204</v>
      </c>
      <c r="H13" s="1" t="s">
        <v>3488</v>
      </c>
      <c r="I13" s="1" t="s">
        <v>45</v>
      </c>
      <c r="J13" s="2">
        <v>97807</v>
      </c>
      <c r="K13" s="2">
        <v>383780</v>
      </c>
    </row>
    <row r="14" spans="1:14" x14ac:dyDescent="0.35">
      <c r="A14" s="1" t="s">
        <v>57</v>
      </c>
      <c r="B14" s="1" t="s">
        <v>62</v>
      </c>
      <c r="C14" s="1" t="s">
        <v>61</v>
      </c>
      <c r="D14" s="1" t="s">
        <v>59</v>
      </c>
      <c r="E14" s="1" t="s">
        <v>58</v>
      </c>
      <c r="F14" s="1" t="s">
        <v>3497</v>
      </c>
      <c r="G14" s="1" t="s">
        <v>3199</v>
      </c>
      <c r="H14" s="1" t="s">
        <v>3499</v>
      </c>
      <c r="I14" s="1" t="s">
        <v>45</v>
      </c>
      <c r="J14" s="2">
        <v>126442</v>
      </c>
      <c r="K14" s="2">
        <v>387951</v>
      </c>
    </row>
    <row r="15" spans="1:14" x14ac:dyDescent="0.35">
      <c r="A15" s="1" t="s">
        <v>81</v>
      </c>
      <c r="B15" s="1" t="s">
        <v>62</v>
      </c>
      <c r="C15" s="1" t="s">
        <v>61</v>
      </c>
      <c r="D15" s="1" t="s">
        <v>82</v>
      </c>
      <c r="F15" s="1" t="s">
        <v>3503</v>
      </c>
      <c r="G15" s="1" t="s">
        <v>119</v>
      </c>
      <c r="H15" s="1" t="s">
        <v>3504</v>
      </c>
      <c r="I15" s="1" t="s">
        <v>45</v>
      </c>
      <c r="J15" s="2">
        <v>126660</v>
      </c>
      <c r="K15" s="2">
        <v>390404</v>
      </c>
    </row>
    <row r="16" spans="1:14" x14ac:dyDescent="0.35">
      <c r="A16" s="1" t="s">
        <v>64</v>
      </c>
      <c r="B16" s="1" t="s">
        <v>62</v>
      </c>
      <c r="C16" s="1" t="s">
        <v>61</v>
      </c>
      <c r="D16" s="1" t="s">
        <v>66</v>
      </c>
      <c r="E16" s="1" t="s">
        <v>65</v>
      </c>
      <c r="F16" s="1" t="s">
        <v>3496</v>
      </c>
      <c r="G16" s="1" t="s">
        <v>3177</v>
      </c>
      <c r="H16" s="1" t="s">
        <v>3505</v>
      </c>
      <c r="I16" s="1" t="s">
        <v>45</v>
      </c>
      <c r="J16" s="2">
        <v>125468</v>
      </c>
      <c r="K16" s="2">
        <v>389133</v>
      </c>
    </row>
    <row r="17" spans="1:12" x14ac:dyDescent="0.35">
      <c r="A17" s="1" t="s">
        <v>86</v>
      </c>
      <c r="B17" s="1" t="s">
        <v>62</v>
      </c>
      <c r="C17" s="1" t="s">
        <v>61</v>
      </c>
      <c r="D17" s="1" t="s">
        <v>87</v>
      </c>
      <c r="F17" s="1" t="s">
        <v>3506</v>
      </c>
      <c r="G17" s="1" t="s">
        <v>3199</v>
      </c>
      <c r="H17" s="1" t="s">
        <v>3507</v>
      </c>
      <c r="I17" s="1" t="s">
        <v>45</v>
      </c>
      <c r="J17" s="2">
        <v>126083</v>
      </c>
      <c r="K17" s="2">
        <v>387124</v>
      </c>
    </row>
    <row r="18" spans="1:12" x14ac:dyDescent="0.35">
      <c r="A18" s="1" t="s">
        <v>75</v>
      </c>
      <c r="B18" s="1" t="s">
        <v>62</v>
      </c>
      <c r="C18" s="1" t="s">
        <v>61</v>
      </c>
      <c r="D18" s="1" t="s">
        <v>77</v>
      </c>
      <c r="E18" s="1" t="s">
        <v>76</v>
      </c>
      <c r="F18" s="1" t="s">
        <v>3509</v>
      </c>
      <c r="G18" s="1" t="s">
        <v>3196</v>
      </c>
      <c r="H18" s="1" t="s">
        <v>3510</v>
      </c>
      <c r="I18" s="1" t="s">
        <v>45</v>
      </c>
      <c r="J18" s="2">
        <v>126635</v>
      </c>
      <c r="K18" s="2">
        <v>386867</v>
      </c>
    </row>
    <row r="19" spans="1:12" x14ac:dyDescent="0.35">
      <c r="A19" s="1" t="s">
        <v>70</v>
      </c>
      <c r="B19" s="1" t="s">
        <v>62</v>
      </c>
      <c r="C19" s="1" t="s">
        <v>61</v>
      </c>
      <c r="D19" s="1" t="s">
        <v>72</v>
      </c>
      <c r="E19" s="1" t="s">
        <v>71</v>
      </c>
      <c r="F19" s="1" t="s">
        <v>3511</v>
      </c>
      <c r="G19" s="1" t="s">
        <v>3489</v>
      </c>
      <c r="H19" s="1" t="s">
        <v>3512</v>
      </c>
      <c r="I19" s="1" t="s">
        <v>45</v>
      </c>
      <c r="J19" s="2">
        <v>127132</v>
      </c>
      <c r="K19" s="2">
        <v>387486</v>
      </c>
    </row>
    <row r="20" spans="1:12" x14ac:dyDescent="0.35">
      <c r="A20" s="1" t="s">
        <v>132</v>
      </c>
      <c r="B20" s="1" t="s">
        <v>121</v>
      </c>
      <c r="C20" s="1" t="s">
        <v>121</v>
      </c>
      <c r="D20" s="1" t="s">
        <v>134</v>
      </c>
      <c r="E20" s="1" t="s">
        <v>133</v>
      </c>
      <c r="F20" s="1" t="s">
        <v>3514</v>
      </c>
      <c r="G20" s="1" t="s">
        <v>3156</v>
      </c>
      <c r="H20" s="1" t="s">
        <v>3515</v>
      </c>
      <c r="I20" s="1" t="s">
        <v>45</v>
      </c>
      <c r="J20" s="2">
        <v>178273</v>
      </c>
      <c r="K20" s="2">
        <v>380655</v>
      </c>
      <c r="L20" t="s">
        <v>3148</v>
      </c>
    </row>
    <row r="21" spans="1:12" x14ac:dyDescent="0.35">
      <c r="A21" s="1" t="s">
        <v>136</v>
      </c>
      <c r="B21" s="1" t="s">
        <v>121</v>
      </c>
      <c r="C21" s="1" t="s">
        <v>121</v>
      </c>
      <c r="D21" s="1" t="s">
        <v>138</v>
      </c>
      <c r="E21" s="1" t="s">
        <v>137</v>
      </c>
      <c r="F21" s="1" t="s">
        <v>3514</v>
      </c>
      <c r="G21" s="1" t="s">
        <v>3155</v>
      </c>
      <c r="H21" s="1" t="s">
        <v>3516</v>
      </c>
      <c r="I21" s="1" t="s">
        <v>45</v>
      </c>
      <c r="J21" s="2">
        <v>177038</v>
      </c>
      <c r="K21" s="2">
        <v>380927</v>
      </c>
    </row>
    <row r="22" spans="1:12" x14ac:dyDescent="0.35">
      <c r="A22" s="1" t="s">
        <v>128</v>
      </c>
      <c r="B22" s="1" t="s">
        <v>121</v>
      </c>
      <c r="C22" s="1" t="s">
        <v>121</v>
      </c>
      <c r="D22" s="1" t="s">
        <v>130</v>
      </c>
      <c r="E22" s="1" t="s">
        <v>129</v>
      </c>
      <c r="F22" s="1" t="s">
        <v>3519</v>
      </c>
      <c r="G22" s="1" t="s">
        <v>2590</v>
      </c>
      <c r="H22" s="1" t="s">
        <v>3520</v>
      </c>
      <c r="I22" s="1" t="s">
        <v>45</v>
      </c>
      <c r="J22" s="2">
        <v>182152</v>
      </c>
      <c r="K22" s="2">
        <v>378789</v>
      </c>
    </row>
    <row r="23" spans="1:12" x14ac:dyDescent="0.35">
      <c r="A23" s="1" t="s">
        <v>140</v>
      </c>
      <c r="B23" s="1" t="s">
        <v>121</v>
      </c>
      <c r="C23" s="1" t="s">
        <v>121</v>
      </c>
      <c r="D23" s="1" t="s">
        <v>142</v>
      </c>
      <c r="E23" s="1" t="s">
        <v>141</v>
      </c>
      <c r="F23" s="1" t="s">
        <v>3521</v>
      </c>
      <c r="G23" s="1" t="s">
        <v>3489</v>
      </c>
      <c r="H23" s="1" t="s">
        <v>3522</v>
      </c>
      <c r="I23" s="1" t="s">
        <v>45</v>
      </c>
      <c r="J23" s="2">
        <v>185788</v>
      </c>
      <c r="K23" s="2">
        <v>378044</v>
      </c>
    </row>
    <row r="24" spans="1:12" x14ac:dyDescent="0.35">
      <c r="A24" s="1" t="s">
        <v>123</v>
      </c>
      <c r="B24" s="1" t="s">
        <v>121</v>
      </c>
      <c r="C24" s="1" t="s">
        <v>121</v>
      </c>
      <c r="D24" s="1" t="s">
        <v>125</v>
      </c>
      <c r="E24" s="1" t="s">
        <v>124</v>
      </c>
      <c r="F24" s="1" t="s">
        <v>3524</v>
      </c>
      <c r="G24" s="1" t="s">
        <v>3208</v>
      </c>
      <c r="H24" s="1" t="s">
        <v>3525</v>
      </c>
      <c r="I24" s="1" t="s">
        <v>45</v>
      </c>
      <c r="J24" s="2">
        <v>181759</v>
      </c>
      <c r="K24" s="2">
        <v>380702</v>
      </c>
    </row>
    <row r="25" spans="1:12" x14ac:dyDescent="0.35">
      <c r="A25" s="1" t="s">
        <v>250</v>
      </c>
      <c r="B25" s="1" t="s">
        <v>249</v>
      </c>
      <c r="C25" s="1" t="s">
        <v>248</v>
      </c>
      <c r="D25" s="1" t="s">
        <v>252</v>
      </c>
      <c r="E25" s="1" t="s">
        <v>251</v>
      </c>
      <c r="F25" s="1" t="s">
        <v>3528</v>
      </c>
      <c r="G25" s="1" t="s">
        <v>1573</v>
      </c>
      <c r="H25" s="1" t="s">
        <v>3529</v>
      </c>
      <c r="I25" s="1" t="s">
        <v>45</v>
      </c>
      <c r="J25" s="2">
        <v>121155</v>
      </c>
      <c r="K25" s="2">
        <v>382828</v>
      </c>
    </row>
    <row r="26" spans="1:12" x14ac:dyDescent="0.35">
      <c r="A26" s="1" t="s">
        <v>254</v>
      </c>
      <c r="B26" s="1" t="s">
        <v>249</v>
      </c>
      <c r="C26" s="1" t="s">
        <v>248</v>
      </c>
      <c r="D26" s="1" t="s">
        <v>256</v>
      </c>
      <c r="E26" s="1" t="s">
        <v>255</v>
      </c>
      <c r="F26" s="1" t="s">
        <v>3530</v>
      </c>
      <c r="G26" s="1" t="s">
        <v>3179</v>
      </c>
      <c r="H26" s="1" t="s">
        <v>3531</v>
      </c>
      <c r="I26" s="1" t="s">
        <v>45</v>
      </c>
      <c r="J26" s="2">
        <v>120033</v>
      </c>
      <c r="K26" s="2">
        <v>382946</v>
      </c>
    </row>
    <row r="27" spans="1:12" x14ac:dyDescent="0.35">
      <c r="A27" s="1" t="s">
        <v>244</v>
      </c>
      <c r="B27" s="1" t="s">
        <v>249</v>
      </c>
      <c r="C27" s="1" t="s">
        <v>248</v>
      </c>
      <c r="D27" s="1" t="s">
        <v>246</v>
      </c>
      <c r="E27" s="1" t="s">
        <v>245</v>
      </c>
      <c r="F27" s="1" t="s">
        <v>3532</v>
      </c>
      <c r="G27" s="1" t="s">
        <v>3204</v>
      </c>
      <c r="H27" s="1" t="s">
        <v>3533</v>
      </c>
      <c r="I27" s="1" t="s">
        <v>45</v>
      </c>
      <c r="J27" s="2">
        <v>121853</v>
      </c>
      <c r="K27" s="2">
        <v>385612</v>
      </c>
    </row>
    <row r="28" spans="1:12" x14ac:dyDescent="0.35">
      <c r="A28" s="1" t="s">
        <v>258</v>
      </c>
      <c r="B28" s="1" t="s">
        <v>249</v>
      </c>
      <c r="C28" s="1" t="s">
        <v>248</v>
      </c>
      <c r="D28" s="1" t="s">
        <v>260</v>
      </c>
      <c r="E28" s="1" t="s">
        <v>259</v>
      </c>
      <c r="F28" s="1" t="s">
        <v>3537</v>
      </c>
      <c r="G28" s="1" t="s">
        <v>2590</v>
      </c>
      <c r="H28" s="1" t="s">
        <v>3538</v>
      </c>
      <c r="I28" s="1" t="s">
        <v>45</v>
      </c>
      <c r="J28" s="2">
        <v>126638</v>
      </c>
      <c r="K28" s="2">
        <v>385299</v>
      </c>
    </row>
    <row r="29" spans="1:12" x14ac:dyDescent="0.35">
      <c r="A29" s="1" t="s">
        <v>262</v>
      </c>
      <c r="B29" s="1" t="s">
        <v>249</v>
      </c>
      <c r="C29" s="1" t="s">
        <v>248</v>
      </c>
      <c r="D29" s="1" t="s">
        <v>263</v>
      </c>
      <c r="F29" s="1" t="s">
        <v>3535</v>
      </c>
      <c r="G29" s="1" t="s">
        <v>3491</v>
      </c>
      <c r="H29" s="1" t="s">
        <v>3539</v>
      </c>
      <c r="I29" s="1" t="s">
        <v>45</v>
      </c>
      <c r="J29" s="2">
        <v>124516</v>
      </c>
      <c r="K29" s="2">
        <v>384504</v>
      </c>
    </row>
    <row r="30" spans="1:12" x14ac:dyDescent="0.35">
      <c r="A30" s="1" t="s">
        <v>265</v>
      </c>
      <c r="B30" s="1" t="s">
        <v>249</v>
      </c>
      <c r="C30" s="1" t="s">
        <v>248</v>
      </c>
      <c r="D30" s="1" t="s">
        <v>267</v>
      </c>
      <c r="E30" s="1" t="s">
        <v>266</v>
      </c>
      <c r="F30" s="1" t="s">
        <v>3535</v>
      </c>
      <c r="G30" s="1" t="s">
        <v>3227</v>
      </c>
      <c r="H30" s="1" t="s">
        <v>3539</v>
      </c>
      <c r="I30" s="1" t="s">
        <v>45</v>
      </c>
      <c r="J30" s="2">
        <v>125991</v>
      </c>
      <c r="K30" s="2">
        <v>385117</v>
      </c>
    </row>
    <row r="31" spans="1:12" x14ac:dyDescent="0.35">
      <c r="A31" s="1" t="s">
        <v>1170</v>
      </c>
      <c r="B31" s="1" t="s">
        <v>1169</v>
      </c>
      <c r="C31" s="1" t="s">
        <v>1168</v>
      </c>
      <c r="D31" s="1" t="s">
        <v>1172</v>
      </c>
      <c r="E31" s="1" t="s">
        <v>1171</v>
      </c>
      <c r="F31" s="1" t="s">
        <v>3540</v>
      </c>
      <c r="G31" s="1" t="s">
        <v>1573</v>
      </c>
      <c r="H31" s="1" t="s">
        <v>3541</v>
      </c>
      <c r="I31" s="1" t="s">
        <v>45</v>
      </c>
      <c r="J31" s="2">
        <v>179350</v>
      </c>
      <c r="K31" s="2">
        <v>388719</v>
      </c>
      <c r="L31" t="s">
        <v>3148</v>
      </c>
    </row>
    <row r="32" spans="1:12" x14ac:dyDescent="0.35">
      <c r="A32" s="1" t="s">
        <v>1174</v>
      </c>
      <c r="B32" s="1" t="s">
        <v>1169</v>
      </c>
      <c r="C32" s="1" t="s">
        <v>1168</v>
      </c>
      <c r="D32" s="1" t="s">
        <v>1176</v>
      </c>
      <c r="E32" s="1" t="s">
        <v>1175</v>
      </c>
      <c r="F32" s="1" t="s">
        <v>3540</v>
      </c>
      <c r="G32" s="1" t="s">
        <v>3200</v>
      </c>
      <c r="H32" s="1" t="s">
        <v>3541</v>
      </c>
      <c r="I32" s="1" t="s">
        <v>45</v>
      </c>
      <c r="J32" s="2">
        <v>179083</v>
      </c>
      <c r="K32" s="2">
        <v>388741</v>
      </c>
      <c r="L32" t="s">
        <v>3148</v>
      </c>
    </row>
    <row r="33" spans="1:12" x14ac:dyDescent="0.35">
      <c r="A33" s="1" t="s">
        <v>1193</v>
      </c>
      <c r="B33" s="1" t="s">
        <v>1169</v>
      </c>
      <c r="C33" s="1" t="s">
        <v>1168</v>
      </c>
      <c r="D33" s="1" t="s">
        <v>1195</v>
      </c>
      <c r="E33" s="1" t="s">
        <v>1194</v>
      </c>
      <c r="F33" s="1" t="s">
        <v>3542</v>
      </c>
      <c r="G33" s="1" t="s">
        <v>3494</v>
      </c>
      <c r="H33" s="1" t="s">
        <v>3543</v>
      </c>
      <c r="I33" s="1" t="s">
        <v>45</v>
      </c>
      <c r="J33" s="2">
        <v>178736</v>
      </c>
      <c r="K33" s="2">
        <v>389025</v>
      </c>
    </row>
    <row r="34" spans="1:12" x14ac:dyDescent="0.35">
      <c r="A34" s="1" t="s">
        <v>1189</v>
      </c>
      <c r="B34" s="1" t="s">
        <v>1169</v>
      </c>
      <c r="C34" s="1" t="s">
        <v>1168</v>
      </c>
      <c r="D34" s="1" t="s">
        <v>1191</v>
      </c>
      <c r="E34" s="1" t="s">
        <v>1190</v>
      </c>
      <c r="F34" s="1" t="s">
        <v>3544</v>
      </c>
      <c r="G34" s="1" t="s">
        <v>3196</v>
      </c>
      <c r="H34" s="1" t="s">
        <v>3545</v>
      </c>
      <c r="I34" s="1" t="s">
        <v>45</v>
      </c>
      <c r="J34" s="2">
        <v>177984</v>
      </c>
      <c r="K34" s="2">
        <v>389390</v>
      </c>
    </row>
    <row r="35" spans="1:12" x14ac:dyDescent="0.35">
      <c r="A35" s="1" t="s">
        <v>1164</v>
      </c>
      <c r="B35" s="1" t="s">
        <v>1169</v>
      </c>
      <c r="C35" s="1" t="s">
        <v>1168</v>
      </c>
      <c r="D35" s="1" t="s">
        <v>1166</v>
      </c>
      <c r="E35" s="1" t="s">
        <v>1165</v>
      </c>
      <c r="F35" s="1" t="s">
        <v>3546</v>
      </c>
      <c r="G35" s="1" t="s">
        <v>3196</v>
      </c>
      <c r="H35" s="1" t="s">
        <v>3547</v>
      </c>
      <c r="I35" s="1" t="s">
        <v>45</v>
      </c>
      <c r="J35" s="2">
        <v>178524</v>
      </c>
      <c r="K35" s="2">
        <v>389619</v>
      </c>
      <c r="L35" t="s">
        <v>3148</v>
      </c>
    </row>
    <row r="36" spans="1:12" x14ac:dyDescent="0.35">
      <c r="A36" s="1" t="s">
        <v>1177</v>
      </c>
      <c r="B36" s="1" t="s">
        <v>1169</v>
      </c>
      <c r="C36" s="1" t="s">
        <v>1168</v>
      </c>
      <c r="D36" s="1" t="s">
        <v>1179</v>
      </c>
      <c r="E36" s="1" t="s">
        <v>1178</v>
      </c>
      <c r="F36" s="1" t="s">
        <v>3548</v>
      </c>
      <c r="G36" s="1" t="s">
        <v>119</v>
      </c>
      <c r="H36" s="1" t="s">
        <v>3549</v>
      </c>
      <c r="I36" s="1" t="s">
        <v>45</v>
      </c>
      <c r="J36" s="2">
        <v>177804</v>
      </c>
      <c r="K36" s="2">
        <v>389579</v>
      </c>
      <c r="L36" t="s">
        <v>3148</v>
      </c>
    </row>
    <row r="37" spans="1:12" x14ac:dyDescent="0.35">
      <c r="A37" s="1" t="s">
        <v>1181</v>
      </c>
      <c r="B37" s="1" t="s">
        <v>1169</v>
      </c>
      <c r="C37" s="1" t="s">
        <v>1168</v>
      </c>
      <c r="D37" s="1" t="s">
        <v>1183</v>
      </c>
      <c r="E37" s="1" t="s">
        <v>1182</v>
      </c>
      <c r="F37" s="1" t="s">
        <v>3551</v>
      </c>
      <c r="G37" s="1" t="s">
        <v>3203</v>
      </c>
      <c r="H37" s="1" t="s">
        <v>3552</v>
      </c>
      <c r="I37" s="1" t="s">
        <v>45</v>
      </c>
      <c r="J37" s="2">
        <v>178158</v>
      </c>
      <c r="K37" s="2">
        <v>392120</v>
      </c>
      <c r="L37" t="s">
        <v>3148</v>
      </c>
    </row>
    <row r="38" spans="1:12" x14ac:dyDescent="0.35">
      <c r="A38" s="1" t="s">
        <v>1185</v>
      </c>
      <c r="B38" s="1" t="s">
        <v>1169</v>
      </c>
      <c r="C38" s="1" t="s">
        <v>1168</v>
      </c>
      <c r="D38" s="1" t="s">
        <v>1187</v>
      </c>
      <c r="E38" s="1" t="s">
        <v>1186</v>
      </c>
      <c r="F38" s="1" t="s">
        <v>3553</v>
      </c>
      <c r="G38" s="1" t="s">
        <v>3196</v>
      </c>
      <c r="H38" s="1" t="s">
        <v>3554</v>
      </c>
      <c r="I38" s="1" t="s">
        <v>45</v>
      </c>
      <c r="J38" s="2">
        <v>178417</v>
      </c>
      <c r="K38" s="2">
        <v>390804</v>
      </c>
    </row>
    <row r="39" spans="1:12" x14ac:dyDescent="0.35">
      <c r="A39" s="1" t="s">
        <v>813</v>
      </c>
      <c r="B39" s="1" t="s">
        <v>818</v>
      </c>
      <c r="C39" s="1" t="s">
        <v>817</v>
      </c>
      <c r="D39" s="1" t="s">
        <v>815</v>
      </c>
      <c r="E39" s="1" t="s">
        <v>814</v>
      </c>
      <c r="F39" s="1" t="s">
        <v>3556</v>
      </c>
      <c r="G39" s="1" t="s">
        <v>3204</v>
      </c>
      <c r="H39" s="1" t="s">
        <v>3557</v>
      </c>
      <c r="I39" s="1" t="s">
        <v>45</v>
      </c>
      <c r="J39" s="2">
        <v>118815</v>
      </c>
      <c r="K39" s="2">
        <v>397785</v>
      </c>
    </row>
    <row r="40" spans="1:12" x14ac:dyDescent="0.35">
      <c r="A40" s="1" t="s">
        <v>1680</v>
      </c>
      <c r="B40" s="1" t="s">
        <v>1670</v>
      </c>
      <c r="C40" s="1" t="s">
        <v>1675</v>
      </c>
      <c r="D40" s="1" t="s">
        <v>1682</v>
      </c>
      <c r="E40" s="1" t="s">
        <v>1681</v>
      </c>
      <c r="F40" s="1" t="s">
        <v>3560</v>
      </c>
      <c r="G40" s="1" t="s">
        <v>3386</v>
      </c>
      <c r="H40" s="1" t="s">
        <v>3561</v>
      </c>
      <c r="I40" s="1" t="s">
        <v>45</v>
      </c>
      <c r="J40" s="2">
        <v>170738</v>
      </c>
      <c r="K40" s="2">
        <v>394644</v>
      </c>
      <c r="L40" t="s">
        <v>3148</v>
      </c>
    </row>
    <row r="41" spans="1:12" x14ac:dyDescent="0.35">
      <c r="A41" s="1" t="s">
        <v>1684</v>
      </c>
      <c r="B41" s="1" t="s">
        <v>1670</v>
      </c>
      <c r="C41" s="1" t="s">
        <v>1675</v>
      </c>
      <c r="D41" s="1" t="s">
        <v>1686</v>
      </c>
      <c r="E41" s="1" t="s">
        <v>1685</v>
      </c>
      <c r="F41" s="1" t="s">
        <v>3562</v>
      </c>
      <c r="G41" s="1" t="s">
        <v>3386</v>
      </c>
      <c r="H41" s="1" t="s">
        <v>3563</v>
      </c>
      <c r="I41" s="1" t="s">
        <v>45</v>
      </c>
      <c r="J41" s="2">
        <v>170412</v>
      </c>
      <c r="K41" s="2">
        <v>395717</v>
      </c>
    </row>
    <row r="42" spans="1:12" x14ac:dyDescent="0.35">
      <c r="A42" s="1" t="s">
        <v>1676</v>
      </c>
      <c r="B42" s="1" t="s">
        <v>1670</v>
      </c>
      <c r="C42" s="1" t="s">
        <v>1675</v>
      </c>
      <c r="D42" s="1" t="s">
        <v>1678</v>
      </c>
      <c r="E42" s="1" t="s">
        <v>1677</v>
      </c>
      <c r="F42" s="1" t="s">
        <v>3564</v>
      </c>
      <c r="G42" s="1" t="s">
        <v>3141</v>
      </c>
      <c r="H42" s="1" t="s">
        <v>3565</v>
      </c>
      <c r="I42" s="1" t="s">
        <v>45</v>
      </c>
      <c r="J42" s="2">
        <v>170531</v>
      </c>
      <c r="K42" s="2">
        <v>395978</v>
      </c>
      <c r="L42" t="s">
        <v>3148</v>
      </c>
    </row>
    <row r="43" spans="1:12" x14ac:dyDescent="0.35">
      <c r="A43" s="1" t="s">
        <v>1671</v>
      </c>
      <c r="B43" s="1" t="s">
        <v>1670</v>
      </c>
      <c r="C43" s="1" t="s">
        <v>1675</v>
      </c>
      <c r="D43" s="1" t="s">
        <v>1673</v>
      </c>
      <c r="E43" s="1" t="s">
        <v>1672</v>
      </c>
      <c r="F43" s="1" t="s">
        <v>3566</v>
      </c>
      <c r="G43" s="1" t="s">
        <v>3568</v>
      </c>
      <c r="H43" s="1" t="s">
        <v>3567</v>
      </c>
      <c r="I43" s="1" t="s">
        <v>45</v>
      </c>
      <c r="J43" s="2">
        <v>173330</v>
      </c>
      <c r="K43" s="2">
        <v>394754</v>
      </c>
      <c r="L43" t="s">
        <v>3148</v>
      </c>
    </row>
    <row r="44" spans="1:12" x14ac:dyDescent="0.35">
      <c r="A44" s="1" t="s">
        <v>1688</v>
      </c>
      <c r="B44" s="1" t="s">
        <v>1670</v>
      </c>
      <c r="C44" s="1" t="s">
        <v>1675</v>
      </c>
      <c r="D44" s="1" t="s">
        <v>1690</v>
      </c>
      <c r="E44" s="1" t="s">
        <v>1689</v>
      </c>
      <c r="F44" s="1" t="s">
        <v>3569</v>
      </c>
      <c r="G44" s="1" t="s">
        <v>2609</v>
      </c>
      <c r="H44" s="1" t="s">
        <v>3570</v>
      </c>
      <c r="I44" s="1" t="s">
        <v>45</v>
      </c>
      <c r="J44" s="2">
        <v>172659</v>
      </c>
      <c r="K44" s="2">
        <v>394975</v>
      </c>
    </row>
    <row r="45" spans="1:12" x14ac:dyDescent="0.35">
      <c r="A45" s="1" t="s">
        <v>861</v>
      </c>
      <c r="B45" s="1" t="s">
        <v>866</v>
      </c>
      <c r="C45" s="1" t="s">
        <v>865</v>
      </c>
      <c r="D45" s="1" t="s">
        <v>863</v>
      </c>
      <c r="E45" s="1" t="s">
        <v>862</v>
      </c>
      <c r="F45" s="1" t="s">
        <v>3574</v>
      </c>
      <c r="G45" s="1" t="s">
        <v>3141</v>
      </c>
      <c r="H45" s="1" t="s">
        <v>3575</v>
      </c>
      <c r="I45" s="1" t="s">
        <v>45</v>
      </c>
      <c r="J45" s="2">
        <v>183452</v>
      </c>
      <c r="K45" s="2">
        <v>414916</v>
      </c>
    </row>
    <row r="46" spans="1:12" x14ac:dyDescent="0.35">
      <c r="A46" s="1" t="s">
        <v>874</v>
      </c>
      <c r="B46" s="1" t="s">
        <v>866</v>
      </c>
      <c r="C46" s="1" t="s">
        <v>865</v>
      </c>
      <c r="D46" s="1" t="s">
        <v>876</v>
      </c>
      <c r="E46" s="1" t="s">
        <v>875</v>
      </c>
      <c r="F46" s="1" t="s">
        <v>3576</v>
      </c>
      <c r="G46" s="1" t="s">
        <v>2598</v>
      </c>
      <c r="H46" s="1" t="s">
        <v>3577</v>
      </c>
      <c r="I46" s="1" t="s">
        <v>45</v>
      </c>
      <c r="J46" s="2">
        <v>185852</v>
      </c>
      <c r="K46" s="2">
        <v>414122</v>
      </c>
      <c r="L46" t="s">
        <v>3148</v>
      </c>
    </row>
    <row r="47" spans="1:12" x14ac:dyDescent="0.35">
      <c r="A47" s="1" t="s">
        <v>867</v>
      </c>
      <c r="B47" s="1" t="s">
        <v>866</v>
      </c>
      <c r="C47" s="1" t="s">
        <v>865</v>
      </c>
      <c r="D47" s="1" t="s">
        <v>869</v>
      </c>
      <c r="E47" s="1" t="s">
        <v>868</v>
      </c>
      <c r="F47" s="1" t="s">
        <v>3578</v>
      </c>
      <c r="G47" s="1" t="s">
        <v>3140</v>
      </c>
      <c r="H47" s="1" t="s">
        <v>3579</v>
      </c>
      <c r="I47" s="1" t="s">
        <v>45</v>
      </c>
      <c r="J47" s="2">
        <v>184245</v>
      </c>
      <c r="K47" s="2">
        <v>415424</v>
      </c>
      <c r="L47" t="s">
        <v>3148</v>
      </c>
    </row>
    <row r="48" spans="1:12" x14ac:dyDescent="0.35">
      <c r="A48" s="1" t="s">
        <v>871</v>
      </c>
      <c r="B48" s="1" t="s">
        <v>866</v>
      </c>
      <c r="C48" s="1" t="s">
        <v>865</v>
      </c>
      <c r="D48" s="1" t="s">
        <v>873</v>
      </c>
      <c r="E48" s="1" t="s">
        <v>872</v>
      </c>
      <c r="F48" s="1" t="s">
        <v>3578</v>
      </c>
      <c r="G48" s="1" t="s">
        <v>3175</v>
      </c>
      <c r="H48" s="1" t="s">
        <v>3579</v>
      </c>
      <c r="I48" s="1" t="s">
        <v>45</v>
      </c>
      <c r="J48" s="2">
        <v>184128</v>
      </c>
      <c r="K48" s="2">
        <v>415102</v>
      </c>
    </row>
    <row r="49" spans="1:12" x14ac:dyDescent="0.35">
      <c r="A49" s="1" t="s">
        <v>296</v>
      </c>
      <c r="B49" s="1" t="s">
        <v>288</v>
      </c>
      <c r="C49" s="1" t="s">
        <v>288</v>
      </c>
      <c r="D49" s="1" t="s">
        <v>298</v>
      </c>
      <c r="E49" s="1" t="s">
        <v>297</v>
      </c>
      <c r="F49" s="1" t="s">
        <v>3583</v>
      </c>
      <c r="G49" s="1" t="s">
        <v>3202</v>
      </c>
      <c r="H49" s="1" t="s">
        <v>3584</v>
      </c>
      <c r="I49" s="1" t="s">
        <v>45</v>
      </c>
      <c r="J49" s="2">
        <v>150860</v>
      </c>
      <c r="K49" s="2">
        <v>368380</v>
      </c>
    </row>
    <row r="50" spans="1:12" x14ac:dyDescent="0.35">
      <c r="A50" s="1" t="s">
        <v>289</v>
      </c>
      <c r="B50" s="1" t="s">
        <v>288</v>
      </c>
      <c r="C50" s="1" t="s">
        <v>288</v>
      </c>
      <c r="D50" s="1" t="s">
        <v>291</v>
      </c>
      <c r="E50" s="1" t="s">
        <v>290</v>
      </c>
      <c r="F50" s="1" t="s">
        <v>3586</v>
      </c>
      <c r="G50" s="1" t="s">
        <v>2598</v>
      </c>
      <c r="H50" s="1" t="s">
        <v>3587</v>
      </c>
      <c r="I50" s="1" t="s">
        <v>45</v>
      </c>
      <c r="J50" s="2">
        <v>155013</v>
      </c>
      <c r="K50" s="2">
        <v>369340</v>
      </c>
    </row>
    <row r="51" spans="1:12" x14ac:dyDescent="0.35">
      <c r="A51" s="1" t="s">
        <v>285</v>
      </c>
      <c r="B51" s="1" t="s">
        <v>288</v>
      </c>
      <c r="C51" s="1" t="s">
        <v>288</v>
      </c>
      <c r="D51" s="1" t="s">
        <v>286</v>
      </c>
      <c r="F51" s="1" t="s">
        <v>3588</v>
      </c>
      <c r="G51" s="1" t="s">
        <v>3204</v>
      </c>
      <c r="H51" s="1" t="s">
        <v>3589</v>
      </c>
      <c r="I51" s="1" t="s">
        <v>45</v>
      </c>
      <c r="J51" s="2">
        <v>146222</v>
      </c>
      <c r="K51" s="2">
        <v>365877</v>
      </c>
    </row>
    <row r="52" spans="1:12" x14ac:dyDescent="0.35">
      <c r="A52" s="1" t="s">
        <v>333</v>
      </c>
      <c r="B52" s="1" t="s">
        <v>338</v>
      </c>
      <c r="C52" s="1" t="s">
        <v>337</v>
      </c>
      <c r="D52" s="1" t="s">
        <v>335</v>
      </c>
      <c r="E52" s="1" t="s">
        <v>334</v>
      </c>
      <c r="F52" s="1" t="s">
        <v>3591</v>
      </c>
      <c r="G52" s="1" t="s">
        <v>3194</v>
      </c>
      <c r="H52" s="1" t="s">
        <v>3592</v>
      </c>
      <c r="I52" s="1" t="s">
        <v>45</v>
      </c>
      <c r="J52" s="2">
        <v>82065</v>
      </c>
      <c r="K52" s="2">
        <v>392653</v>
      </c>
    </row>
    <row r="53" spans="1:12" x14ac:dyDescent="0.35">
      <c r="A53" s="1" t="s">
        <v>2774</v>
      </c>
      <c r="B53" s="1" t="s">
        <v>2766</v>
      </c>
      <c r="C53" s="1" t="s">
        <v>2765</v>
      </c>
      <c r="D53" s="1" t="s">
        <v>2775</v>
      </c>
      <c r="F53" s="1" t="s">
        <v>3595</v>
      </c>
      <c r="G53" s="1" t="s">
        <v>2601</v>
      </c>
      <c r="H53" s="1" t="s">
        <v>3596</v>
      </c>
      <c r="I53" s="1" t="s">
        <v>45</v>
      </c>
      <c r="J53" s="2">
        <v>157590</v>
      </c>
      <c r="K53" s="2">
        <v>409480</v>
      </c>
      <c r="L53" t="s">
        <v>3148</v>
      </c>
    </row>
    <row r="54" spans="1:12" x14ac:dyDescent="0.35">
      <c r="A54" s="1" t="s">
        <v>2777</v>
      </c>
      <c r="B54" s="1" t="s">
        <v>2766</v>
      </c>
      <c r="C54" s="1" t="s">
        <v>2765</v>
      </c>
      <c r="D54" s="1" t="s">
        <v>2779</v>
      </c>
      <c r="E54" s="1" t="s">
        <v>2778</v>
      </c>
      <c r="F54" s="1" t="s">
        <v>3597</v>
      </c>
      <c r="G54" s="1" t="s">
        <v>3446</v>
      </c>
      <c r="H54" s="1" t="s">
        <v>3598</v>
      </c>
      <c r="I54" s="1" t="s">
        <v>45</v>
      </c>
      <c r="J54" s="2">
        <v>157751</v>
      </c>
      <c r="K54" s="2">
        <v>409716</v>
      </c>
      <c r="L54" t="s">
        <v>3148</v>
      </c>
    </row>
    <row r="55" spans="1:12" x14ac:dyDescent="0.35">
      <c r="A55" s="1" t="s">
        <v>2770</v>
      </c>
      <c r="B55" s="1" t="s">
        <v>2766</v>
      </c>
      <c r="C55" s="1" t="s">
        <v>2765</v>
      </c>
      <c r="D55" s="1" t="s">
        <v>2772</v>
      </c>
      <c r="E55" s="1" t="s">
        <v>2771</v>
      </c>
      <c r="F55" s="1" t="s">
        <v>3599</v>
      </c>
      <c r="G55" s="1" t="s">
        <v>3190</v>
      </c>
      <c r="H55" s="1" t="s">
        <v>3600</v>
      </c>
      <c r="I55" s="1" t="s">
        <v>45</v>
      </c>
      <c r="J55" s="2">
        <v>159398</v>
      </c>
      <c r="K55" s="2">
        <v>410499</v>
      </c>
    </row>
    <row r="56" spans="1:12" x14ac:dyDescent="0.35">
      <c r="A56" s="1" t="s">
        <v>2761</v>
      </c>
      <c r="B56" s="1" t="s">
        <v>2766</v>
      </c>
      <c r="C56" s="1" t="s">
        <v>2765</v>
      </c>
      <c r="D56" s="1" t="s">
        <v>2763</v>
      </c>
      <c r="E56" s="1" t="s">
        <v>2762</v>
      </c>
      <c r="F56" s="1" t="s">
        <v>3602</v>
      </c>
      <c r="G56" s="1" t="s">
        <v>3206</v>
      </c>
      <c r="H56" s="1" t="s">
        <v>3603</v>
      </c>
      <c r="I56" s="1" t="s">
        <v>45</v>
      </c>
      <c r="J56" s="2">
        <v>158689</v>
      </c>
      <c r="K56" s="2">
        <v>408680</v>
      </c>
    </row>
    <row r="57" spans="1:12" x14ac:dyDescent="0.35">
      <c r="A57" s="1" t="s">
        <v>2767</v>
      </c>
      <c r="B57" s="1" t="s">
        <v>2766</v>
      </c>
      <c r="C57" s="1" t="s">
        <v>2765</v>
      </c>
      <c r="D57" s="1" t="s">
        <v>2769</v>
      </c>
      <c r="E57" s="1" t="s">
        <v>2768</v>
      </c>
      <c r="F57" s="1" t="s">
        <v>3602</v>
      </c>
      <c r="G57" s="1" t="s">
        <v>2590</v>
      </c>
      <c r="H57" s="1" t="s">
        <v>3603</v>
      </c>
      <c r="I57" s="1" t="s">
        <v>45</v>
      </c>
      <c r="J57" s="2">
        <v>158118</v>
      </c>
      <c r="K57" s="2">
        <v>408875</v>
      </c>
    </row>
    <row r="58" spans="1:12" x14ac:dyDescent="0.35">
      <c r="A58" s="1" t="s">
        <v>529</v>
      </c>
      <c r="B58" s="1" t="s">
        <v>504</v>
      </c>
      <c r="C58" s="1" t="s">
        <v>504</v>
      </c>
      <c r="D58" s="1" t="s">
        <v>531</v>
      </c>
      <c r="E58" s="1" t="s">
        <v>530</v>
      </c>
      <c r="F58" s="1" t="s">
        <v>3605</v>
      </c>
      <c r="G58" s="1" t="s">
        <v>2598</v>
      </c>
      <c r="H58" s="1" t="s">
        <v>3606</v>
      </c>
      <c r="I58" s="1" t="s">
        <v>45</v>
      </c>
      <c r="J58" s="2">
        <v>156122</v>
      </c>
      <c r="K58" s="2">
        <v>393957</v>
      </c>
    </row>
    <row r="59" spans="1:12" x14ac:dyDescent="0.35">
      <c r="A59" s="1" t="s">
        <v>505</v>
      </c>
      <c r="B59" s="1" t="s">
        <v>504</v>
      </c>
      <c r="C59" s="1" t="s">
        <v>504</v>
      </c>
      <c r="D59" s="1" t="s">
        <v>507</v>
      </c>
      <c r="E59" s="1" t="s">
        <v>506</v>
      </c>
      <c r="F59" s="1" t="s">
        <v>3607</v>
      </c>
      <c r="G59" s="1" t="s">
        <v>3200</v>
      </c>
      <c r="H59" s="1" t="s">
        <v>3608</v>
      </c>
      <c r="I59" s="1" t="s">
        <v>45</v>
      </c>
      <c r="J59" s="2">
        <v>156431</v>
      </c>
      <c r="K59" s="2">
        <v>393604</v>
      </c>
    </row>
    <row r="60" spans="1:12" x14ac:dyDescent="0.35">
      <c r="A60" s="1" t="s">
        <v>500</v>
      </c>
      <c r="B60" s="1" t="s">
        <v>504</v>
      </c>
      <c r="C60" s="1" t="s">
        <v>504</v>
      </c>
      <c r="D60" s="1" t="s">
        <v>502</v>
      </c>
      <c r="E60" s="1" t="s">
        <v>501</v>
      </c>
      <c r="F60" s="1" t="s">
        <v>3609</v>
      </c>
      <c r="G60" s="1" t="s">
        <v>3479</v>
      </c>
      <c r="H60" s="1" t="s">
        <v>3610</v>
      </c>
      <c r="I60" s="1" t="s">
        <v>45</v>
      </c>
      <c r="J60" s="2">
        <v>155510</v>
      </c>
      <c r="K60" s="2">
        <v>392881</v>
      </c>
    </row>
    <row r="61" spans="1:12" x14ac:dyDescent="0.35">
      <c r="A61" s="1" t="s">
        <v>522</v>
      </c>
      <c r="B61" s="1" t="s">
        <v>504</v>
      </c>
      <c r="C61" s="1" t="s">
        <v>504</v>
      </c>
      <c r="D61" s="1" t="s">
        <v>524</v>
      </c>
      <c r="E61" s="1" t="s">
        <v>523</v>
      </c>
      <c r="F61" s="1" t="s">
        <v>3611</v>
      </c>
      <c r="G61" s="1" t="s">
        <v>3191</v>
      </c>
      <c r="H61" s="1" t="s">
        <v>3612</v>
      </c>
      <c r="I61" s="1" t="s">
        <v>45</v>
      </c>
      <c r="J61" s="2">
        <v>157290</v>
      </c>
      <c r="K61" s="2">
        <v>394224</v>
      </c>
    </row>
    <row r="62" spans="1:12" x14ac:dyDescent="0.35">
      <c r="A62" s="1" t="s">
        <v>510</v>
      </c>
      <c r="B62" s="1" t="s">
        <v>504</v>
      </c>
      <c r="C62" s="1" t="s">
        <v>504</v>
      </c>
      <c r="D62" s="1" t="s">
        <v>512</v>
      </c>
      <c r="E62" s="1" t="s">
        <v>511</v>
      </c>
      <c r="F62" s="1" t="s">
        <v>3613</v>
      </c>
      <c r="G62" s="1" t="s">
        <v>3197</v>
      </c>
      <c r="H62" s="1" t="s">
        <v>3614</v>
      </c>
      <c r="I62" s="1" t="s">
        <v>45</v>
      </c>
      <c r="J62" s="2">
        <v>155004</v>
      </c>
      <c r="K62" s="2">
        <v>392441</v>
      </c>
    </row>
    <row r="63" spans="1:12" x14ac:dyDescent="0.35">
      <c r="A63" s="1" t="s">
        <v>514</v>
      </c>
      <c r="B63" s="1" t="s">
        <v>504</v>
      </c>
      <c r="C63" s="1" t="s">
        <v>504</v>
      </c>
      <c r="D63" s="1" t="s">
        <v>516</v>
      </c>
      <c r="E63" s="1" t="s">
        <v>515</v>
      </c>
      <c r="F63" s="1" t="s">
        <v>3590</v>
      </c>
      <c r="G63" s="1" t="s">
        <v>3174</v>
      </c>
      <c r="H63" s="1" t="s">
        <v>3616</v>
      </c>
      <c r="I63" s="1" t="s">
        <v>45</v>
      </c>
      <c r="J63" s="2">
        <v>152560</v>
      </c>
      <c r="K63" s="2">
        <v>391494</v>
      </c>
    </row>
    <row r="64" spans="1:12" x14ac:dyDescent="0.35">
      <c r="A64" s="1" t="s">
        <v>518</v>
      </c>
      <c r="B64" s="1" t="s">
        <v>504</v>
      </c>
      <c r="C64" s="1" t="s">
        <v>504</v>
      </c>
      <c r="D64" s="1" t="s">
        <v>520</v>
      </c>
      <c r="E64" s="1" t="s">
        <v>519</v>
      </c>
      <c r="F64" s="1" t="s">
        <v>3617</v>
      </c>
      <c r="G64" s="1" t="s">
        <v>3619</v>
      </c>
      <c r="H64" s="1" t="s">
        <v>3618</v>
      </c>
      <c r="I64" s="1" t="s">
        <v>45</v>
      </c>
      <c r="J64" s="2">
        <v>153223</v>
      </c>
      <c r="K64" s="2">
        <v>392650</v>
      </c>
    </row>
    <row r="65" spans="1:12" x14ac:dyDescent="0.35">
      <c r="A65" s="1" t="s">
        <v>1585</v>
      </c>
      <c r="B65" s="1" t="s">
        <v>1575</v>
      </c>
      <c r="C65" s="1" t="s">
        <v>1580</v>
      </c>
      <c r="D65" s="1" t="s">
        <v>1587</v>
      </c>
      <c r="E65" s="1" t="s">
        <v>1586</v>
      </c>
      <c r="F65" s="1" t="s">
        <v>3623</v>
      </c>
      <c r="G65" s="1" t="s">
        <v>3489</v>
      </c>
      <c r="H65" s="1" t="s">
        <v>3624</v>
      </c>
      <c r="I65" s="1" t="s">
        <v>45</v>
      </c>
      <c r="J65" s="2">
        <v>137936</v>
      </c>
      <c r="K65" s="2">
        <v>391545</v>
      </c>
    </row>
    <row r="66" spans="1:12" x14ac:dyDescent="0.35">
      <c r="A66" s="1" t="s">
        <v>1589</v>
      </c>
      <c r="B66" s="1" t="s">
        <v>1575</v>
      </c>
      <c r="C66" s="1" t="s">
        <v>1580</v>
      </c>
      <c r="D66" s="1" t="s">
        <v>1591</v>
      </c>
      <c r="E66" s="1" t="s">
        <v>1590</v>
      </c>
      <c r="F66" s="1" t="s">
        <v>3623</v>
      </c>
      <c r="G66" s="1" t="s">
        <v>3198</v>
      </c>
      <c r="H66" s="1" t="s">
        <v>3624</v>
      </c>
      <c r="I66" s="1" t="s">
        <v>45</v>
      </c>
      <c r="J66" s="2">
        <v>138363</v>
      </c>
      <c r="K66" s="2">
        <v>391685</v>
      </c>
    </row>
    <row r="67" spans="1:12" x14ac:dyDescent="0.35">
      <c r="A67" s="1" t="s">
        <v>1581</v>
      </c>
      <c r="B67" s="1" t="s">
        <v>1575</v>
      </c>
      <c r="C67" s="1" t="s">
        <v>1580</v>
      </c>
      <c r="D67" s="1" t="s">
        <v>1583</v>
      </c>
      <c r="E67" s="1" t="s">
        <v>1582</v>
      </c>
      <c r="F67" s="1" t="s">
        <v>3623</v>
      </c>
      <c r="G67" s="1" t="s">
        <v>3478</v>
      </c>
      <c r="H67" s="1" t="s">
        <v>3625</v>
      </c>
      <c r="I67" s="1" t="s">
        <v>45</v>
      </c>
      <c r="J67" s="2">
        <v>138081</v>
      </c>
      <c r="K67" s="2">
        <v>391495</v>
      </c>
    </row>
    <row r="68" spans="1:12" x14ac:dyDescent="0.35">
      <c r="A68" s="1" t="s">
        <v>1576</v>
      </c>
      <c r="B68" s="1" t="s">
        <v>1575</v>
      </c>
      <c r="C68" s="1" t="s">
        <v>1580</v>
      </c>
      <c r="D68" s="1" t="s">
        <v>1578</v>
      </c>
      <c r="E68" s="1" t="s">
        <v>1577</v>
      </c>
      <c r="F68" s="1" t="s">
        <v>3622</v>
      </c>
      <c r="G68" s="1" t="s">
        <v>3221</v>
      </c>
      <c r="H68" s="1" t="s">
        <v>3626</v>
      </c>
      <c r="I68" s="1" t="s">
        <v>45</v>
      </c>
      <c r="J68" s="2">
        <v>138471</v>
      </c>
      <c r="K68" s="2">
        <v>392321</v>
      </c>
    </row>
    <row r="69" spans="1:12" x14ac:dyDescent="0.35">
      <c r="A69" s="1" t="s">
        <v>1394</v>
      </c>
      <c r="B69" s="1" t="s">
        <v>1392</v>
      </c>
      <c r="C69" s="1" t="s">
        <v>1391</v>
      </c>
      <c r="D69" s="1" t="s">
        <v>1396</v>
      </c>
      <c r="E69" s="1" t="s">
        <v>1395</v>
      </c>
      <c r="F69" s="1" t="s">
        <v>3627</v>
      </c>
      <c r="G69" s="1" t="s">
        <v>2601</v>
      </c>
      <c r="H69" s="1" t="s">
        <v>3628</v>
      </c>
      <c r="I69" s="1" t="s">
        <v>45</v>
      </c>
      <c r="J69" s="2">
        <v>140890</v>
      </c>
      <c r="K69" s="2">
        <v>403442</v>
      </c>
      <c r="L69" t="s">
        <v>3148</v>
      </c>
    </row>
    <row r="70" spans="1:12" x14ac:dyDescent="0.35">
      <c r="A70" s="1" t="s">
        <v>1387</v>
      </c>
      <c r="B70" s="1" t="s">
        <v>1392</v>
      </c>
      <c r="C70" s="1" t="s">
        <v>1391</v>
      </c>
      <c r="D70" s="1" t="s">
        <v>1389</v>
      </c>
      <c r="E70" s="1" t="s">
        <v>1388</v>
      </c>
      <c r="F70" s="1" t="s">
        <v>3630</v>
      </c>
      <c r="G70" s="1" t="s">
        <v>3141</v>
      </c>
      <c r="H70" s="1" t="s">
        <v>3631</v>
      </c>
      <c r="I70" s="1" t="s">
        <v>45</v>
      </c>
      <c r="J70" s="2">
        <v>141578</v>
      </c>
      <c r="K70" s="2">
        <v>404622</v>
      </c>
    </row>
    <row r="71" spans="1:12" x14ac:dyDescent="0.35">
      <c r="A71" s="1" t="s">
        <v>566</v>
      </c>
      <c r="B71" s="1" t="s">
        <v>537</v>
      </c>
      <c r="C71" s="1" t="s">
        <v>537</v>
      </c>
      <c r="D71" s="1" t="s">
        <v>568</v>
      </c>
      <c r="E71" s="1" t="s">
        <v>567</v>
      </c>
      <c r="F71" s="1" t="s">
        <v>3632</v>
      </c>
      <c r="G71" s="1" t="s">
        <v>3386</v>
      </c>
      <c r="H71" s="1" t="s">
        <v>3633</v>
      </c>
      <c r="I71" s="1" t="s">
        <v>45</v>
      </c>
      <c r="J71" s="2">
        <v>143984</v>
      </c>
      <c r="K71" s="2">
        <v>373082</v>
      </c>
    </row>
    <row r="72" spans="1:12" x14ac:dyDescent="0.35">
      <c r="A72" s="1" t="s">
        <v>539</v>
      </c>
      <c r="B72" s="1" t="s">
        <v>537</v>
      </c>
      <c r="C72" s="1" t="s">
        <v>537</v>
      </c>
      <c r="D72" s="1" t="s">
        <v>541</v>
      </c>
      <c r="E72" s="1" t="s">
        <v>540</v>
      </c>
      <c r="F72" s="1" t="s">
        <v>3634</v>
      </c>
      <c r="G72" s="1" t="s">
        <v>3197</v>
      </c>
      <c r="H72" s="1" t="s">
        <v>3635</v>
      </c>
      <c r="I72" s="1" t="s">
        <v>45</v>
      </c>
      <c r="J72" s="2">
        <v>144104</v>
      </c>
      <c r="K72" s="2">
        <v>374337</v>
      </c>
    </row>
    <row r="73" spans="1:12" x14ac:dyDescent="0.35">
      <c r="A73" s="1" t="s">
        <v>562</v>
      </c>
      <c r="B73" s="1" t="s">
        <v>537</v>
      </c>
      <c r="C73" s="1" t="s">
        <v>537</v>
      </c>
      <c r="D73" s="1" t="s">
        <v>564</v>
      </c>
      <c r="E73" s="1" t="s">
        <v>563</v>
      </c>
      <c r="F73" s="1" t="s">
        <v>3636</v>
      </c>
      <c r="G73" s="1" t="s">
        <v>3199</v>
      </c>
      <c r="H73" s="1" t="s">
        <v>3637</v>
      </c>
      <c r="I73" s="1" t="s">
        <v>45</v>
      </c>
      <c r="J73" s="2">
        <v>145043</v>
      </c>
      <c r="K73" s="2">
        <v>374545</v>
      </c>
    </row>
    <row r="74" spans="1:12" x14ac:dyDescent="0.35">
      <c r="A74" s="1" t="s">
        <v>553</v>
      </c>
      <c r="B74" s="1" t="s">
        <v>537</v>
      </c>
      <c r="C74" s="1" t="s">
        <v>537</v>
      </c>
      <c r="D74" s="1" t="s">
        <v>555</v>
      </c>
      <c r="E74" s="1" t="s">
        <v>554</v>
      </c>
      <c r="F74" s="1" t="s">
        <v>3638</v>
      </c>
      <c r="G74" s="1" t="s">
        <v>2591</v>
      </c>
      <c r="H74" s="1" t="s">
        <v>3639</v>
      </c>
      <c r="I74" s="1" t="s">
        <v>45</v>
      </c>
      <c r="J74" s="2">
        <v>144597</v>
      </c>
      <c r="K74" s="2">
        <v>373853</v>
      </c>
    </row>
    <row r="75" spans="1:12" x14ac:dyDescent="0.35">
      <c r="A75" s="1" t="s">
        <v>543</v>
      </c>
      <c r="B75" s="1" t="s">
        <v>537</v>
      </c>
      <c r="C75" s="1" t="s">
        <v>537</v>
      </c>
      <c r="D75" s="1" t="s">
        <v>545</v>
      </c>
      <c r="E75" s="1" t="s">
        <v>544</v>
      </c>
      <c r="F75" s="1" t="s">
        <v>3640</v>
      </c>
      <c r="G75" s="1" t="s">
        <v>3198</v>
      </c>
      <c r="H75" s="1" t="s">
        <v>3463</v>
      </c>
      <c r="I75" s="1" t="s">
        <v>45</v>
      </c>
      <c r="J75" s="2">
        <v>141845</v>
      </c>
      <c r="K75" s="2">
        <v>376424</v>
      </c>
    </row>
    <row r="76" spans="1:12" x14ac:dyDescent="0.35">
      <c r="A76" s="1" t="s">
        <v>546</v>
      </c>
      <c r="B76" s="1" t="s">
        <v>537</v>
      </c>
      <c r="C76" s="1" t="s">
        <v>537</v>
      </c>
      <c r="D76" s="1" t="s">
        <v>548</v>
      </c>
      <c r="E76" s="1" t="s">
        <v>547</v>
      </c>
      <c r="F76" s="1" t="s">
        <v>3641</v>
      </c>
      <c r="G76" s="1" t="s">
        <v>119</v>
      </c>
      <c r="H76" s="1" t="s">
        <v>3642</v>
      </c>
      <c r="I76" s="1" t="s">
        <v>45</v>
      </c>
      <c r="J76" s="2">
        <v>141897</v>
      </c>
      <c r="K76" s="2">
        <v>376969</v>
      </c>
    </row>
    <row r="77" spans="1:12" x14ac:dyDescent="0.35">
      <c r="A77" s="1" t="s">
        <v>550</v>
      </c>
      <c r="B77" s="1" t="s">
        <v>537</v>
      </c>
      <c r="C77" s="1" t="s">
        <v>537</v>
      </c>
      <c r="D77" s="1" t="s">
        <v>552</v>
      </c>
      <c r="E77" s="1" t="s">
        <v>551</v>
      </c>
      <c r="F77" s="1" t="s">
        <v>3641</v>
      </c>
      <c r="G77" s="1" t="s">
        <v>3498</v>
      </c>
      <c r="H77" s="1" t="s">
        <v>3642</v>
      </c>
      <c r="I77" s="1" t="s">
        <v>45</v>
      </c>
      <c r="J77" s="2">
        <v>141954</v>
      </c>
      <c r="K77" s="2">
        <v>377118</v>
      </c>
    </row>
    <row r="78" spans="1:12" x14ac:dyDescent="0.35">
      <c r="A78" s="1" t="s">
        <v>557</v>
      </c>
      <c r="B78" s="1" t="s">
        <v>537</v>
      </c>
      <c r="C78" s="1" t="s">
        <v>537</v>
      </c>
      <c r="D78" s="1" t="s">
        <v>559</v>
      </c>
      <c r="E78" s="1" t="s">
        <v>558</v>
      </c>
      <c r="F78" s="1" t="s">
        <v>3490</v>
      </c>
      <c r="G78" s="1" t="s">
        <v>3141</v>
      </c>
      <c r="H78" s="1" t="s">
        <v>3643</v>
      </c>
      <c r="I78" s="1" t="s">
        <v>45</v>
      </c>
      <c r="J78" s="2">
        <v>144033</v>
      </c>
      <c r="K78" s="2">
        <v>377286</v>
      </c>
    </row>
    <row r="79" spans="1:12" x14ac:dyDescent="0.35">
      <c r="A79" s="1" t="s">
        <v>667</v>
      </c>
      <c r="B79" s="1" t="s">
        <v>617</v>
      </c>
      <c r="C79" s="1" t="s">
        <v>617</v>
      </c>
      <c r="D79" s="1" t="s">
        <v>669</v>
      </c>
      <c r="E79" s="1" t="s">
        <v>668</v>
      </c>
      <c r="F79" s="1" t="s">
        <v>3648</v>
      </c>
      <c r="G79" s="1" t="s">
        <v>3479</v>
      </c>
      <c r="H79" s="1" t="s">
        <v>3649</v>
      </c>
      <c r="I79" s="1" t="s">
        <v>45</v>
      </c>
      <c r="J79" s="2">
        <v>176384</v>
      </c>
      <c r="K79" s="2">
        <v>402201</v>
      </c>
    </row>
    <row r="80" spans="1:12" x14ac:dyDescent="0.35">
      <c r="A80" s="1" t="s">
        <v>671</v>
      </c>
      <c r="B80" s="1" t="s">
        <v>617</v>
      </c>
      <c r="C80" s="1" t="s">
        <v>617</v>
      </c>
      <c r="D80" s="1" t="s">
        <v>673</v>
      </c>
      <c r="E80" s="1" t="s">
        <v>672</v>
      </c>
      <c r="F80" s="1" t="s">
        <v>3648</v>
      </c>
      <c r="G80" s="1" t="s">
        <v>3200</v>
      </c>
      <c r="H80" s="1" t="s">
        <v>3649</v>
      </c>
      <c r="I80" s="1" t="s">
        <v>45</v>
      </c>
      <c r="J80" s="2">
        <v>176974</v>
      </c>
      <c r="K80" s="2">
        <v>402286</v>
      </c>
    </row>
    <row r="81" spans="1:11" x14ac:dyDescent="0.35">
      <c r="A81" s="1" t="s">
        <v>663</v>
      </c>
      <c r="B81" s="1" t="s">
        <v>617</v>
      </c>
      <c r="C81" s="1" t="s">
        <v>617</v>
      </c>
      <c r="D81" s="1" t="s">
        <v>665</v>
      </c>
      <c r="E81" s="1" t="s">
        <v>664</v>
      </c>
      <c r="F81" s="1" t="s">
        <v>3648</v>
      </c>
      <c r="G81" s="1" t="s">
        <v>3196</v>
      </c>
      <c r="H81" s="1" t="s">
        <v>3650</v>
      </c>
      <c r="I81" s="1" t="s">
        <v>45</v>
      </c>
      <c r="J81" s="2">
        <v>175639</v>
      </c>
      <c r="K81" s="2">
        <v>402159</v>
      </c>
    </row>
    <row r="82" spans="1:11" x14ac:dyDescent="0.35">
      <c r="A82" s="1" t="s">
        <v>651</v>
      </c>
      <c r="B82" s="1" t="s">
        <v>617</v>
      </c>
      <c r="C82" s="1" t="s">
        <v>617</v>
      </c>
      <c r="D82" s="1" t="s">
        <v>653</v>
      </c>
      <c r="E82" s="1" t="s">
        <v>652</v>
      </c>
      <c r="F82" s="1" t="s">
        <v>3651</v>
      </c>
      <c r="G82" s="1" t="s">
        <v>119</v>
      </c>
      <c r="H82" s="1" t="s">
        <v>3652</v>
      </c>
      <c r="I82" s="1" t="s">
        <v>45</v>
      </c>
      <c r="J82" s="2">
        <v>176400</v>
      </c>
      <c r="K82" s="2">
        <v>403542</v>
      </c>
    </row>
    <row r="83" spans="1:11" x14ac:dyDescent="0.35">
      <c r="A83" s="1" t="s">
        <v>655</v>
      </c>
      <c r="B83" s="1" t="s">
        <v>617</v>
      </c>
      <c r="C83" s="1" t="s">
        <v>617</v>
      </c>
      <c r="D83" s="1" t="s">
        <v>657</v>
      </c>
      <c r="E83" s="1" t="s">
        <v>656</v>
      </c>
      <c r="F83" s="1" t="s">
        <v>3653</v>
      </c>
      <c r="G83" s="1" t="s">
        <v>3402</v>
      </c>
      <c r="H83" s="1" t="s">
        <v>3654</v>
      </c>
      <c r="I83" s="1" t="s">
        <v>45</v>
      </c>
      <c r="J83" s="2">
        <v>176961</v>
      </c>
      <c r="K83" s="2">
        <v>402883</v>
      </c>
    </row>
    <row r="84" spans="1:11" x14ac:dyDescent="0.35">
      <c r="A84" s="1" t="s">
        <v>659</v>
      </c>
      <c r="B84" s="1" t="s">
        <v>617</v>
      </c>
      <c r="C84" s="1" t="s">
        <v>617</v>
      </c>
      <c r="D84" s="1" t="s">
        <v>661</v>
      </c>
      <c r="E84" s="1" t="s">
        <v>660</v>
      </c>
      <c r="F84" s="1" t="s">
        <v>3655</v>
      </c>
      <c r="G84" s="1" t="s">
        <v>3386</v>
      </c>
      <c r="H84" s="1" t="s">
        <v>3656</v>
      </c>
      <c r="I84" s="1" t="s">
        <v>45</v>
      </c>
      <c r="J84" s="2">
        <v>174703</v>
      </c>
      <c r="K84" s="2">
        <v>400704</v>
      </c>
    </row>
    <row r="85" spans="1:11" x14ac:dyDescent="0.35">
      <c r="A85" s="1" t="s">
        <v>625</v>
      </c>
      <c r="B85" s="1" t="s">
        <v>617</v>
      </c>
      <c r="C85" s="1" t="s">
        <v>617</v>
      </c>
      <c r="D85" s="1" t="s">
        <v>627</v>
      </c>
      <c r="E85" s="1" t="s">
        <v>626</v>
      </c>
      <c r="F85" s="1" t="s">
        <v>3657</v>
      </c>
      <c r="G85" s="1" t="s">
        <v>2591</v>
      </c>
      <c r="H85" s="1" t="s">
        <v>3658</v>
      </c>
      <c r="I85" s="1" t="s">
        <v>45</v>
      </c>
      <c r="J85" s="2">
        <v>173086</v>
      </c>
      <c r="K85" s="2">
        <v>401030</v>
      </c>
    </row>
    <row r="86" spans="1:11" x14ac:dyDescent="0.35">
      <c r="A86" s="1" t="s">
        <v>629</v>
      </c>
      <c r="B86" s="1" t="s">
        <v>617</v>
      </c>
      <c r="C86" s="1" t="s">
        <v>617</v>
      </c>
      <c r="D86" s="1" t="s">
        <v>631</v>
      </c>
      <c r="E86" s="1" t="s">
        <v>630</v>
      </c>
      <c r="F86" s="1" t="s">
        <v>3660</v>
      </c>
      <c r="G86" s="1" t="s">
        <v>3493</v>
      </c>
      <c r="H86" s="1" t="s">
        <v>3661</v>
      </c>
      <c r="I86" s="1" t="s">
        <v>45</v>
      </c>
      <c r="J86" s="2">
        <v>173607</v>
      </c>
      <c r="K86" s="2">
        <v>403694</v>
      </c>
    </row>
    <row r="87" spans="1:11" x14ac:dyDescent="0.35">
      <c r="A87" s="1" t="s">
        <v>633</v>
      </c>
      <c r="B87" s="1" t="s">
        <v>617</v>
      </c>
      <c r="C87" s="1" t="s">
        <v>617</v>
      </c>
      <c r="D87" s="1" t="s">
        <v>635</v>
      </c>
      <c r="E87" s="1" t="s">
        <v>634</v>
      </c>
      <c r="F87" s="1" t="s">
        <v>3660</v>
      </c>
      <c r="G87" s="1" t="s">
        <v>3199</v>
      </c>
      <c r="H87" s="1" t="s">
        <v>3661</v>
      </c>
      <c r="I87" s="1" t="s">
        <v>45</v>
      </c>
      <c r="J87" s="2">
        <v>173952</v>
      </c>
      <c r="K87" s="2">
        <v>403608</v>
      </c>
    </row>
    <row r="88" spans="1:11" x14ac:dyDescent="0.35">
      <c r="A88" s="1" t="s">
        <v>643</v>
      </c>
      <c r="B88" s="1" t="s">
        <v>617</v>
      </c>
      <c r="C88" s="1" t="s">
        <v>617</v>
      </c>
      <c r="D88" s="1" t="s">
        <v>645</v>
      </c>
      <c r="E88" s="1" t="s">
        <v>644</v>
      </c>
      <c r="F88" s="1" t="s">
        <v>3662</v>
      </c>
      <c r="G88" s="1" t="s">
        <v>3201</v>
      </c>
      <c r="H88" s="1" t="s">
        <v>3663</v>
      </c>
      <c r="I88" s="1" t="s">
        <v>45</v>
      </c>
      <c r="J88" s="2">
        <v>173851</v>
      </c>
      <c r="K88" s="2">
        <v>403211</v>
      </c>
    </row>
    <row r="89" spans="1:11" x14ac:dyDescent="0.35">
      <c r="A89" s="1" t="s">
        <v>636</v>
      </c>
      <c r="B89" s="1" t="s">
        <v>617</v>
      </c>
      <c r="C89" s="1" t="s">
        <v>617</v>
      </c>
      <c r="D89" s="1" t="s">
        <v>638</v>
      </c>
      <c r="E89" s="1" t="s">
        <v>637</v>
      </c>
      <c r="F89" s="1" t="s">
        <v>3664</v>
      </c>
      <c r="G89" s="1" t="s">
        <v>2590</v>
      </c>
      <c r="H89" s="1" t="s">
        <v>3665</v>
      </c>
      <c r="I89" s="1" t="s">
        <v>45</v>
      </c>
      <c r="J89" s="2">
        <v>174309</v>
      </c>
      <c r="K89" s="2">
        <v>403095</v>
      </c>
    </row>
    <row r="90" spans="1:11" x14ac:dyDescent="0.35">
      <c r="A90" s="1" t="s">
        <v>640</v>
      </c>
      <c r="B90" s="1" t="s">
        <v>617</v>
      </c>
      <c r="C90" s="1" t="s">
        <v>617</v>
      </c>
      <c r="D90" s="1" t="s">
        <v>642</v>
      </c>
      <c r="E90" s="1" t="s">
        <v>641</v>
      </c>
      <c r="F90" s="1" t="s">
        <v>3664</v>
      </c>
      <c r="G90" s="1" t="s">
        <v>3386</v>
      </c>
      <c r="H90" s="1" t="s">
        <v>3665</v>
      </c>
      <c r="I90" s="1" t="s">
        <v>45</v>
      </c>
      <c r="J90" s="2">
        <v>174117</v>
      </c>
      <c r="K90" s="2">
        <v>403064</v>
      </c>
    </row>
    <row r="91" spans="1:11" x14ac:dyDescent="0.35">
      <c r="A91" s="1" t="s">
        <v>613</v>
      </c>
      <c r="B91" s="1" t="s">
        <v>617</v>
      </c>
      <c r="C91" s="1" t="s">
        <v>617</v>
      </c>
      <c r="D91" s="1" t="s">
        <v>615</v>
      </c>
      <c r="E91" s="1" t="s">
        <v>614</v>
      </c>
      <c r="F91" s="1" t="s">
        <v>3666</v>
      </c>
      <c r="G91" s="1" t="s">
        <v>3483</v>
      </c>
      <c r="H91" s="1" t="s">
        <v>3667</v>
      </c>
      <c r="I91" s="1" t="s">
        <v>45</v>
      </c>
      <c r="J91" s="2">
        <v>173435</v>
      </c>
      <c r="K91" s="2">
        <v>403903</v>
      </c>
    </row>
    <row r="92" spans="1:11" x14ac:dyDescent="0.35">
      <c r="A92" s="1" t="s">
        <v>647</v>
      </c>
      <c r="B92" s="1" t="s">
        <v>617</v>
      </c>
      <c r="C92" s="1" t="s">
        <v>617</v>
      </c>
      <c r="D92" s="1" t="s">
        <v>649</v>
      </c>
      <c r="E92" s="1" t="s">
        <v>648</v>
      </c>
      <c r="F92" s="1" t="s">
        <v>3668</v>
      </c>
      <c r="G92" s="1" t="s">
        <v>3386</v>
      </c>
      <c r="H92" s="1" t="s">
        <v>3669</v>
      </c>
      <c r="I92" s="1" t="s">
        <v>45</v>
      </c>
      <c r="J92" s="2">
        <v>174551</v>
      </c>
      <c r="K92" s="2">
        <v>404045</v>
      </c>
    </row>
    <row r="93" spans="1:11" x14ac:dyDescent="0.35">
      <c r="A93" s="1" t="s">
        <v>618</v>
      </c>
      <c r="B93" s="1" t="s">
        <v>617</v>
      </c>
      <c r="C93" s="1" t="s">
        <v>617</v>
      </c>
      <c r="D93" s="1" t="s">
        <v>620</v>
      </c>
      <c r="E93" s="1" t="s">
        <v>619</v>
      </c>
      <c r="F93" s="1" t="s">
        <v>3670</v>
      </c>
      <c r="G93" s="1" t="s">
        <v>3208</v>
      </c>
      <c r="H93" s="1" t="s">
        <v>3671</v>
      </c>
      <c r="I93" s="1" t="s">
        <v>45</v>
      </c>
      <c r="J93" s="2">
        <v>175291</v>
      </c>
      <c r="K93" s="2">
        <v>403085</v>
      </c>
    </row>
    <row r="94" spans="1:11" x14ac:dyDescent="0.35">
      <c r="A94" s="1" t="s">
        <v>622</v>
      </c>
      <c r="B94" s="1" t="s">
        <v>617</v>
      </c>
      <c r="C94" s="1" t="s">
        <v>617</v>
      </c>
      <c r="D94" s="1" t="s">
        <v>624</v>
      </c>
      <c r="E94" s="1" t="s">
        <v>623</v>
      </c>
      <c r="F94" s="1" t="s">
        <v>3670</v>
      </c>
      <c r="G94" s="1" t="s">
        <v>3479</v>
      </c>
      <c r="H94" s="1" t="s">
        <v>3671</v>
      </c>
      <c r="I94" s="1" t="s">
        <v>45</v>
      </c>
      <c r="J94" s="2">
        <v>175445</v>
      </c>
      <c r="K94" s="2">
        <v>402607</v>
      </c>
    </row>
    <row r="95" spans="1:11" x14ac:dyDescent="0.35">
      <c r="A95" s="1" t="s">
        <v>789</v>
      </c>
      <c r="B95" s="1" t="s">
        <v>785</v>
      </c>
      <c r="C95" s="1" t="s">
        <v>785</v>
      </c>
      <c r="D95" s="1" t="s">
        <v>791</v>
      </c>
      <c r="E95" s="1" t="s">
        <v>790</v>
      </c>
      <c r="F95" s="1" t="s">
        <v>3615</v>
      </c>
      <c r="G95" s="1" t="s">
        <v>3500</v>
      </c>
      <c r="H95" s="1" t="s">
        <v>3674</v>
      </c>
      <c r="I95" s="1" t="s">
        <v>45</v>
      </c>
      <c r="J95" s="2">
        <v>151504</v>
      </c>
      <c r="K95" s="2">
        <v>398163</v>
      </c>
    </row>
    <row r="96" spans="1:11" x14ac:dyDescent="0.35">
      <c r="A96" s="1" t="s">
        <v>786</v>
      </c>
      <c r="B96" s="1" t="s">
        <v>785</v>
      </c>
      <c r="C96" s="1" t="s">
        <v>785</v>
      </c>
      <c r="D96" s="1" t="s">
        <v>787</v>
      </c>
      <c r="F96" s="1" t="s">
        <v>3675</v>
      </c>
      <c r="G96" s="1" t="s">
        <v>3471</v>
      </c>
      <c r="H96" s="1" t="s">
        <v>3676</v>
      </c>
      <c r="I96" s="1" t="s">
        <v>45</v>
      </c>
      <c r="J96" s="2">
        <v>148350</v>
      </c>
      <c r="K96" s="2">
        <v>400710</v>
      </c>
    </row>
    <row r="97" spans="1:12" x14ac:dyDescent="0.35">
      <c r="A97" s="1" t="s">
        <v>797</v>
      </c>
      <c r="B97" s="1" t="s">
        <v>785</v>
      </c>
      <c r="C97" s="1" t="s">
        <v>785</v>
      </c>
      <c r="D97" s="1" t="s">
        <v>799</v>
      </c>
      <c r="E97" s="1" t="s">
        <v>798</v>
      </c>
      <c r="F97" s="1" t="s">
        <v>3677</v>
      </c>
      <c r="G97" s="1" t="s">
        <v>2598</v>
      </c>
      <c r="H97" s="1" t="s">
        <v>3678</v>
      </c>
      <c r="I97" s="1" t="s">
        <v>45</v>
      </c>
      <c r="J97" s="2">
        <v>148349</v>
      </c>
      <c r="K97" s="2">
        <v>400189</v>
      </c>
    </row>
    <row r="98" spans="1:12" x14ac:dyDescent="0.35">
      <c r="A98" s="1" t="s">
        <v>801</v>
      </c>
      <c r="B98" s="1" t="s">
        <v>785</v>
      </c>
      <c r="C98" s="1" t="s">
        <v>785</v>
      </c>
      <c r="D98" s="1" t="s">
        <v>803</v>
      </c>
      <c r="E98" s="1" t="s">
        <v>802</v>
      </c>
      <c r="F98" s="1" t="s">
        <v>3677</v>
      </c>
      <c r="G98" s="1" t="s">
        <v>3201</v>
      </c>
      <c r="H98" s="1" t="s">
        <v>3678</v>
      </c>
      <c r="I98" s="1" t="s">
        <v>45</v>
      </c>
      <c r="J98" s="2">
        <v>148259</v>
      </c>
      <c r="K98" s="2">
        <v>400235</v>
      </c>
    </row>
    <row r="99" spans="1:12" x14ac:dyDescent="0.35">
      <c r="A99" s="1" t="s">
        <v>793</v>
      </c>
      <c r="B99" s="1" t="s">
        <v>785</v>
      </c>
      <c r="C99" s="1" t="s">
        <v>785</v>
      </c>
      <c r="D99" s="1" t="s">
        <v>795</v>
      </c>
      <c r="E99" s="1" t="s">
        <v>794</v>
      </c>
      <c r="F99" s="1" t="s">
        <v>3677</v>
      </c>
      <c r="G99" s="1" t="s">
        <v>3203</v>
      </c>
      <c r="H99" s="1" t="s">
        <v>3679</v>
      </c>
      <c r="I99" s="1" t="s">
        <v>45</v>
      </c>
      <c r="J99" s="2">
        <v>148070</v>
      </c>
      <c r="K99" s="2">
        <v>400184</v>
      </c>
    </row>
    <row r="100" spans="1:12" x14ac:dyDescent="0.35">
      <c r="A100" s="1" t="s">
        <v>781</v>
      </c>
      <c r="B100" s="1" t="s">
        <v>785</v>
      </c>
      <c r="C100" s="1" t="s">
        <v>785</v>
      </c>
      <c r="D100" s="1" t="s">
        <v>783</v>
      </c>
      <c r="E100" s="1" t="s">
        <v>782</v>
      </c>
      <c r="F100" s="1" t="s">
        <v>3681</v>
      </c>
      <c r="G100" s="1" t="s">
        <v>3196</v>
      </c>
      <c r="H100" s="1" t="s">
        <v>3682</v>
      </c>
      <c r="I100" s="1" t="s">
        <v>45</v>
      </c>
      <c r="J100" s="2">
        <v>152223</v>
      </c>
      <c r="K100" s="2">
        <v>400756</v>
      </c>
    </row>
    <row r="101" spans="1:12" x14ac:dyDescent="0.35">
      <c r="A101" s="1" t="s">
        <v>2850</v>
      </c>
      <c r="B101" s="1" t="s">
        <v>2855</v>
      </c>
      <c r="C101" s="1" t="s">
        <v>2854</v>
      </c>
      <c r="D101" s="1" t="s">
        <v>2852</v>
      </c>
      <c r="E101" s="1" t="s">
        <v>2851</v>
      </c>
      <c r="F101" s="1" t="s">
        <v>3684</v>
      </c>
      <c r="G101" s="1" t="s">
        <v>3199</v>
      </c>
      <c r="H101" s="1" t="s">
        <v>3685</v>
      </c>
      <c r="I101" s="1" t="s">
        <v>45</v>
      </c>
      <c r="J101" s="2">
        <v>164396</v>
      </c>
      <c r="K101" s="2">
        <v>392274</v>
      </c>
    </row>
    <row r="102" spans="1:12" x14ac:dyDescent="0.35">
      <c r="A102" s="1" t="s">
        <v>2856</v>
      </c>
      <c r="B102" s="1" t="s">
        <v>2855</v>
      </c>
      <c r="C102" s="1" t="s">
        <v>2854</v>
      </c>
      <c r="D102" s="1" t="s">
        <v>2858</v>
      </c>
      <c r="E102" s="1" t="s">
        <v>2857</v>
      </c>
      <c r="F102" s="1" t="s">
        <v>3686</v>
      </c>
      <c r="G102" s="1" t="s">
        <v>3202</v>
      </c>
      <c r="H102" s="1" t="s">
        <v>3687</v>
      </c>
      <c r="I102" s="1" t="s">
        <v>45</v>
      </c>
      <c r="J102" s="2">
        <v>165661</v>
      </c>
      <c r="K102" s="2">
        <v>391843</v>
      </c>
    </row>
    <row r="103" spans="1:12" x14ac:dyDescent="0.35">
      <c r="A103" s="1" t="s">
        <v>89</v>
      </c>
      <c r="B103" s="1" t="s">
        <v>62</v>
      </c>
      <c r="C103" s="1" t="s">
        <v>93</v>
      </c>
      <c r="D103" s="1" t="s">
        <v>91</v>
      </c>
      <c r="E103" s="1" t="s">
        <v>90</v>
      </c>
      <c r="F103" s="1" t="s">
        <v>3691</v>
      </c>
      <c r="G103" s="1" t="s">
        <v>3207</v>
      </c>
      <c r="H103" s="1" t="s">
        <v>3692</v>
      </c>
      <c r="I103" s="1" t="s">
        <v>45</v>
      </c>
      <c r="J103" s="2">
        <v>117021</v>
      </c>
      <c r="K103" s="2">
        <v>390439</v>
      </c>
    </row>
    <row r="104" spans="1:12" x14ac:dyDescent="0.35">
      <c r="A104" s="1" t="s">
        <v>2886</v>
      </c>
      <c r="B104" s="1" t="s">
        <v>2890</v>
      </c>
      <c r="C104" s="1" t="s">
        <v>2889</v>
      </c>
      <c r="D104" s="1" t="s">
        <v>2887</v>
      </c>
      <c r="F104" s="1" t="s">
        <v>3697</v>
      </c>
      <c r="G104" s="1" t="s">
        <v>3699</v>
      </c>
      <c r="H104" s="1" t="s">
        <v>3698</v>
      </c>
      <c r="I104" s="1" t="s">
        <v>45</v>
      </c>
      <c r="J104" s="2">
        <v>76704</v>
      </c>
      <c r="K104" s="2">
        <v>403376</v>
      </c>
    </row>
    <row r="105" spans="1:12" x14ac:dyDescent="0.35">
      <c r="A105" s="1" t="s">
        <v>1794</v>
      </c>
      <c r="B105" s="1" t="s">
        <v>1799</v>
      </c>
      <c r="C105" s="1" t="s">
        <v>1798</v>
      </c>
      <c r="D105" s="1" t="s">
        <v>1796</v>
      </c>
      <c r="E105" s="1" t="s">
        <v>1795</v>
      </c>
      <c r="F105" s="1" t="s">
        <v>3701</v>
      </c>
      <c r="G105" s="1" t="s">
        <v>2590</v>
      </c>
      <c r="H105" s="1" t="s">
        <v>3702</v>
      </c>
      <c r="I105" s="1" t="s">
        <v>45</v>
      </c>
      <c r="J105" s="2">
        <v>127743</v>
      </c>
      <c r="K105" s="2">
        <v>405678</v>
      </c>
    </row>
    <row r="106" spans="1:12" x14ac:dyDescent="0.35">
      <c r="A106" s="1" t="s">
        <v>1206</v>
      </c>
      <c r="B106" s="1" t="s">
        <v>1169</v>
      </c>
      <c r="C106" s="1" t="s">
        <v>1201</v>
      </c>
      <c r="D106" s="1" t="s">
        <v>1208</v>
      </c>
      <c r="E106" s="1" t="s">
        <v>1207</v>
      </c>
      <c r="F106" s="1" t="s">
        <v>3703</v>
      </c>
      <c r="G106" s="1" t="s">
        <v>2609</v>
      </c>
      <c r="H106" s="1" t="s">
        <v>3704</v>
      </c>
      <c r="I106" s="1" t="s">
        <v>45</v>
      </c>
      <c r="J106" s="2">
        <v>176624</v>
      </c>
      <c r="K106" s="2">
        <v>393632</v>
      </c>
    </row>
    <row r="107" spans="1:12" x14ac:dyDescent="0.35">
      <c r="A107" s="1" t="s">
        <v>1210</v>
      </c>
      <c r="B107" s="1" t="s">
        <v>1169</v>
      </c>
      <c r="C107" s="1" t="s">
        <v>1201</v>
      </c>
      <c r="D107" s="1" t="s">
        <v>1212</v>
      </c>
      <c r="E107" s="1" t="s">
        <v>1211</v>
      </c>
      <c r="F107" s="1" t="s">
        <v>3705</v>
      </c>
      <c r="G107" s="1" t="s">
        <v>535</v>
      </c>
      <c r="H107" s="1" t="s">
        <v>3706</v>
      </c>
      <c r="I107" s="1" t="s">
        <v>45</v>
      </c>
      <c r="J107" s="2">
        <v>180739</v>
      </c>
      <c r="K107" s="2">
        <v>395452</v>
      </c>
    </row>
    <row r="108" spans="1:12" x14ac:dyDescent="0.35">
      <c r="A108" s="1" t="s">
        <v>1197</v>
      </c>
      <c r="B108" s="1" t="s">
        <v>1169</v>
      </c>
      <c r="C108" s="1" t="s">
        <v>1201</v>
      </c>
      <c r="D108" s="1" t="s">
        <v>1199</v>
      </c>
      <c r="E108" s="1" t="s">
        <v>1198</v>
      </c>
      <c r="F108" s="1" t="s">
        <v>3708</v>
      </c>
      <c r="G108" s="1" t="s">
        <v>3182</v>
      </c>
      <c r="H108" s="1" t="s">
        <v>3709</v>
      </c>
      <c r="I108" s="1" t="s">
        <v>45</v>
      </c>
      <c r="J108" s="2">
        <v>178367</v>
      </c>
      <c r="K108" s="2">
        <v>393861</v>
      </c>
      <c r="L108" t="s">
        <v>3148</v>
      </c>
    </row>
    <row r="109" spans="1:12" x14ac:dyDescent="0.35">
      <c r="A109" s="1" t="s">
        <v>1202</v>
      </c>
      <c r="B109" s="1" t="s">
        <v>1169</v>
      </c>
      <c r="C109" s="1" t="s">
        <v>1201</v>
      </c>
      <c r="D109" s="1" t="s">
        <v>1204</v>
      </c>
      <c r="E109" s="1" t="s">
        <v>1203</v>
      </c>
      <c r="F109" s="1" t="s">
        <v>3690</v>
      </c>
      <c r="G109" s="1" t="s">
        <v>3140</v>
      </c>
      <c r="H109" s="1" t="s">
        <v>3710</v>
      </c>
      <c r="I109" s="1" t="s">
        <v>45</v>
      </c>
      <c r="J109" s="2">
        <v>177595</v>
      </c>
      <c r="K109" s="2">
        <v>395015</v>
      </c>
    </row>
    <row r="110" spans="1:12" x14ac:dyDescent="0.35">
      <c r="A110" s="1" t="s">
        <v>1214</v>
      </c>
      <c r="B110" s="1" t="s">
        <v>1169</v>
      </c>
      <c r="C110" s="1" t="s">
        <v>1218</v>
      </c>
      <c r="D110" s="1" t="s">
        <v>1216</v>
      </c>
      <c r="E110" s="1" t="s">
        <v>1215</v>
      </c>
      <c r="F110" s="1" t="s">
        <v>3711</v>
      </c>
      <c r="G110" s="1" t="s">
        <v>3713</v>
      </c>
      <c r="H110" s="1" t="s">
        <v>3712</v>
      </c>
      <c r="I110" s="1" t="s">
        <v>45</v>
      </c>
      <c r="J110" s="2">
        <v>185683</v>
      </c>
      <c r="K110" s="2">
        <v>395408</v>
      </c>
      <c r="L110" t="s">
        <v>3148</v>
      </c>
    </row>
    <row r="111" spans="1:12" x14ac:dyDescent="0.35">
      <c r="A111" s="1" t="s">
        <v>1219</v>
      </c>
      <c r="B111" s="1" t="s">
        <v>1169</v>
      </c>
      <c r="C111" s="1" t="s">
        <v>1218</v>
      </c>
      <c r="D111" s="1" t="s">
        <v>1221</v>
      </c>
      <c r="E111" s="1" t="s">
        <v>1220</v>
      </c>
      <c r="F111" s="1" t="s">
        <v>3714</v>
      </c>
      <c r="G111" s="1" t="s">
        <v>2590</v>
      </c>
      <c r="H111" s="1" t="s">
        <v>3715</v>
      </c>
      <c r="I111" s="1" t="s">
        <v>45</v>
      </c>
      <c r="J111" s="2">
        <v>185630</v>
      </c>
      <c r="K111" s="2">
        <v>395037</v>
      </c>
      <c r="L111" t="s">
        <v>3148</v>
      </c>
    </row>
    <row r="112" spans="1:12" x14ac:dyDescent="0.35">
      <c r="A112" s="1" t="s">
        <v>1223</v>
      </c>
      <c r="B112" s="1" t="s">
        <v>1169</v>
      </c>
      <c r="C112" s="1" t="s">
        <v>1218</v>
      </c>
      <c r="D112" s="1" t="s">
        <v>1225</v>
      </c>
      <c r="E112" s="1" t="s">
        <v>1224</v>
      </c>
      <c r="F112" s="1" t="s">
        <v>3716</v>
      </c>
      <c r="G112" s="1" t="s">
        <v>2590</v>
      </c>
      <c r="H112" s="1" t="s">
        <v>3717</v>
      </c>
      <c r="I112" s="1" t="s">
        <v>45</v>
      </c>
      <c r="J112" s="2">
        <v>184967</v>
      </c>
      <c r="K112" s="2">
        <v>394271</v>
      </c>
      <c r="L112" t="s">
        <v>3148</v>
      </c>
    </row>
    <row r="113" spans="1:12" x14ac:dyDescent="0.35">
      <c r="A113" s="1" t="s">
        <v>1247</v>
      </c>
      <c r="B113" s="1" t="s">
        <v>1169</v>
      </c>
      <c r="C113" s="1" t="s">
        <v>1218</v>
      </c>
      <c r="D113" s="1" t="s">
        <v>1249</v>
      </c>
      <c r="E113" s="1" t="s">
        <v>1248</v>
      </c>
      <c r="F113" s="1" t="s">
        <v>3718</v>
      </c>
      <c r="G113" s="1" t="s">
        <v>2590</v>
      </c>
      <c r="H113" s="1" t="s">
        <v>3719</v>
      </c>
      <c r="I113" s="1" t="s">
        <v>45</v>
      </c>
      <c r="J113" s="2">
        <v>185048</v>
      </c>
      <c r="K113" s="2">
        <v>394733</v>
      </c>
      <c r="L113" t="s">
        <v>3148</v>
      </c>
    </row>
    <row r="114" spans="1:12" x14ac:dyDescent="0.35">
      <c r="A114" s="1" t="s">
        <v>1243</v>
      </c>
      <c r="B114" s="1" t="s">
        <v>1169</v>
      </c>
      <c r="C114" s="1" t="s">
        <v>1218</v>
      </c>
      <c r="D114" s="1" t="s">
        <v>1245</v>
      </c>
      <c r="E114" s="1" t="s">
        <v>1244</v>
      </c>
      <c r="F114" s="1" t="s">
        <v>3720</v>
      </c>
      <c r="G114" s="1" t="s">
        <v>2590</v>
      </c>
      <c r="H114" s="1" t="s">
        <v>3466</v>
      </c>
      <c r="I114" s="1" t="s">
        <v>45</v>
      </c>
      <c r="J114" s="2">
        <v>184765</v>
      </c>
      <c r="K114" s="2">
        <v>394327</v>
      </c>
      <c r="L114" t="s">
        <v>3148</v>
      </c>
    </row>
    <row r="115" spans="1:12" x14ac:dyDescent="0.35">
      <c r="A115" s="1" t="s">
        <v>1227</v>
      </c>
      <c r="B115" s="1" t="s">
        <v>1169</v>
      </c>
      <c r="C115" s="1" t="s">
        <v>1218</v>
      </c>
      <c r="D115" s="1" t="s">
        <v>1229</v>
      </c>
      <c r="E115" s="1" t="s">
        <v>1228</v>
      </c>
      <c r="F115" s="1" t="s">
        <v>3721</v>
      </c>
      <c r="G115" s="1" t="s">
        <v>3483</v>
      </c>
      <c r="H115" s="1" t="s">
        <v>3722</v>
      </c>
      <c r="I115" s="1" t="s">
        <v>45</v>
      </c>
      <c r="J115" s="2">
        <v>185267</v>
      </c>
      <c r="K115" s="2">
        <v>394624</v>
      </c>
      <c r="L115" t="s">
        <v>3148</v>
      </c>
    </row>
    <row r="116" spans="1:12" x14ac:dyDescent="0.35">
      <c r="A116" s="1" t="s">
        <v>1231</v>
      </c>
      <c r="B116" s="1" t="s">
        <v>1169</v>
      </c>
      <c r="C116" s="1" t="s">
        <v>1218</v>
      </c>
      <c r="D116" s="1" t="s">
        <v>1233</v>
      </c>
      <c r="E116" s="1" t="s">
        <v>1232</v>
      </c>
      <c r="F116" s="1" t="s">
        <v>3721</v>
      </c>
      <c r="G116" s="1" t="s">
        <v>3468</v>
      </c>
      <c r="H116" s="1" t="s">
        <v>3722</v>
      </c>
      <c r="I116" s="1" t="s">
        <v>45</v>
      </c>
      <c r="J116" s="2">
        <v>185497</v>
      </c>
      <c r="K116" s="2">
        <v>394360</v>
      </c>
      <c r="L116" t="s">
        <v>3148</v>
      </c>
    </row>
    <row r="117" spans="1:12" x14ac:dyDescent="0.35">
      <c r="A117" s="1" t="s">
        <v>1234</v>
      </c>
      <c r="B117" s="1" t="s">
        <v>1169</v>
      </c>
      <c r="C117" s="1" t="s">
        <v>1218</v>
      </c>
      <c r="D117" s="1" t="s">
        <v>1236</v>
      </c>
      <c r="E117" s="1" t="s">
        <v>1235</v>
      </c>
      <c r="F117" s="1" t="s">
        <v>3721</v>
      </c>
      <c r="G117" s="1" t="s">
        <v>1573</v>
      </c>
      <c r="H117" s="1" t="s">
        <v>3722</v>
      </c>
      <c r="I117" s="1" t="s">
        <v>45</v>
      </c>
      <c r="J117" s="2">
        <v>185564</v>
      </c>
      <c r="K117" s="2">
        <v>394070</v>
      </c>
      <c r="L117" t="s">
        <v>3148</v>
      </c>
    </row>
    <row r="118" spans="1:12" x14ac:dyDescent="0.35">
      <c r="A118" s="1" t="s">
        <v>1237</v>
      </c>
      <c r="B118" s="1" t="s">
        <v>1169</v>
      </c>
      <c r="C118" s="1" t="s">
        <v>1218</v>
      </c>
      <c r="D118" s="1" t="s">
        <v>1239</v>
      </c>
      <c r="E118" s="1" t="s">
        <v>1238</v>
      </c>
      <c r="F118" s="1" t="s">
        <v>3721</v>
      </c>
      <c r="G118" s="1" t="s">
        <v>3386</v>
      </c>
      <c r="H118" s="1" t="s">
        <v>3722</v>
      </c>
      <c r="I118" s="1" t="s">
        <v>45</v>
      </c>
      <c r="J118" s="2">
        <v>185748</v>
      </c>
      <c r="K118" s="2">
        <v>394150</v>
      </c>
      <c r="L118" t="s">
        <v>3148</v>
      </c>
    </row>
    <row r="119" spans="1:12" x14ac:dyDescent="0.35">
      <c r="A119" s="1" t="s">
        <v>1240</v>
      </c>
      <c r="B119" s="1" t="s">
        <v>1169</v>
      </c>
      <c r="C119" s="1" t="s">
        <v>1218</v>
      </c>
      <c r="D119" s="1" t="s">
        <v>1242</v>
      </c>
      <c r="E119" s="1" t="s">
        <v>1241</v>
      </c>
      <c r="F119" s="1" t="s">
        <v>3721</v>
      </c>
      <c r="G119" s="1" t="s">
        <v>3201</v>
      </c>
      <c r="H119" s="1" t="s">
        <v>3722</v>
      </c>
      <c r="I119" s="1" t="s">
        <v>45</v>
      </c>
      <c r="J119" s="2">
        <v>186295</v>
      </c>
      <c r="K119" s="2">
        <v>393870</v>
      </c>
      <c r="L119" t="s">
        <v>3148</v>
      </c>
    </row>
    <row r="120" spans="1:12" x14ac:dyDescent="0.35">
      <c r="A120" s="1" t="s">
        <v>2781</v>
      </c>
      <c r="B120" s="1" t="s">
        <v>2766</v>
      </c>
      <c r="C120" s="1" t="s">
        <v>2784</v>
      </c>
      <c r="D120" s="1" t="s">
        <v>2782</v>
      </c>
      <c r="F120" s="1" t="s">
        <v>3724</v>
      </c>
      <c r="G120" s="1" t="s">
        <v>3725</v>
      </c>
      <c r="H120" s="1" t="s">
        <v>3726</v>
      </c>
      <c r="I120" s="1" t="s">
        <v>45</v>
      </c>
      <c r="J120" s="2">
        <v>154509</v>
      </c>
      <c r="K120" s="2">
        <v>406956</v>
      </c>
      <c r="L120" t="s">
        <v>3148</v>
      </c>
    </row>
    <row r="121" spans="1:12" x14ac:dyDescent="0.35">
      <c r="A121" s="1" t="s">
        <v>921</v>
      </c>
      <c r="B121" s="1" t="s">
        <v>912</v>
      </c>
      <c r="C121" s="1" t="s">
        <v>912</v>
      </c>
      <c r="D121" s="1" t="s">
        <v>923</v>
      </c>
      <c r="E121" s="1" t="s">
        <v>922</v>
      </c>
      <c r="F121" s="1" t="s">
        <v>3727</v>
      </c>
      <c r="G121" s="1" t="s">
        <v>2590</v>
      </c>
      <c r="H121" s="1" t="s">
        <v>3728</v>
      </c>
      <c r="I121" s="1" t="s">
        <v>45</v>
      </c>
      <c r="J121" s="2">
        <v>183453</v>
      </c>
      <c r="K121" s="2">
        <v>389224</v>
      </c>
    </row>
    <row r="122" spans="1:12" x14ac:dyDescent="0.35">
      <c r="A122" s="1" t="s">
        <v>925</v>
      </c>
      <c r="B122" s="1" t="s">
        <v>912</v>
      </c>
      <c r="C122" s="1" t="s">
        <v>912</v>
      </c>
      <c r="D122" s="1" t="s">
        <v>927</v>
      </c>
      <c r="E122" s="1" t="s">
        <v>926</v>
      </c>
      <c r="F122" s="1" t="s">
        <v>3729</v>
      </c>
      <c r="G122" s="1" t="s">
        <v>3483</v>
      </c>
      <c r="H122" s="1" t="s">
        <v>3730</v>
      </c>
      <c r="I122" s="1" t="s">
        <v>45</v>
      </c>
      <c r="J122" s="2">
        <v>183245</v>
      </c>
      <c r="K122" s="2">
        <v>389092</v>
      </c>
    </row>
    <row r="123" spans="1:12" x14ac:dyDescent="0.35">
      <c r="A123" s="1" t="s">
        <v>933</v>
      </c>
      <c r="B123" s="1" t="s">
        <v>912</v>
      </c>
      <c r="C123" s="1" t="s">
        <v>912</v>
      </c>
      <c r="D123" s="1" t="s">
        <v>935</v>
      </c>
      <c r="E123" s="1" t="s">
        <v>934</v>
      </c>
      <c r="F123" s="1" t="s">
        <v>3527</v>
      </c>
      <c r="G123" s="1" t="s">
        <v>2605</v>
      </c>
      <c r="H123" s="1" t="s">
        <v>3731</v>
      </c>
      <c r="I123" s="1" t="s">
        <v>45</v>
      </c>
      <c r="J123" s="2">
        <v>183961</v>
      </c>
      <c r="K123" s="2">
        <v>389212</v>
      </c>
      <c r="L123" t="s">
        <v>3148</v>
      </c>
    </row>
    <row r="124" spans="1:12" x14ac:dyDescent="0.35">
      <c r="A124" s="1" t="s">
        <v>967</v>
      </c>
      <c r="B124" s="1" t="s">
        <v>912</v>
      </c>
      <c r="C124" s="1" t="s">
        <v>912</v>
      </c>
      <c r="D124" s="1" t="s">
        <v>969</v>
      </c>
      <c r="E124" s="1" t="s">
        <v>968</v>
      </c>
      <c r="F124" s="1" t="s">
        <v>3732</v>
      </c>
      <c r="G124" s="1" t="s">
        <v>3196</v>
      </c>
      <c r="H124" s="1" t="s">
        <v>3733</v>
      </c>
      <c r="I124" s="1" t="s">
        <v>45</v>
      </c>
      <c r="J124" s="2">
        <v>183514</v>
      </c>
      <c r="K124" s="2">
        <v>388801</v>
      </c>
      <c r="L124" t="s">
        <v>3148</v>
      </c>
    </row>
    <row r="125" spans="1:12" x14ac:dyDescent="0.35">
      <c r="A125" s="1" t="s">
        <v>959</v>
      </c>
      <c r="B125" s="1" t="s">
        <v>912</v>
      </c>
      <c r="C125" s="1" t="s">
        <v>912</v>
      </c>
      <c r="D125" s="1" t="s">
        <v>961</v>
      </c>
      <c r="E125" s="1" t="s">
        <v>960</v>
      </c>
      <c r="F125" s="1" t="s">
        <v>3734</v>
      </c>
      <c r="G125" s="1" t="s">
        <v>3386</v>
      </c>
      <c r="H125" s="1" t="s">
        <v>3735</v>
      </c>
      <c r="I125" s="1" t="s">
        <v>45</v>
      </c>
      <c r="J125" s="2">
        <v>184134</v>
      </c>
      <c r="K125" s="2">
        <v>388597</v>
      </c>
      <c r="L125" t="s">
        <v>3218</v>
      </c>
    </row>
    <row r="126" spans="1:12" x14ac:dyDescent="0.35">
      <c r="A126" s="1" t="s">
        <v>929</v>
      </c>
      <c r="B126" s="1" t="s">
        <v>912</v>
      </c>
      <c r="C126" s="1" t="s">
        <v>912</v>
      </c>
      <c r="D126" s="1" t="s">
        <v>931</v>
      </c>
      <c r="E126" s="1" t="s">
        <v>930</v>
      </c>
      <c r="F126" s="1" t="s">
        <v>3736</v>
      </c>
      <c r="G126" s="1" t="s">
        <v>3502</v>
      </c>
      <c r="H126" s="1" t="s">
        <v>3737</v>
      </c>
      <c r="I126" s="1" t="s">
        <v>45</v>
      </c>
      <c r="J126" s="2">
        <v>185623</v>
      </c>
      <c r="K126" s="2">
        <v>389814</v>
      </c>
      <c r="L126" t="s">
        <v>3148</v>
      </c>
    </row>
    <row r="127" spans="1:12" x14ac:dyDescent="0.35">
      <c r="A127" s="1" t="s">
        <v>986</v>
      </c>
      <c r="B127" s="1" t="s">
        <v>912</v>
      </c>
      <c r="C127" s="1" t="s">
        <v>912</v>
      </c>
      <c r="D127" s="1" t="s">
        <v>988</v>
      </c>
      <c r="E127" s="1" t="s">
        <v>987</v>
      </c>
      <c r="F127" s="1" t="s">
        <v>3738</v>
      </c>
      <c r="G127" s="1" t="s">
        <v>2598</v>
      </c>
      <c r="H127" s="1" t="s">
        <v>3739</v>
      </c>
      <c r="I127" s="1" t="s">
        <v>45</v>
      </c>
      <c r="J127" s="2">
        <v>185054</v>
      </c>
      <c r="K127" s="2">
        <v>388258</v>
      </c>
      <c r="L127" t="s">
        <v>3148</v>
      </c>
    </row>
    <row r="128" spans="1:12" x14ac:dyDescent="0.35">
      <c r="A128" s="1" t="s">
        <v>963</v>
      </c>
      <c r="B128" s="1" t="s">
        <v>912</v>
      </c>
      <c r="C128" s="1" t="s">
        <v>912</v>
      </c>
      <c r="D128" s="1" t="s">
        <v>965</v>
      </c>
      <c r="E128" s="1" t="s">
        <v>964</v>
      </c>
      <c r="F128" s="1" t="s">
        <v>3740</v>
      </c>
      <c r="G128" s="1" t="s">
        <v>3186</v>
      </c>
      <c r="H128" s="1" t="s">
        <v>3741</v>
      </c>
      <c r="I128" s="1" t="s">
        <v>45</v>
      </c>
      <c r="J128" s="2">
        <v>185802</v>
      </c>
      <c r="K128" s="2">
        <v>388045</v>
      </c>
      <c r="L128" t="s">
        <v>3148</v>
      </c>
    </row>
    <row r="129" spans="1:12" x14ac:dyDescent="0.35">
      <c r="A129" s="1" t="s">
        <v>1005</v>
      </c>
      <c r="B129" s="1" t="s">
        <v>912</v>
      </c>
      <c r="C129" s="1" t="s">
        <v>912</v>
      </c>
      <c r="D129" s="1" t="s">
        <v>1007</v>
      </c>
      <c r="E129" s="1" t="s">
        <v>1006</v>
      </c>
      <c r="F129" s="1" t="s">
        <v>3742</v>
      </c>
      <c r="G129" s="1" t="s">
        <v>3386</v>
      </c>
      <c r="H129" s="1" t="s">
        <v>3743</v>
      </c>
      <c r="I129" s="1" t="s">
        <v>45</v>
      </c>
      <c r="J129" s="2">
        <v>183515</v>
      </c>
      <c r="K129" s="2">
        <v>387801</v>
      </c>
    </row>
    <row r="130" spans="1:12" x14ac:dyDescent="0.35">
      <c r="A130" s="1" t="s">
        <v>913</v>
      </c>
      <c r="B130" s="1" t="s">
        <v>912</v>
      </c>
      <c r="C130" s="1" t="s">
        <v>912</v>
      </c>
      <c r="D130" s="1" t="s">
        <v>915</v>
      </c>
      <c r="E130" s="1" t="s">
        <v>914</v>
      </c>
      <c r="F130" s="1" t="s">
        <v>3744</v>
      </c>
      <c r="G130" s="1" t="s">
        <v>3201</v>
      </c>
      <c r="H130" s="1" t="s">
        <v>3745</v>
      </c>
      <c r="I130" s="1" t="s">
        <v>45</v>
      </c>
      <c r="J130" s="2">
        <v>181622</v>
      </c>
      <c r="K130" s="2">
        <v>387274</v>
      </c>
      <c r="L130" t="s">
        <v>3148</v>
      </c>
    </row>
    <row r="131" spans="1:12" x14ac:dyDescent="0.35">
      <c r="A131" s="1" t="s">
        <v>955</v>
      </c>
      <c r="B131" s="1" t="s">
        <v>912</v>
      </c>
      <c r="C131" s="1" t="s">
        <v>912</v>
      </c>
      <c r="D131" s="1" t="s">
        <v>957</v>
      </c>
      <c r="E131" s="1" t="s">
        <v>956</v>
      </c>
      <c r="F131" s="1" t="s">
        <v>3747</v>
      </c>
      <c r="G131" s="1" t="s">
        <v>119</v>
      </c>
      <c r="H131" s="1" t="s">
        <v>3748</v>
      </c>
      <c r="I131" s="1" t="s">
        <v>45</v>
      </c>
      <c r="J131" s="2">
        <v>180636</v>
      </c>
      <c r="K131" s="2">
        <v>387678</v>
      </c>
      <c r="L131" t="s">
        <v>3148</v>
      </c>
    </row>
    <row r="132" spans="1:12" x14ac:dyDescent="0.35">
      <c r="A132" s="1" t="s">
        <v>999</v>
      </c>
      <c r="B132" s="1" t="s">
        <v>912</v>
      </c>
      <c r="C132" s="1" t="s">
        <v>912</v>
      </c>
      <c r="D132" s="1" t="s">
        <v>1001</v>
      </c>
      <c r="E132" s="1" t="s">
        <v>1000</v>
      </c>
      <c r="F132" s="1" t="s">
        <v>3750</v>
      </c>
      <c r="G132" s="1" t="s">
        <v>2590</v>
      </c>
      <c r="H132" s="1" t="s">
        <v>3751</v>
      </c>
      <c r="I132" s="1" t="s">
        <v>45</v>
      </c>
      <c r="J132" s="2">
        <v>183718</v>
      </c>
      <c r="K132" s="2">
        <v>383408</v>
      </c>
      <c r="L132" t="s">
        <v>3148</v>
      </c>
    </row>
    <row r="133" spans="1:12" x14ac:dyDescent="0.35">
      <c r="A133" s="1" t="s">
        <v>917</v>
      </c>
      <c r="B133" s="1" t="s">
        <v>912</v>
      </c>
      <c r="C133" s="1" t="s">
        <v>912</v>
      </c>
      <c r="D133" s="1" t="s">
        <v>919</v>
      </c>
      <c r="E133" s="1" t="s">
        <v>918</v>
      </c>
      <c r="F133" s="1" t="s">
        <v>3752</v>
      </c>
      <c r="G133" s="1" t="s">
        <v>3178</v>
      </c>
      <c r="H133" s="1" t="s">
        <v>3753</v>
      </c>
      <c r="I133" s="1" t="s">
        <v>45</v>
      </c>
      <c r="J133" s="2">
        <v>185675</v>
      </c>
      <c r="K133" s="2">
        <v>384630</v>
      </c>
      <c r="L133" t="s">
        <v>3148</v>
      </c>
    </row>
    <row r="134" spans="1:12" x14ac:dyDescent="0.35">
      <c r="A134" s="1" t="s">
        <v>978</v>
      </c>
      <c r="B134" s="1" t="s">
        <v>912</v>
      </c>
      <c r="C134" s="1" t="s">
        <v>912</v>
      </c>
      <c r="D134" s="1" t="s">
        <v>979</v>
      </c>
      <c r="F134" s="1" t="s">
        <v>3755</v>
      </c>
      <c r="G134" s="1" t="s">
        <v>3746</v>
      </c>
      <c r="H134" s="1" t="s">
        <v>3756</v>
      </c>
      <c r="I134" s="1" t="s">
        <v>45</v>
      </c>
      <c r="J134" s="2">
        <v>185690</v>
      </c>
      <c r="K134" s="2">
        <v>383731</v>
      </c>
      <c r="L134" t="s">
        <v>3148</v>
      </c>
    </row>
    <row r="135" spans="1:12" x14ac:dyDescent="0.35">
      <c r="A135" s="1" t="s">
        <v>981</v>
      </c>
      <c r="B135" s="1" t="s">
        <v>912</v>
      </c>
      <c r="C135" s="1" t="s">
        <v>912</v>
      </c>
      <c r="D135" s="1" t="s">
        <v>982</v>
      </c>
      <c r="F135" s="1" t="s">
        <v>3755</v>
      </c>
      <c r="G135" s="1" t="s">
        <v>3198</v>
      </c>
      <c r="H135" s="1" t="s">
        <v>3756</v>
      </c>
      <c r="I135" s="1" t="s">
        <v>45</v>
      </c>
      <c r="J135" s="2">
        <v>185683</v>
      </c>
      <c r="K135" s="2">
        <v>383901</v>
      </c>
      <c r="L135" t="s">
        <v>3218</v>
      </c>
    </row>
    <row r="136" spans="1:12" x14ac:dyDescent="0.35">
      <c r="A136" s="1" t="s">
        <v>983</v>
      </c>
      <c r="B136" s="1" t="s">
        <v>912</v>
      </c>
      <c r="C136" s="1" t="s">
        <v>912</v>
      </c>
      <c r="D136" s="1" t="s">
        <v>985</v>
      </c>
      <c r="E136" s="1" t="s">
        <v>984</v>
      </c>
      <c r="F136" s="1" t="s">
        <v>3755</v>
      </c>
      <c r="G136" s="1" t="s">
        <v>3646</v>
      </c>
      <c r="H136" s="1" t="s">
        <v>3756</v>
      </c>
      <c r="I136" s="1" t="s">
        <v>45</v>
      </c>
      <c r="J136" s="2">
        <v>185729</v>
      </c>
      <c r="K136" s="2">
        <v>384023</v>
      </c>
      <c r="L136" t="s">
        <v>3148</v>
      </c>
    </row>
    <row r="137" spans="1:12" x14ac:dyDescent="0.35">
      <c r="A137" s="1" t="s">
        <v>1016</v>
      </c>
      <c r="B137" s="1" t="s">
        <v>912</v>
      </c>
      <c r="C137" s="1" t="s">
        <v>912</v>
      </c>
      <c r="D137" s="1" t="s">
        <v>1018</v>
      </c>
      <c r="E137" s="1" t="s">
        <v>1017</v>
      </c>
      <c r="F137" s="1" t="s">
        <v>3758</v>
      </c>
      <c r="G137" s="1" t="s">
        <v>3401</v>
      </c>
      <c r="H137" s="1" t="s">
        <v>3759</v>
      </c>
      <c r="I137" s="1" t="s">
        <v>45</v>
      </c>
      <c r="J137" s="2">
        <v>186397</v>
      </c>
      <c r="K137" s="2">
        <v>383201</v>
      </c>
      <c r="L137" t="s">
        <v>3218</v>
      </c>
    </row>
    <row r="138" spans="1:12" x14ac:dyDescent="0.35">
      <c r="A138" s="1" t="s">
        <v>1020</v>
      </c>
      <c r="B138" s="1" t="s">
        <v>912</v>
      </c>
      <c r="C138" s="1" t="s">
        <v>912</v>
      </c>
      <c r="D138" s="1" t="s">
        <v>1022</v>
      </c>
      <c r="E138" s="1" t="s">
        <v>1021</v>
      </c>
      <c r="F138" s="1" t="s">
        <v>3758</v>
      </c>
      <c r="G138" s="1" t="s">
        <v>3386</v>
      </c>
      <c r="H138" s="1" t="s">
        <v>3759</v>
      </c>
      <c r="I138" s="1" t="s">
        <v>45</v>
      </c>
      <c r="J138" s="2">
        <v>185234</v>
      </c>
      <c r="K138" s="2">
        <v>383628</v>
      </c>
      <c r="L138" t="s">
        <v>3148</v>
      </c>
    </row>
    <row r="139" spans="1:12" x14ac:dyDescent="0.35">
      <c r="A139" s="1" t="s">
        <v>971</v>
      </c>
      <c r="B139" s="1" t="s">
        <v>912</v>
      </c>
      <c r="C139" s="1" t="s">
        <v>912</v>
      </c>
      <c r="D139" s="1" t="s">
        <v>972</v>
      </c>
      <c r="F139" s="1" t="s">
        <v>3760</v>
      </c>
      <c r="G139" s="1" t="s">
        <v>3199</v>
      </c>
      <c r="H139" s="1" t="s">
        <v>3761</v>
      </c>
      <c r="I139" s="1" t="s">
        <v>45</v>
      </c>
      <c r="J139" s="2">
        <v>186331</v>
      </c>
      <c r="K139" s="2">
        <v>383522</v>
      </c>
      <c r="L139" t="s">
        <v>3148</v>
      </c>
    </row>
    <row r="140" spans="1:12" x14ac:dyDescent="0.35">
      <c r="A140" s="1" t="s">
        <v>951</v>
      </c>
      <c r="B140" s="1" t="s">
        <v>912</v>
      </c>
      <c r="C140" s="1" t="s">
        <v>912</v>
      </c>
      <c r="D140" s="1" t="s">
        <v>953</v>
      </c>
      <c r="E140" s="1" t="s">
        <v>952</v>
      </c>
      <c r="F140" s="1" t="s">
        <v>3762</v>
      </c>
      <c r="G140" s="1" t="s">
        <v>1573</v>
      </c>
      <c r="H140" s="1" t="s">
        <v>3763</v>
      </c>
      <c r="I140" s="1" t="s">
        <v>45</v>
      </c>
      <c r="J140" s="2">
        <v>186897</v>
      </c>
      <c r="K140" s="2">
        <v>384160</v>
      </c>
      <c r="L140" t="s">
        <v>3218</v>
      </c>
    </row>
    <row r="141" spans="1:12" x14ac:dyDescent="0.35">
      <c r="A141" s="1" t="s">
        <v>908</v>
      </c>
      <c r="B141" s="1" t="s">
        <v>912</v>
      </c>
      <c r="C141" s="1" t="s">
        <v>912</v>
      </c>
      <c r="D141" s="1" t="s">
        <v>910</v>
      </c>
      <c r="E141" s="1" t="s">
        <v>909</v>
      </c>
      <c r="F141" s="1" t="s">
        <v>3764</v>
      </c>
      <c r="G141" s="1" t="s">
        <v>3205</v>
      </c>
      <c r="H141" s="1" t="s">
        <v>3765</v>
      </c>
      <c r="I141" s="1" t="s">
        <v>45</v>
      </c>
      <c r="J141" s="2">
        <v>186312</v>
      </c>
      <c r="K141" s="2">
        <v>386990</v>
      </c>
      <c r="L141" t="s">
        <v>3148</v>
      </c>
    </row>
    <row r="142" spans="1:12" x14ac:dyDescent="0.35">
      <c r="A142" s="1" t="s">
        <v>990</v>
      </c>
      <c r="B142" s="1" t="s">
        <v>912</v>
      </c>
      <c r="C142" s="1" t="s">
        <v>912</v>
      </c>
      <c r="D142" s="1" t="s">
        <v>992</v>
      </c>
      <c r="E142" s="1" t="s">
        <v>991</v>
      </c>
      <c r="F142" s="1" t="s">
        <v>3766</v>
      </c>
      <c r="G142" s="1" t="s">
        <v>1573</v>
      </c>
      <c r="H142" s="1" t="s">
        <v>3767</v>
      </c>
      <c r="I142" s="1" t="s">
        <v>45</v>
      </c>
      <c r="J142" s="2">
        <v>186249</v>
      </c>
      <c r="K142" s="2">
        <v>387799</v>
      </c>
      <c r="L142" t="s">
        <v>3148</v>
      </c>
    </row>
    <row r="143" spans="1:12" x14ac:dyDescent="0.35">
      <c r="A143" s="1" t="s">
        <v>1009</v>
      </c>
      <c r="B143" s="1" t="s">
        <v>912</v>
      </c>
      <c r="C143" s="1" t="s">
        <v>912</v>
      </c>
      <c r="D143" s="1" t="s">
        <v>1011</v>
      </c>
      <c r="E143" s="1" t="s">
        <v>1010</v>
      </c>
      <c r="F143" s="1" t="s">
        <v>3768</v>
      </c>
      <c r="G143" s="1" t="s">
        <v>3141</v>
      </c>
      <c r="H143" s="1" t="s">
        <v>3769</v>
      </c>
      <c r="I143" s="1" t="s">
        <v>45</v>
      </c>
      <c r="J143" s="2">
        <v>186446</v>
      </c>
      <c r="K143" s="2">
        <v>386879</v>
      </c>
      <c r="L143" t="s">
        <v>3148</v>
      </c>
    </row>
    <row r="144" spans="1:12" x14ac:dyDescent="0.35">
      <c r="A144" s="1" t="s">
        <v>1013</v>
      </c>
      <c r="B144" s="1" t="s">
        <v>912</v>
      </c>
      <c r="C144" s="1" t="s">
        <v>912</v>
      </c>
      <c r="D144" s="1" t="s">
        <v>1015</v>
      </c>
      <c r="E144" s="1" t="s">
        <v>1014</v>
      </c>
      <c r="F144" s="1" t="s">
        <v>3768</v>
      </c>
      <c r="G144" s="1" t="s">
        <v>2598</v>
      </c>
      <c r="H144" s="1" t="s">
        <v>3769</v>
      </c>
      <c r="I144" s="1" t="s">
        <v>45</v>
      </c>
      <c r="J144" s="2">
        <v>185801</v>
      </c>
      <c r="K144" s="2">
        <v>386594</v>
      </c>
      <c r="L144" t="s">
        <v>3148</v>
      </c>
    </row>
    <row r="145" spans="1:12" x14ac:dyDescent="0.35">
      <c r="A145" s="1" t="s">
        <v>937</v>
      </c>
      <c r="B145" s="1" t="s">
        <v>912</v>
      </c>
      <c r="C145" s="1" t="s">
        <v>912</v>
      </c>
      <c r="D145" s="1" t="s">
        <v>939</v>
      </c>
      <c r="E145" s="1" t="s">
        <v>938</v>
      </c>
      <c r="F145" s="1" t="s">
        <v>3770</v>
      </c>
      <c r="G145" s="1" t="s">
        <v>3203</v>
      </c>
      <c r="H145" s="1" t="s">
        <v>3771</v>
      </c>
      <c r="I145" s="1" t="s">
        <v>45</v>
      </c>
      <c r="J145" s="2">
        <v>186088</v>
      </c>
      <c r="K145" s="2">
        <v>385607</v>
      </c>
      <c r="L145" t="s">
        <v>3148</v>
      </c>
    </row>
    <row r="146" spans="1:12" x14ac:dyDescent="0.35">
      <c r="A146" s="1" t="s">
        <v>945</v>
      </c>
      <c r="B146" s="1" t="s">
        <v>912</v>
      </c>
      <c r="C146" s="1" t="s">
        <v>912</v>
      </c>
      <c r="D146" s="1" t="s">
        <v>947</v>
      </c>
      <c r="E146" s="1" t="s">
        <v>946</v>
      </c>
      <c r="F146" s="1" t="s">
        <v>3770</v>
      </c>
      <c r="G146" s="1" t="s">
        <v>3180</v>
      </c>
      <c r="H146" s="1" t="s">
        <v>3771</v>
      </c>
      <c r="I146" s="1" t="s">
        <v>45</v>
      </c>
      <c r="J146" s="2">
        <v>187431</v>
      </c>
      <c r="K146" s="2">
        <v>385636</v>
      </c>
      <c r="L146" t="s">
        <v>3148</v>
      </c>
    </row>
    <row r="147" spans="1:12" x14ac:dyDescent="0.35">
      <c r="A147" s="1" t="s">
        <v>941</v>
      </c>
      <c r="B147" s="1" t="s">
        <v>912</v>
      </c>
      <c r="C147" s="1" t="s">
        <v>912</v>
      </c>
      <c r="D147" s="1" t="s">
        <v>943</v>
      </c>
      <c r="E147" s="1" t="s">
        <v>942</v>
      </c>
      <c r="F147" s="1" t="s">
        <v>3770</v>
      </c>
      <c r="G147" s="1" t="s">
        <v>3192</v>
      </c>
      <c r="H147" s="1" t="s">
        <v>3772</v>
      </c>
      <c r="I147" s="1" t="s">
        <v>45</v>
      </c>
      <c r="J147" s="2">
        <v>186366</v>
      </c>
      <c r="K147" s="2">
        <v>385494</v>
      </c>
      <c r="L147" t="s">
        <v>3148</v>
      </c>
    </row>
    <row r="148" spans="1:12" x14ac:dyDescent="0.35">
      <c r="A148" s="1" t="s">
        <v>948</v>
      </c>
      <c r="B148" s="1" t="s">
        <v>912</v>
      </c>
      <c r="C148" s="1" t="s">
        <v>912</v>
      </c>
      <c r="D148" s="1" t="s">
        <v>950</v>
      </c>
      <c r="E148" s="1" t="s">
        <v>949</v>
      </c>
      <c r="F148" s="1" t="s">
        <v>3770</v>
      </c>
      <c r="G148" s="1" t="s">
        <v>3178</v>
      </c>
      <c r="H148" s="1" t="s">
        <v>3772</v>
      </c>
      <c r="I148" s="1" t="s">
        <v>45</v>
      </c>
      <c r="J148" s="2">
        <v>187276</v>
      </c>
      <c r="K148" s="2">
        <v>385495</v>
      </c>
      <c r="L148" t="s">
        <v>3148</v>
      </c>
    </row>
    <row r="149" spans="1:12" x14ac:dyDescent="0.35">
      <c r="A149" s="1" t="s">
        <v>994</v>
      </c>
      <c r="B149" s="1" t="s">
        <v>912</v>
      </c>
      <c r="C149" s="1" t="s">
        <v>912</v>
      </c>
      <c r="D149" s="1" t="s">
        <v>996</v>
      </c>
      <c r="E149" s="1" t="s">
        <v>995</v>
      </c>
      <c r="F149" s="1" t="s">
        <v>3773</v>
      </c>
      <c r="G149" s="1" t="s">
        <v>3489</v>
      </c>
      <c r="H149" s="1" t="s">
        <v>3774</v>
      </c>
      <c r="I149" s="1" t="s">
        <v>45</v>
      </c>
      <c r="J149" s="2">
        <v>186616</v>
      </c>
      <c r="K149" s="2">
        <v>385369</v>
      </c>
      <c r="L149" t="s">
        <v>3218</v>
      </c>
    </row>
    <row r="150" spans="1:12" x14ac:dyDescent="0.35">
      <c r="A150" s="1" t="s">
        <v>974</v>
      </c>
      <c r="B150" s="1" t="s">
        <v>912</v>
      </c>
      <c r="C150" s="1" t="s">
        <v>912</v>
      </c>
      <c r="D150" s="1" t="s">
        <v>976</v>
      </c>
      <c r="E150" s="1" t="s">
        <v>975</v>
      </c>
      <c r="F150" s="1" t="s">
        <v>3775</v>
      </c>
      <c r="G150" s="1" t="s">
        <v>2590</v>
      </c>
      <c r="H150" s="1" t="s">
        <v>3776</v>
      </c>
      <c r="I150" s="1" t="s">
        <v>45</v>
      </c>
      <c r="J150" s="2">
        <v>186101</v>
      </c>
      <c r="K150" s="2">
        <v>386168</v>
      </c>
      <c r="L150" t="s">
        <v>3148</v>
      </c>
    </row>
    <row r="151" spans="1:12" x14ac:dyDescent="0.35">
      <c r="A151" s="1" t="s">
        <v>1607</v>
      </c>
      <c r="B151" s="1" t="s">
        <v>1575</v>
      </c>
      <c r="C151" s="1" t="s">
        <v>1596</v>
      </c>
      <c r="D151" s="1" t="s">
        <v>1609</v>
      </c>
      <c r="E151" s="1" t="s">
        <v>1608</v>
      </c>
      <c r="F151" s="1" t="s">
        <v>3777</v>
      </c>
      <c r="G151" s="1" t="s">
        <v>3196</v>
      </c>
      <c r="H151" s="1" t="s">
        <v>3778</v>
      </c>
      <c r="I151" s="1" t="s">
        <v>45</v>
      </c>
      <c r="J151" s="2">
        <v>140467</v>
      </c>
      <c r="K151" s="2">
        <v>388321</v>
      </c>
    </row>
    <row r="152" spans="1:12" x14ac:dyDescent="0.35">
      <c r="A152" s="1" t="s">
        <v>1614</v>
      </c>
      <c r="B152" s="1" t="s">
        <v>1575</v>
      </c>
      <c r="C152" s="1" t="s">
        <v>1596</v>
      </c>
      <c r="D152" s="1" t="s">
        <v>1616</v>
      </c>
      <c r="E152" s="1" t="s">
        <v>1615</v>
      </c>
      <c r="F152" s="1" t="s">
        <v>3780</v>
      </c>
      <c r="G152" s="1" t="s">
        <v>3484</v>
      </c>
      <c r="H152" s="1" t="s">
        <v>3781</v>
      </c>
      <c r="I152" s="1" t="s">
        <v>45</v>
      </c>
      <c r="J152" s="2">
        <v>139278</v>
      </c>
      <c r="K152" s="2">
        <v>386467</v>
      </c>
      <c r="L152" t="s">
        <v>3148</v>
      </c>
    </row>
    <row r="153" spans="1:12" x14ac:dyDescent="0.35">
      <c r="A153" s="1" t="s">
        <v>1592</v>
      </c>
      <c r="B153" s="1" t="s">
        <v>1575</v>
      </c>
      <c r="C153" s="1" t="s">
        <v>1596</v>
      </c>
      <c r="D153" s="1" t="s">
        <v>1594</v>
      </c>
      <c r="E153" s="1" t="s">
        <v>1593</v>
      </c>
      <c r="F153" s="1" t="s">
        <v>3782</v>
      </c>
      <c r="G153" s="1" t="s">
        <v>1573</v>
      </c>
      <c r="H153" s="1" t="s">
        <v>3783</v>
      </c>
      <c r="I153" s="1" t="s">
        <v>45</v>
      </c>
      <c r="J153" s="2">
        <v>141788</v>
      </c>
      <c r="K153" s="2">
        <v>387157</v>
      </c>
    </row>
    <row r="154" spans="1:12" x14ac:dyDescent="0.35">
      <c r="A154" s="1" t="s">
        <v>1597</v>
      </c>
      <c r="B154" s="1" t="s">
        <v>1575</v>
      </c>
      <c r="C154" s="1" t="s">
        <v>1596</v>
      </c>
      <c r="D154" s="1" t="s">
        <v>1599</v>
      </c>
      <c r="E154" s="1" t="s">
        <v>1598</v>
      </c>
      <c r="F154" s="1" t="s">
        <v>3380</v>
      </c>
      <c r="G154" s="1" t="s">
        <v>3202</v>
      </c>
      <c r="H154" s="1" t="s">
        <v>3455</v>
      </c>
      <c r="I154" s="1" t="s">
        <v>45</v>
      </c>
      <c r="J154" s="2">
        <v>142568</v>
      </c>
      <c r="K154" s="2">
        <v>387245</v>
      </c>
      <c r="L154" t="s">
        <v>3148</v>
      </c>
    </row>
    <row r="155" spans="1:12" x14ac:dyDescent="0.35">
      <c r="A155" s="1" t="s">
        <v>1601</v>
      </c>
      <c r="B155" s="1" t="s">
        <v>1575</v>
      </c>
      <c r="C155" s="1" t="s">
        <v>1596</v>
      </c>
      <c r="D155" s="1" t="s">
        <v>1603</v>
      </c>
      <c r="E155" s="1" t="s">
        <v>1602</v>
      </c>
      <c r="F155" s="1" t="s">
        <v>3380</v>
      </c>
      <c r="G155" s="1" t="s">
        <v>2591</v>
      </c>
      <c r="H155" s="1" t="s">
        <v>3455</v>
      </c>
      <c r="I155" s="1" t="s">
        <v>45</v>
      </c>
      <c r="J155" s="2">
        <v>140939</v>
      </c>
      <c r="K155" s="2">
        <v>387674</v>
      </c>
      <c r="L155" t="s">
        <v>3218</v>
      </c>
    </row>
    <row r="156" spans="1:12" x14ac:dyDescent="0.35">
      <c r="A156" s="1" t="s">
        <v>1604</v>
      </c>
      <c r="B156" s="1" t="s">
        <v>1575</v>
      </c>
      <c r="C156" s="1" t="s">
        <v>1596</v>
      </c>
      <c r="D156" s="1" t="s">
        <v>1606</v>
      </c>
      <c r="E156" s="1" t="s">
        <v>1605</v>
      </c>
      <c r="F156" s="1" t="s">
        <v>3380</v>
      </c>
      <c r="G156" s="1" t="s">
        <v>2590</v>
      </c>
      <c r="H156" s="1" t="s">
        <v>3455</v>
      </c>
      <c r="I156" s="1" t="s">
        <v>45</v>
      </c>
      <c r="J156" s="2">
        <v>141412</v>
      </c>
      <c r="K156" s="2">
        <v>387558</v>
      </c>
    </row>
    <row r="157" spans="1:12" x14ac:dyDescent="0.35">
      <c r="A157" s="1" t="s">
        <v>1611</v>
      </c>
      <c r="B157" s="1" t="s">
        <v>1575</v>
      </c>
      <c r="C157" s="1" t="s">
        <v>1596</v>
      </c>
      <c r="D157" s="1" t="s">
        <v>1613</v>
      </c>
      <c r="E157" s="1" t="s">
        <v>1612</v>
      </c>
      <c r="F157" s="1" t="s">
        <v>3784</v>
      </c>
      <c r="G157" s="1" t="s">
        <v>3201</v>
      </c>
      <c r="H157" s="1" t="s">
        <v>3456</v>
      </c>
      <c r="I157" s="1" t="s">
        <v>45</v>
      </c>
      <c r="J157" s="2">
        <v>141668</v>
      </c>
      <c r="K157" s="2">
        <v>388536</v>
      </c>
    </row>
    <row r="158" spans="1:12" x14ac:dyDescent="0.35">
      <c r="A158" s="1" t="s">
        <v>1075</v>
      </c>
      <c r="B158" s="1" t="s">
        <v>1074</v>
      </c>
      <c r="C158" s="1" t="s">
        <v>1074</v>
      </c>
      <c r="D158" s="1" t="s">
        <v>1077</v>
      </c>
      <c r="E158" s="1" t="s">
        <v>1076</v>
      </c>
      <c r="F158" s="1" t="s">
        <v>3785</v>
      </c>
      <c r="G158" s="1" t="s">
        <v>3214</v>
      </c>
      <c r="H158" s="1" t="s">
        <v>3786</v>
      </c>
      <c r="I158" s="1" t="s">
        <v>45</v>
      </c>
      <c r="J158" s="2">
        <v>126492</v>
      </c>
      <c r="K158" s="2">
        <v>403000</v>
      </c>
      <c r="L158" t="s">
        <v>3148</v>
      </c>
    </row>
    <row r="159" spans="1:12" x14ac:dyDescent="0.35">
      <c r="A159" s="1" t="s">
        <v>1070</v>
      </c>
      <c r="B159" s="1" t="s">
        <v>1074</v>
      </c>
      <c r="C159" s="1" t="s">
        <v>1074</v>
      </c>
      <c r="D159" s="1" t="s">
        <v>1072</v>
      </c>
      <c r="E159" s="1" t="s">
        <v>1071</v>
      </c>
      <c r="F159" s="1" t="s">
        <v>3787</v>
      </c>
      <c r="G159" s="1" t="s">
        <v>3180</v>
      </c>
      <c r="H159" s="1" t="s">
        <v>3788</v>
      </c>
      <c r="I159" s="1" t="s">
        <v>45</v>
      </c>
      <c r="J159" s="2">
        <v>126098</v>
      </c>
      <c r="K159" s="2">
        <v>404577</v>
      </c>
      <c r="L159" t="s">
        <v>3148</v>
      </c>
    </row>
    <row r="160" spans="1:12" x14ac:dyDescent="0.35">
      <c r="A160" s="1" t="s">
        <v>1079</v>
      </c>
      <c r="B160" s="1" t="s">
        <v>1074</v>
      </c>
      <c r="C160" s="1" t="s">
        <v>1074</v>
      </c>
      <c r="D160" s="1" t="s">
        <v>1081</v>
      </c>
      <c r="E160" s="1" t="s">
        <v>1080</v>
      </c>
      <c r="F160" s="1" t="s">
        <v>3789</v>
      </c>
      <c r="G160" s="1" t="s">
        <v>3220</v>
      </c>
      <c r="H160" s="1" t="s">
        <v>3790</v>
      </c>
      <c r="I160" s="1" t="s">
        <v>45</v>
      </c>
      <c r="J160" s="2">
        <v>127084</v>
      </c>
      <c r="K160" s="2">
        <v>404439</v>
      </c>
    </row>
    <row r="161" spans="1:12" x14ac:dyDescent="0.35">
      <c r="A161" s="1" t="s">
        <v>1083</v>
      </c>
      <c r="B161" s="1" t="s">
        <v>1074</v>
      </c>
      <c r="C161" s="1" t="s">
        <v>1074</v>
      </c>
      <c r="D161" s="1" t="s">
        <v>1085</v>
      </c>
      <c r="E161" s="1" t="s">
        <v>1084</v>
      </c>
      <c r="F161" s="1" t="s">
        <v>3789</v>
      </c>
      <c r="G161" s="1" t="s">
        <v>3219</v>
      </c>
      <c r="H161" s="1" t="s">
        <v>3790</v>
      </c>
      <c r="I161" s="1" t="s">
        <v>45</v>
      </c>
      <c r="J161" s="2">
        <v>127183</v>
      </c>
      <c r="K161" s="2">
        <v>404245</v>
      </c>
      <c r="L161" t="s">
        <v>3148</v>
      </c>
    </row>
    <row r="162" spans="1:12" x14ac:dyDescent="0.35">
      <c r="A162" s="1" t="s">
        <v>2320</v>
      </c>
      <c r="B162" s="1" t="s">
        <v>2319</v>
      </c>
      <c r="C162" s="1" t="s">
        <v>2318</v>
      </c>
      <c r="D162" s="1" t="s">
        <v>2322</v>
      </c>
      <c r="E162" s="1" t="s">
        <v>2321</v>
      </c>
      <c r="F162" s="1" t="s">
        <v>3791</v>
      </c>
      <c r="G162" s="1" t="s">
        <v>1573</v>
      </c>
      <c r="H162" s="1" t="s">
        <v>3792</v>
      </c>
      <c r="I162" s="1" t="s">
        <v>45</v>
      </c>
      <c r="J162" s="2">
        <v>118734</v>
      </c>
      <c r="K162" s="2">
        <v>399564</v>
      </c>
    </row>
    <row r="163" spans="1:12" x14ac:dyDescent="0.35">
      <c r="A163" s="1" t="s">
        <v>2324</v>
      </c>
      <c r="B163" s="1" t="s">
        <v>2319</v>
      </c>
      <c r="C163" s="1" t="s">
        <v>2318</v>
      </c>
      <c r="D163" s="1" t="s">
        <v>2326</v>
      </c>
      <c r="E163" s="1" t="s">
        <v>2325</v>
      </c>
      <c r="F163" s="1" t="s">
        <v>3793</v>
      </c>
      <c r="G163" s="1" t="s">
        <v>2605</v>
      </c>
      <c r="H163" s="1" t="s">
        <v>3794</v>
      </c>
      <c r="I163" s="1" t="s">
        <v>45</v>
      </c>
      <c r="J163" s="2">
        <v>121479</v>
      </c>
      <c r="K163" s="2">
        <v>402274</v>
      </c>
    </row>
    <row r="164" spans="1:12" x14ac:dyDescent="0.35">
      <c r="A164" s="1" t="s">
        <v>2314</v>
      </c>
      <c r="B164" s="1" t="s">
        <v>2319</v>
      </c>
      <c r="C164" s="1" t="s">
        <v>2318</v>
      </c>
      <c r="D164" s="1" t="s">
        <v>2316</v>
      </c>
      <c r="E164" s="1" t="s">
        <v>2315</v>
      </c>
      <c r="F164" s="1" t="s">
        <v>3795</v>
      </c>
      <c r="G164" s="1" t="s">
        <v>3201</v>
      </c>
      <c r="H164" s="1" t="s">
        <v>3796</v>
      </c>
      <c r="I164" s="1" t="s">
        <v>45</v>
      </c>
      <c r="J164" s="2">
        <v>117653</v>
      </c>
      <c r="K164" s="2">
        <v>399850</v>
      </c>
    </row>
    <row r="165" spans="1:12" x14ac:dyDescent="0.35">
      <c r="A165" s="1" t="s">
        <v>1086</v>
      </c>
      <c r="B165" s="1" t="s">
        <v>1089</v>
      </c>
      <c r="C165" s="1" t="s">
        <v>1089</v>
      </c>
      <c r="D165" s="1" t="s">
        <v>1087</v>
      </c>
      <c r="F165" s="1" t="s">
        <v>3797</v>
      </c>
      <c r="G165" s="1" t="s">
        <v>3154</v>
      </c>
      <c r="H165" s="1" t="s">
        <v>3798</v>
      </c>
      <c r="I165" s="1" t="s">
        <v>45</v>
      </c>
      <c r="J165" s="2">
        <v>114993</v>
      </c>
      <c r="K165" s="2">
        <v>412554</v>
      </c>
    </row>
    <row r="166" spans="1:12" x14ac:dyDescent="0.35">
      <c r="A166" s="1" t="s">
        <v>1566</v>
      </c>
      <c r="B166" s="1" t="s">
        <v>1571</v>
      </c>
      <c r="C166" s="1" t="s">
        <v>1570</v>
      </c>
      <c r="D166" s="1" t="s">
        <v>1568</v>
      </c>
      <c r="E166" s="1" t="s">
        <v>1567</v>
      </c>
      <c r="F166" s="1" t="s">
        <v>3799</v>
      </c>
      <c r="G166" s="1" t="s">
        <v>3203</v>
      </c>
      <c r="H166" s="1" t="s">
        <v>3800</v>
      </c>
      <c r="I166" s="1" t="s">
        <v>45</v>
      </c>
      <c r="J166" s="2">
        <v>139317</v>
      </c>
      <c r="K166" s="2">
        <v>409420</v>
      </c>
    </row>
    <row r="167" spans="1:12" x14ac:dyDescent="0.35">
      <c r="A167" s="1" t="s">
        <v>1112</v>
      </c>
      <c r="B167" s="1" t="s">
        <v>1104</v>
      </c>
      <c r="C167" s="1" t="s">
        <v>1104</v>
      </c>
      <c r="D167" s="1" t="s">
        <v>1114</v>
      </c>
      <c r="E167" s="1" t="s">
        <v>1113</v>
      </c>
      <c r="F167" s="1" t="s">
        <v>3801</v>
      </c>
      <c r="G167" s="1" t="s">
        <v>535</v>
      </c>
      <c r="H167" s="1" t="s">
        <v>3802</v>
      </c>
      <c r="I167" s="1" t="s">
        <v>45</v>
      </c>
      <c r="J167" s="2">
        <v>150881</v>
      </c>
      <c r="K167" s="2">
        <v>373222</v>
      </c>
    </row>
    <row r="168" spans="1:12" x14ac:dyDescent="0.35">
      <c r="A168" s="1" t="s">
        <v>1108</v>
      </c>
      <c r="B168" s="1" t="s">
        <v>1104</v>
      </c>
      <c r="C168" s="1" t="s">
        <v>1104</v>
      </c>
      <c r="D168" s="1" t="s">
        <v>1110</v>
      </c>
      <c r="E168" s="1" t="s">
        <v>1109</v>
      </c>
      <c r="F168" s="1" t="s">
        <v>3804</v>
      </c>
      <c r="G168" s="1" t="s">
        <v>2598</v>
      </c>
      <c r="H168" s="1" t="s">
        <v>3805</v>
      </c>
      <c r="I168" s="1" t="s">
        <v>45</v>
      </c>
      <c r="J168" s="2">
        <v>151326</v>
      </c>
      <c r="K168" s="2">
        <v>372162</v>
      </c>
    </row>
    <row r="169" spans="1:12" x14ac:dyDescent="0.35">
      <c r="A169" s="1" t="s">
        <v>1100</v>
      </c>
      <c r="B169" s="1" t="s">
        <v>1104</v>
      </c>
      <c r="C169" s="1" t="s">
        <v>1104</v>
      </c>
      <c r="D169" s="1" t="s">
        <v>1102</v>
      </c>
      <c r="E169" s="1" t="s">
        <v>1101</v>
      </c>
      <c r="F169" s="1" t="s">
        <v>3807</v>
      </c>
      <c r="G169" s="1" t="s">
        <v>3202</v>
      </c>
      <c r="H169" s="1" t="s">
        <v>3808</v>
      </c>
      <c r="I169" s="1" t="s">
        <v>45</v>
      </c>
      <c r="J169" s="2">
        <v>148612</v>
      </c>
      <c r="K169" s="2">
        <v>374166</v>
      </c>
    </row>
    <row r="170" spans="1:12" x14ac:dyDescent="0.35">
      <c r="A170" s="1" t="s">
        <v>1105</v>
      </c>
      <c r="B170" s="1" t="s">
        <v>1104</v>
      </c>
      <c r="C170" s="1" t="s">
        <v>1104</v>
      </c>
      <c r="D170" s="1" t="s">
        <v>1107</v>
      </c>
      <c r="E170" s="1" t="s">
        <v>1106</v>
      </c>
      <c r="F170" s="1" t="s">
        <v>3807</v>
      </c>
      <c r="G170" s="1" t="s">
        <v>3386</v>
      </c>
      <c r="H170" s="1" t="s">
        <v>3808</v>
      </c>
      <c r="I170" s="1" t="s">
        <v>45</v>
      </c>
      <c r="J170" s="2">
        <v>148714</v>
      </c>
      <c r="K170" s="2">
        <v>374386</v>
      </c>
      <c r="L170" t="s">
        <v>3218</v>
      </c>
    </row>
    <row r="171" spans="1:12" x14ac:dyDescent="0.35">
      <c r="A171" s="1" t="s">
        <v>39</v>
      </c>
      <c r="B171" s="1" t="s">
        <v>44</v>
      </c>
      <c r="C171" s="1" t="s">
        <v>43</v>
      </c>
      <c r="D171" s="1" t="s">
        <v>41</v>
      </c>
      <c r="E171" s="1" t="s">
        <v>40</v>
      </c>
      <c r="F171" s="1" t="s">
        <v>3809</v>
      </c>
      <c r="G171" s="1" t="s">
        <v>2668</v>
      </c>
      <c r="H171" s="1" t="s">
        <v>3810</v>
      </c>
      <c r="I171" s="1" t="s">
        <v>45</v>
      </c>
      <c r="J171" s="2">
        <v>130659</v>
      </c>
      <c r="K171" s="2">
        <v>415722</v>
      </c>
    </row>
    <row r="172" spans="1:12" x14ac:dyDescent="0.35">
      <c r="A172" s="1" t="s">
        <v>1259</v>
      </c>
      <c r="B172" s="1" t="s">
        <v>1169</v>
      </c>
      <c r="C172" s="1" t="s">
        <v>1255</v>
      </c>
      <c r="D172" s="1" t="s">
        <v>1261</v>
      </c>
      <c r="E172" s="1" t="s">
        <v>1260</v>
      </c>
      <c r="F172" s="1" t="s">
        <v>3812</v>
      </c>
      <c r="G172" s="1" t="s">
        <v>3167</v>
      </c>
      <c r="H172" s="1" t="s">
        <v>3813</v>
      </c>
      <c r="I172" s="1" t="s">
        <v>45</v>
      </c>
      <c r="J172" s="2">
        <v>182179</v>
      </c>
      <c r="K172" s="2">
        <v>399761</v>
      </c>
      <c r="L172" t="s">
        <v>3148</v>
      </c>
    </row>
    <row r="173" spans="1:12" x14ac:dyDescent="0.35">
      <c r="A173" s="1" t="s">
        <v>1263</v>
      </c>
      <c r="B173" s="1" t="s">
        <v>1169</v>
      </c>
      <c r="C173" s="1" t="s">
        <v>1255</v>
      </c>
      <c r="D173" s="1" t="s">
        <v>1265</v>
      </c>
      <c r="E173" s="1" t="s">
        <v>1264</v>
      </c>
      <c r="F173" s="1" t="s">
        <v>3814</v>
      </c>
      <c r="G173" s="1" t="s">
        <v>3182</v>
      </c>
      <c r="H173" s="1" t="s">
        <v>3815</v>
      </c>
      <c r="I173" s="1" t="s">
        <v>45</v>
      </c>
      <c r="J173" s="2">
        <v>181699</v>
      </c>
      <c r="K173" s="2">
        <v>400419</v>
      </c>
      <c r="L173" t="s">
        <v>3148</v>
      </c>
    </row>
    <row r="174" spans="1:12" x14ac:dyDescent="0.35">
      <c r="A174" s="1" t="s">
        <v>1267</v>
      </c>
      <c r="B174" s="1" t="s">
        <v>1169</v>
      </c>
      <c r="C174" s="1" t="s">
        <v>1255</v>
      </c>
      <c r="D174" s="1" t="s">
        <v>1269</v>
      </c>
      <c r="E174" s="1" t="s">
        <v>1268</v>
      </c>
      <c r="F174" s="1" t="s">
        <v>3814</v>
      </c>
      <c r="G174" s="1" t="s">
        <v>3175</v>
      </c>
      <c r="H174" s="1" t="s">
        <v>3815</v>
      </c>
      <c r="I174" s="1" t="s">
        <v>45</v>
      </c>
      <c r="J174" s="2">
        <v>182033</v>
      </c>
      <c r="K174" s="2">
        <v>400438</v>
      </c>
      <c r="L174" t="s">
        <v>3148</v>
      </c>
    </row>
    <row r="175" spans="1:12" x14ac:dyDescent="0.35">
      <c r="A175" s="1" t="s">
        <v>1270</v>
      </c>
      <c r="B175" s="1" t="s">
        <v>1169</v>
      </c>
      <c r="C175" s="1" t="s">
        <v>1255</v>
      </c>
      <c r="D175" s="1" t="s">
        <v>1272</v>
      </c>
      <c r="E175" s="1" t="s">
        <v>1271</v>
      </c>
      <c r="F175" s="1" t="s">
        <v>3814</v>
      </c>
      <c r="G175" s="1" t="s">
        <v>3199</v>
      </c>
      <c r="H175" s="1" t="s">
        <v>3815</v>
      </c>
      <c r="I175" s="1" t="s">
        <v>45</v>
      </c>
      <c r="J175" s="2">
        <v>181131</v>
      </c>
      <c r="K175" s="2">
        <v>400228</v>
      </c>
      <c r="L175" t="s">
        <v>3148</v>
      </c>
    </row>
    <row r="176" spans="1:12" x14ac:dyDescent="0.35">
      <c r="A176" s="1" t="s">
        <v>1251</v>
      </c>
      <c r="B176" s="1" t="s">
        <v>1169</v>
      </c>
      <c r="C176" s="1" t="s">
        <v>1255</v>
      </c>
      <c r="D176" s="1" t="s">
        <v>1253</v>
      </c>
      <c r="E176" s="1" t="s">
        <v>1252</v>
      </c>
      <c r="F176" s="1" t="s">
        <v>3816</v>
      </c>
      <c r="G176" s="1" t="s">
        <v>3203</v>
      </c>
      <c r="H176" s="1" t="s">
        <v>3817</v>
      </c>
      <c r="I176" s="1" t="s">
        <v>45</v>
      </c>
      <c r="J176" s="2">
        <v>179782</v>
      </c>
      <c r="K176" s="2">
        <v>399255</v>
      </c>
    </row>
    <row r="177" spans="1:12" x14ac:dyDescent="0.35">
      <c r="A177" s="1" t="s">
        <v>1256</v>
      </c>
      <c r="B177" s="1" t="s">
        <v>1169</v>
      </c>
      <c r="C177" s="1" t="s">
        <v>1255</v>
      </c>
      <c r="D177" s="1" t="s">
        <v>1258</v>
      </c>
      <c r="E177" s="1" t="s">
        <v>1257</v>
      </c>
      <c r="F177" s="1" t="s">
        <v>3816</v>
      </c>
      <c r="G177" s="1" t="s">
        <v>3206</v>
      </c>
      <c r="H177" s="1" t="s">
        <v>3817</v>
      </c>
      <c r="I177" s="1" t="s">
        <v>45</v>
      </c>
      <c r="J177" s="2">
        <v>179941</v>
      </c>
      <c r="K177" s="2">
        <v>399454</v>
      </c>
      <c r="L177" t="s">
        <v>3148</v>
      </c>
    </row>
    <row r="178" spans="1:12" x14ac:dyDescent="0.35">
      <c r="A178" s="1" t="s">
        <v>1273</v>
      </c>
      <c r="B178" s="1" t="s">
        <v>1169</v>
      </c>
      <c r="C178" s="1" t="s">
        <v>1255</v>
      </c>
      <c r="D178" s="1" t="s">
        <v>1275</v>
      </c>
      <c r="E178" s="1" t="s">
        <v>1274</v>
      </c>
      <c r="F178" s="1" t="s">
        <v>3818</v>
      </c>
      <c r="G178" s="1" t="s">
        <v>119</v>
      </c>
      <c r="H178" s="1" t="s">
        <v>3819</v>
      </c>
      <c r="I178" s="1" t="s">
        <v>45</v>
      </c>
      <c r="J178" s="2">
        <v>179178</v>
      </c>
      <c r="K178" s="2">
        <v>400140</v>
      </c>
      <c r="L178" t="s">
        <v>3148</v>
      </c>
    </row>
    <row r="179" spans="1:12" x14ac:dyDescent="0.35">
      <c r="A179" s="1" t="s">
        <v>1277</v>
      </c>
      <c r="B179" s="1" t="s">
        <v>1169</v>
      </c>
      <c r="C179" s="1" t="s">
        <v>1255</v>
      </c>
      <c r="D179" s="1" t="s">
        <v>1279</v>
      </c>
      <c r="E179" s="1" t="s">
        <v>1278</v>
      </c>
      <c r="F179" s="1" t="s">
        <v>3818</v>
      </c>
      <c r="G179" s="1" t="s">
        <v>3181</v>
      </c>
      <c r="H179" s="1" t="s">
        <v>3819</v>
      </c>
      <c r="I179" s="1" t="s">
        <v>45</v>
      </c>
      <c r="J179" s="2">
        <v>180017</v>
      </c>
      <c r="K179" s="2">
        <v>400187</v>
      </c>
      <c r="L179" t="s">
        <v>3148</v>
      </c>
    </row>
    <row r="180" spans="1:12" x14ac:dyDescent="0.35">
      <c r="A180" s="1" t="s">
        <v>1280</v>
      </c>
      <c r="B180" s="1" t="s">
        <v>1169</v>
      </c>
      <c r="C180" s="1" t="s">
        <v>1255</v>
      </c>
      <c r="D180" s="1" t="s">
        <v>1282</v>
      </c>
      <c r="E180" s="1" t="s">
        <v>1281</v>
      </c>
      <c r="F180" s="1" t="s">
        <v>3818</v>
      </c>
      <c r="G180" s="1" t="s">
        <v>3156</v>
      </c>
      <c r="H180" s="1" t="s">
        <v>3819</v>
      </c>
      <c r="I180" s="1" t="s">
        <v>45</v>
      </c>
      <c r="J180" s="2">
        <v>180256</v>
      </c>
      <c r="K180" s="2">
        <v>400249</v>
      </c>
    </row>
    <row r="181" spans="1:12" x14ac:dyDescent="0.35">
      <c r="A181" s="1" t="s">
        <v>1283</v>
      </c>
      <c r="B181" s="1" t="s">
        <v>1169</v>
      </c>
      <c r="C181" s="1" t="s">
        <v>1255</v>
      </c>
      <c r="D181" s="1" t="s">
        <v>1285</v>
      </c>
      <c r="E181" s="1" t="s">
        <v>1284</v>
      </c>
      <c r="F181" s="1" t="s">
        <v>3818</v>
      </c>
      <c r="G181" s="1" t="s">
        <v>3159</v>
      </c>
      <c r="H181" s="1" t="s">
        <v>3819</v>
      </c>
      <c r="I181" s="1" t="s">
        <v>45</v>
      </c>
      <c r="J181" s="2">
        <v>180313</v>
      </c>
      <c r="K181" s="2">
        <v>400389</v>
      </c>
    </row>
    <row r="182" spans="1:12" x14ac:dyDescent="0.35">
      <c r="A182" s="1" t="s">
        <v>1831</v>
      </c>
      <c r="B182" s="1" t="s">
        <v>1810</v>
      </c>
      <c r="C182" s="1" t="s">
        <v>1809</v>
      </c>
      <c r="D182" s="1" t="s">
        <v>1833</v>
      </c>
      <c r="E182" s="1" t="s">
        <v>1832</v>
      </c>
      <c r="F182" s="1" t="s">
        <v>3821</v>
      </c>
      <c r="G182" s="1" t="s">
        <v>3205</v>
      </c>
      <c r="H182" s="1" t="s">
        <v>3822</v>
      </c>
      <c r="I182" s="1" t="s">
        <v>45</v>
      </c>
      <c r="J182" s="2">
        <v>171296</v>
      </c>
      <c r="K182" s="2">
        <v>401598</v>
      </c>
    </row>
    <row r="183" spans="1:12" x14ac:dyDescent="0.35">
      <c r="A183" s="1" t="s">
        <v>1835</v>
      </c>
      <c r="B183" s="1" t="s">
        <v>1810</v>
      </c>
      <c r="C183" s="1" t="s">
        <v>1809</v>
      </c>
      <c r="D183" s="1" t="s">
        <v>1837</v>
      </c>
      <c r="E183" s="1" t="s">
        <v>1836</v>
      </c>
      <c r="F183" s="1" t="s">
        <v>3581</v>
      </c>
      <c r="G183" s="1" t="s">
        <v>3493</v>
      </c>
      <c r="H183" s="1" t="s">
        <v>3824</v>
      </c>
      <c r="I183" s="1" t="s">
        <v>45</v>
      </c>
      <c r="J183" s="2">
        <v>171826</v>
      </c>
      <c r="K183" s="2">
        <v>400617</v>
      </c>
    </row>
    <row r="184" spans="1:12" x14ac:dyDescent="0.35">
      <c r="A184" s="1" t="s">
        <v>1839</v>
      </c>
      <c r="B184" s="1" t="s">
        <v>1810</v>
      </c>
      <c r="C184" s="1" t="s">
        <v>1809</v>
      </c>
      <c r="D184" s="1" t="s">
        <v>1841</v>
      </c>
      <c r="E184" s="1" t="s">
        <v>1840</v>
      </c>
      <c r="F184" s="1" t="s">
        <v>3825</v>
      </c>
      <c r="G184" s="1" t="s">
        <v>3199</v>
      </c>
      <c r="H184" s="1" t="s">
        <v>3826</v>
      </c>
      <c r="I184" s="1" t="s">
        <v>45</v>
      </c>
      <c r="J184" s="2">
        <v>171828</v>
      </c>
      <c r="K184" s="2">
        <v>400332</v>
      </c>
    </row>
    <row r="185" spans="1:12" x14ac:dyDescent="0.35">
      <c r="A185" s="1" t="s">
        <v>1827</v>
      </c>
      <c r="B185" s="1" t="s">
        <v>1810</v>
      </c>
      <c r="C185" s="1" t="s">
        <v>1809</v>
      </c>
      <c r="D185" s="1" t="s">
        <v>1829</v>
      </c>
      <c r="E185" s="1" t="s">
        <v>1828</v>
      </c>
      <c r="F185" s="1" t="s">
        <v>3827</v>
      </c>
      <c r="G185" s="1" t="s">
        <v>3199</v>
      </c>
      <c r="H185" s="1" t="s">
        <v>3828</v>
      </c>
      <c r="I185" s="1" t="s">
        <v>45</v>
      </c>
      <c r="J185" s="2">
        <v>169363</v>
      </c>
      <c r="K185" s="2">
        <v>399356</v>
      </c>
    </row>
    <row r="186" spans="1:12" x14ac:dyDescent="0.35">
      <c r="A186" s="1" t="s">
        <v>1861</v>
      </c>
      <c r="B186" s="1" t="s">
        <v>1810</v>
      </c>
      <c r="C186" s="1" t="s">
        <v>1809</v>
      </c>
      <c r="D186" s="1" t="s">
        <v>1862</v>
      </c>
      <c r="F186" s="1" t="s">
        <v>3830</v>
      </c>
      <c r="G186" s="1" t="s">
        <v>3208</v>
      </c>
      <c r="H186" s="1" t="s">
        <v>3831</v>
      </c>
      <c r="I186" s="1" t="s">
        <v>45</v>
      </c>
      <c r="J186" s="2">
        <v>169664</v>
      </c>
      <c r="K186" s="2">
        <v>398329</v>
      </c>
    </row>
    <row r="187" spans="1:12" x14ac:dyDescent="0.35">
      <c r="A187" s="1" t="s">
        <v>1823</v>
      </c>
      <c r="B187" s="1" t="s">
        <v>1810</v>
      </c>
      <c r="C187" s="1" t="s">
        <v>1809</v>
      </c>
      <c r="D187" s="1" t="s">
        <v>1825</v>
      </c>
      <c r="E187" s="1" t="s">
        <v>1824</v>
      </c>
      <c r="F187" s="1" t="s">
        <v>3572</v>
      </c>
      <c r="G187" s="1" t="s">
        <v>2591</v>
      </c>
      <c r="H187" s="1" t="s">
        <v>3832</v>
      </c>
      <c r="I187" s="1" t="s">
        <v>45</v>
      </c>
      <c r="J187" s="2">
        <v>170851</v>
      </c>
      <c r="K187" s="2">
        <v>398717</v>
      </c>
    </row>
    <row r="188" spans="1:12" x14ac:dyDescent="0.35">
      <c r="A188" s="1" t="s">
        <v>1819</v>
      </c>
      <c r="B188" s="1" t="s">
        <v>1810</v>
      </c>
      <c r="C188" s="1" t="s">
        <v>1809</v>
      </c>
      <c r="D188" s="1" t="s">
        <v>1821</v>
      </c>
      <c r="E188" s="1" t="s">
        <v>1820</v>
      </c>
      <c r="F188" s="1" t="s">
        <v>1820</v>
      </c>
      <c r="G188" s="1" t="s">
        <v>3175</v>
      </c>
      <c r="H188" s="1" t="s">
        <v>3833</v>
      </c>
      <c r="I188" s="1" t="s">
        <v>45</v>
      </c>
      <c r="J188" s="2">
        <v>170520</v>
      </c>
      <c r="K188" s="2">
        <v>397512</v>
      </c>
      <c r="L188" t="s">
        <v>3148</v>
      </c>
    </row>
    <row r="189" spans="1:12" x14ac:dyDescent="0.35">
      <c r="A189" s="1" t="s">
        <v>1805</v>
      </c>
      <c r="B189" s="1" t="s">
        <v>1810</v>
      </c>
      <c r="C189" s="1" t="s">
        <v>1809</v>
      </c>
      <c r="D189" s="1" t="s">
        <v>1807</v>
      </c>
      <c r="E189" s="1" t="s">
        <v>1806</v>
      </c>
      <c r="F189" s="1" t="s">
        <v>3795</v>
      </c>
      <c r="G189" s="1" t="s">
        <v>3196</v>
      </c>
      <c r="H189" s="1" t="s">
        <v>3834</v>
      </c>
      <c r="I189" s="1" t="s">
        <v>45</v>
      </c>
      <c r="J189" s="2">
        <v>171048</v>
      </c>
      <c r="K189" s="2">
        <v>397522</v>
      </c>
    </row>
    <row r="190" spans="1:12" x14ac:dyDescent="0.35">
      <c r="A190" s="1" t="s">
        <v>1854</v>
      </c>
      <c r="B190" s="1" t="s">
        <v>1810</v>
      </c>
      <c r="C190" s="1" t="s">
        <v>1809</v>
      </c>
      <c r="D190" s="1" t="s">
        <v>1855</v>
      </c>
      <c r="F190" s="1" t="s">
        <v>3835</v>
      </c>
      <c r="G190" s="1" t="s">
        <v>3386</v>
      </c>
      <c r="H190" s="1" t="s">
        <v>3836</v>
      </c>
      <c r="I190" s="1" t="s">
        <v>45</v>
      </c>
      <c r="J190" s="2">
        <v>169231</v>
      </c>
      <c r="K190" s="2">
        <v>402599</v>
      </c>
    </row>
    <row r="191" spans="1:12" x14ac:dyDescent="0.35">
      <c r="A191" s="1" t="s">
        <v>1872</v>
      </c>
      <c r="B191" s="1" t="s">
        <v>1810</v>
      </c>
      <c r="C191" s="1" t="s">
        <v>1809</v>
      </c>
      <c r="D191" s="1" t="s">
        <v>1874</v>
      </c>
      <c r="E191" s="1" t="s">
        <v>1873</v>
      </c>
      <c r="F191" s="1" t="s">
        <v>3837</v>
      </c>
      <c r="G191" s="1" t="s">
        <v>1573</v>
      </c>
      <c r="H191" s="1" t="s">
        <v>3838</v>
      </c>
      <c r="I191" s="1" t="s">
        <v>45</v>
      </c>
      <c r="J191" s="2">
        <v>169473</v>
      </c>
      <c r="K191" s="2">
        <v>402115</v>
      </c>
    </row>
    <row r="192" spans="1:12" x14ac:dyDescent="0.35">
      <c r="A192" s="1" t="s">
        <v>1864</v>
      </c>
      <c r="B192" s="1" t="s">
        <v>1810</v>
      </c>
      <c r="C192" s="1" t="s">
        <v>1809</v>
      </c>
      <c r="D192" s="1" t="s">
        <v>1866</v>
      </c>
      <c r="E192" s="1" t="s">
        <v>1865</v>
      </c>
      <c r="F192" s="1" t="s">
        <v>3757</v>
      </c>
      <c r="G192" s="1" t="s">
        <v>3493</v>
      </c>
      <c r="H192" s="1" t="s">
        <v>3839</v>
      </c>
      <c r="I192" s="1" t="s">
        <v>45</v>
      </c>
      <c r="J192" s="2">
        <v>169234</v>
      </c>
      <c r="K192" s="2">
        <v>401669</v>
      </c>
    </row>
    <row r="193" spans="1:12" x14ac:dyDescent="0.35">
      <c r="A193" s="1" t="s">
        <v>1857</v>
      </c>
      <c r="B193" s="1" t="s">
        <v>1810</v>
      </c>
      <c r="C193" s="1" t="s">
        <v>1809</v>
      </c>
      <c r="D193" s="1" t="s">
        <v>1859</v>
      </c>
      <c r="E193" s="1" t="s">
        <v>1858</v>
      </c>
      <c r="F193" s="1" t="s">
        <v>3840</v>
      </c>
      <c r="G193" s="1" t="s">
        <v>3494</v>
      </c>
      <c r="H193" s="1" t="s">
        <v>3841</v>
      </c>
      <c r="I193" s="1" t="s">
        <v>45</v>
      </c>
      <c r="J193" s="2">
        <v>170562</v>
      </c>
      <c r="K193" s="2">
        <v>402560</v>
      </c>
    </row>
    <row r="194" spans="1:12" x14ac:dyDescent="0.35">
      <c r="A194" s="1" t="s">
        <v>1843</v>
      </c>
      <c r="B194" s="1" t="s">
        <v>1810</v>
      </c>
      <c r="C194" s="1" t="s">
        <v>1809</v>
      </c>
      <c r="D194" s="1" t="s">
        <v>1845</v>
      </c>
      <c r="E194" s="1" t="s">
        <v>1844</v>
      </c>
      <c r="F194" s="1" t="s">
        <v>3842</v>
      </c>
      <c r="G194" s="1" t="s">
        <v>3196</v>
      </c>
      <c r="H194" s="1" t="s">
        <v>3843</v>
      </c>
      <c r="I194" s="1" t="s">
        <v>45</v>
      </c>
      <c r="J194" s="2">
        <v>170165</v>
      </c>
      <c r="K194" s="2">
        <v>404825</v>
      </c>
    </row>
    <row r="195" spans="1:12" x14ac:dyDescent="0.35">
      <c r="A195" s="1" t="s">
        <v>1847</v>
      </c>
      <c r="B195" s="1" t="s">
        <v>1810</v>
      </c>
      <c r="C195" s="1" t="s">
        <v>1809</v>
      </c>
      <c r="D195" s="1" t="s">
        <v>1849</v>
      </c>
      <c r="E195" s="1" t="s">
        <v>1848</v>
      </c>
      <c r="F195" s="1" t="s">
        <v>3842</v>
      </c>
      <c r="G195" s="1" t="s">
        <v>3194</v>
      </c>
      <c r="H195" s="1" t="s">
        <v>3843</v>
      </c>
      <c r="I195" s="1" t="s">
        <v>45</v>
      </c>
      <c r="J195" s="2">
        <v>170280</v>
      </c>
      <c r="K195" s="2">
        <v>403837</v>
      </c>
    </row>
    <row r="196" spans="1:12" x14ac:dyDescent="0.35">
      <c r="A196" s="1" t="s">
        <v>1850</v>
      </c>
      <c r="B196" s="1" t="s">
        <v>1810</v>
      </c>
      <c r="C196" s="1" t="s">
        <v>1809</v>
      </c>
      <c r="D196" s="1" t="s">
        <v>1852</v>
      </c>
      <c r="E196" s="1" t="s">
        <v>1851</v>
      </c>
      <c r="F196" s="1" t="s">
        <v>3842</v>
      </c>
      <c r="G196" s="1" t="s">
        <v>2605</v>
      </c>
      <c r="H196" s="1" t="s">
        <v>3843</v>
      </c>
      <c r="I196" s="1" t="s">
        <v>45</v>
      </c>
      <c r="J196" s="2">
        <v>170286</v>
      </c>
      <c r="K196" s="2">
        <v>403317</v>
      </c>
    </row>
    <row r="197" spans="1:12" x14ac:dyDescent="0.35">
      <c r="A197" s="1" t="s">
        <v>1868</v>
      </c>
      <c r="B197" s="1" t="s">
        <v>1810</v>
      </c>
      <c r="C197" s="1" t="s">
        <v>1809</v>
      </c>
      <c r="D197" s="1" t="s">
        <v>1870</v>
      </c>
      <c r="E197" s="1" t="s">
        <v>1869</v>
      </c>
      <c r="F197" s="1" t="s">
        <v>1869</v>
      </c>
      <c r="G197" s="1" t="s">
        <v>3196</v>
      </c>
      <c r="H197" s="1" t="s">
        <v>3844</v>
      </c>
      <c r="I197" s="1" t="s">
        <v>45</v>
      </c>
      <c r="J197" s="2">
        <v>172671</v>
      </c>
      <c r="K197" s="2">
        <v>401355</v>
      </c>
    </row>
    <row r="198" spans="1:12" x14ac:dyDescent="0.35">
      <c r="A198" s="1" t="s">
        <v>1812</v>
      </c>
      <c r="B198" s="1" t="s">
        <v>1810</v>
      </c>
      <c r="C198" s="1" t="s">
        <v>1809</v>
      </c>
      <c r="D198" s="1" t="s">
        <v>1814</v>
      </c>
      <c r="E198" s="1" t="s">
        <v>1813</v>
      </c>
      <c r="F198" s="1" t="s">
        <v>3845</v>
      </c>
      <c r="G198" s="1" t="s">
        <v>3196</v>
      </c>
      <c r="H198" s="1" t="s">
        <v>3846</v>
      </c>
      <c r="I198" s="1" t="s">
        <v>45</v>
      </c>
      <c r="J198" s="2">
        <v>171634</v>
      </c>
      <c r="K198" s="2">
        <v>401866</v>
      </c>
    </row>
    <row r="199" spans="1:12" x14ac:dyDescent="0.35">
      <c r="A199" s="1" t="s">
        <v>1816</v>
      </c>
      <c r="B199" s="1" t="s">
        <v>1810</v>
      </c>
      <c r="C199" s="1" t="s">
        <v>1809</v>
      </c>
      <c r="D199" s="1" t="s">
        <v>1818</v>
      </c>
      <c r="E199" s="1" t="s">
        <v>1817</v>
      </c>
      <c r="F199" s="1" t="s">
        <v>3845</v>
      </c>
      <c r="G199" s="1" t="s">
        <v>3207</v>
      </c>
      <c r="H199" s="1" t="s">
        <v>3846</v>
      </c>
      <c r="I199" s="1" t="s">
        <v>45</v>
      </c>
      <c r="J199" s="2">
        <v>172744</v>
      </c>
      <c r="K199" s="2">
        <v>401544</v>
      </c>
      <c r="L199" t="s">
        <v>3218</v>
      </c>
    </row>
    <row r="200" spans="1:12" x14ac:dyDescent="0.35">
      <c r="A200" s="1" t="s">
        <v>1618</v>
      </c>
      <c r="B200" s="1" t="s">
        <v>1575</v>
      </c>
      <c r="C200" s="1" t="s">
        <v>1621</v>
      </c>
      <c r="D200" s="1" t="s">
        <v>1619</v>
      </c>
      <c r="F200" s="1" t="s">
        <v>3629</v>
      </c>
      <c r="G200" s="1" t="s">
        <v>3402</v>
      </c>
      <c r="H200" s="1" t="s">
        <v>3847</v>
      </c>
      <c r="I200" s="1" t="s">
        <v>45</v>
      </c>
      <c r="J200" s="2">
        <v>138457</v>
      </c>
      <c r="K200" s="2">
        <v>385491</v>
      </c>
    </row>
    <row r="201" spans="1:12" x14ac:dyDescent="0.35">
      <c r="A201" s="1" t="s">
        <v>1629</v>
      </c>
      <c r="B201" s="1" t="s">
        <v>1575</v>
      </c>
      <c r="C201" s="1" t="s">
        <v>1621</v>
      </c>
      <c r="D201" s="1" t="s">
        <v>1631</v>
      </c>
      <c r="E201" s="1" t="s">
        <v>1630</v>
      </c>
      <c r="F201" s="1" t="s">
        <v>3848</v>
      </c>
      <c r="G201" s="1" t="s">
        <v>3483</v>
      </c>
      <c r="H201" s="1" t="s">
        <v>3849</v>
      </c>
      <c r="I201" s="1" t="s">
        <v>45</v>
      </c>
      <c r="J201" s="2">
        <v>138678</v>
      </c>
      <c r="K201" s="2">
        <v>385348</v>
      </c>
    </row>
    <row r="202" spans="1:12" x14ac:dyDescent="0.35">
      <c r="A202" s="1" t="s">
        <v>1626</v>
      </c>
      <c r="B202" s="1" t="s">
        <v>1575</v>
      </c>
      <c r="C202" s="1" t="s">
        <v>1621</v>
      </c>
      <c r="D202" s="1" t="s">
        <v>1627</v>
      </c>
      <c r="F202" s="1" t="s">
        <v>3850</v>
      </c>
      <c r="G202" s="1" t="s">
        <v>2591</v>
      </c>
      <c r="H202" s="1" t="s">
        <v>3851</v>
      </c>
      <c r="I202" s="1" t="s">
        <v>45</v>
      </c>
      <c r="J202" s="2">
        <v>138748</v>
      </c>
      <c r="K202" s="2">
        <v>386067</v>
      </c>
      <c r="L202" t="s">
        <v>3148</v>
      </c>
    </row>
    <row r="203" spans="1:12" x14ac:dyDescent="0.35">
      <c r="A203" s="1" t="s">
        <v>1633</v>
      </c>
      <c r="B203" s="1" t="s">
        <v>1575</v>
      </c>
      <c r="C203" s="1" t="s">
        <v>1621</v>
      </c>
      <c r="D203" s="1" t="s">
        <v>1635</v>
      </c>
      <c r="E203" s="1" t="s">
        <v>1634</v>
      </c>
      <c r="F203" s="1" t="s">
        <v>3852</v>
      </c>
      <c r="G203" s="1" t="s">
        <v>2590</v>
      </c>
      <c r="H203" s="1" t="s">
        <v>3853</v>
      </c>
      <c r="I203" s="1" t="s">
        <v>45</v>
      </c>
      <c r="J203" s="2">
        <v>137265</v>
      </c>
      <c r="K203" s="2">
        <v>385571</v>
      </c>
    </row>
    <row r="204" spans="1:12" x14ac:dyDescent="0.35">
      <c r="A204" s="1" t="s">
        <v>1637</v>
      </c>
      <c r="B204" s="1" t="s">
        <v>1575</v>
      </c>
      <c r="C204" s="1" t="s">
        <v>1621</v>
      </c>
      <c r="D204" s="1" t="s">
        <v>1639</v>
      </c>
      <c r="E204" s="1" t="s">
        <v>1638</v>
      </c>
      <c r="F204" s="1" t="s">
        <v>3852</v>
      </c>
      <c r="G204" s="1" t="s">
        <v>2598</v>
      </c>
      <c r="H204" s="1" t="s">
        <v>3853</v>
      </c>
      <c r="I204" s="1" t="s">
        <v>45</v>
      </c>
      <c r="J204" s="2">
        <v>137063</v>
      </c>
      <c r="K204" s="2">
        <v>384919</v>
      </c>
    </row>
    <row r="205" spans="1:12" x14ac:dyDescent="0.35">
      <c r="A205" s="1" t="s">
        <v>1622</v>
      </c>
      <c r="B205" s="1" t="s">
        <v>1575</v>
      </c>
      <c r="C205" s="1" t="s">
        <v>1621</v>
      </c>
      <c r="D205" s="1" t="s">
        <v>1624</v>
      </c>
      <c r="E205" s="1" t="s">
        <v>1623</v>
      </c>
      <c r="F205" s="1" t="s">
        <v>3854</v>
      </c>
      <c r="G205" s="1" t="s">
        <v>3199</v>
      </c>
      <c r="H205" s="1" t="s">
        <v>3855</v>
      </c>
      <c r="I205" s="1" t="s">
        <v>45</v>
      </c>
      <c r="J205" s="2">
        <v>137268</v>
      </c>
      <c r="K205" s="2">
        <v>384510</v>
      </c>
      <c r="L205" t="s">
        <v>3148</v>
      </c>
    </row>
    <row r="206" spans="1:12" x14ac:dyDescent="0.35">
      <c r="A206" s="1" t="s">
        <v>1374</v>
      </c>
      <c r="B206" s="1" t="s">
        <v>1378</v>
      </c>
      <c r="C206" s="1" t="s">
        <v>1377</v>
      </c>
      <c r="D206" s="1" t="s">
        <v>1375</v>
      </c>
      <c r="E206" s="1" t="s">
        <v>1374</v>
      </c>
      <c r="F206" s="1" t="s">
        <v>3856</v>
      </c>
      <c r="G206" s="1" t="s">
        <v>3196</v>
      </c>
      <c r="H206" s="1" t="s">
        <v>3857</v>
      </c>
      <c r="I206" s="1" t="s">
        <v>45</v>
      </c>
      <c r="J206" s="2">
        <v>179916</v>
      </c>
      <c r="K206" s="2">
        <v>416461</v>
      </c>
      <c r="L206" t="s">
        <v>3148</v>
      </c>
    </row>
    <row r="207" spans="1:12" x14ac:dyDescent="0.35">
      <c r="A207" s="1" t="s">
        <v>1134</v>
      </c>
      <c r="B207" s="1" t="s">
        <v>1139</v>
      </c>
      <c r="C207" s="1" t="s">
        <v>1138</v>
      </c>
      <c r="D207" s="1" t="s">
        <v>1136</v>
      </c>
      <c r="E207" s="1" t="s">
        <v>1135</v>
      </c>
      <c r="F207" s="1" t="s">
        <v>3858</v>
      </c>
      <c r="G207" s="1" t="s">
        <v>3156</v>
      </c>
      <c r="H207" s="1" t="s">
        <v>3859</v>
      </c>
      <c r="I207" s="1" t="s">
        <v>45</v>
      </c>
      <c r="J207" s="2">
        <v>105150</v>
      </c>
      <c r="K207" s="2">
        <v>395400</v>
      </c>
    </row>
    <row r="208" spans="1:12" x14ac:dyDescent="0.35">
      <c r="A208" s="1" t="s">
        <v>1140</v>
      </c>
      <c r="B208" s="1" t="s">
        <v>1139</v>
      </c>
      <c r="C208" s="1" t="s">
        <v>1138</v>
      </c>
      <c r="D208" s="1" t="s">
        <v>1142</v>
      </c>
      <c r="E208" s="1" t="s">
        <v>1141</v>
      </c>
      <c r="F208" s="1" t="s">
        <v>3860</v>
      </c>
      <c r="G208" s="1" t="s">
        <v>1573</v>
      </c>
      <c r="H208" s="1" t="s">
        <v>3861</v>
      </c>
      <c r="I208" s="1" t="s">
        <v>45</v>
      </c>
      <c r="J208" s="2">
        <v>101533</v>
      </c>
      <c r="K208" s="2">
        <v>400890</v>
      </c>
    </row>
    <row r="209" spans="1:12" x14ac:dyDescent="0.35">
      <c r="A209" s="1" t="s">
        <v>2112</v>
      </c>
      <c r="B209" s="1" t="s">
        <v>2117</v>
      </c>
      <c r="C209" s="1" t="s">
        <v>2116</v>
      </c>
      <c r="D209" s="1" t="s">
        <v>2114</v>
      </c>
      <c r="E209" s="1" t="s">
        <v>2113</v>
      </c>
      <c r="F209" s="1" t="s">
        <v>3862</v>
      </c>
      <c r="G209" s="1" t="s">
        <v>3485</v>
      </c>
      <c r="H209" s="1" t="s">
        <v>3863</v>
      </c>
      <c r="I209" s="1" t="s">
        <v>45</v>
      </c>
      <c r="J209" s="2">
        <v>90533</v>
      </c>
      <c r="K209" s="2">
        <v>406903</v>
      </c>
    </row>
    <row r="210" spans="1:12" x14ac:dyDescent="0.35">
      <c r="A210" s="1" t="s">
        <v>1379</v>
      </c>
      <c r="B210" s="1" t="s">
        <v>1378</v>
      </c>
      <c r="C210" s="1" t="s">
        <v>1382</v>
      </c>
      <c r="D210" s="1" t="s">
        <v>1380</v>
      </c>
      <c r="E210" s="1" t="s">
        <v>1379</v>
      </c>
      <c r="F210" s="1" t="s">
        <v>3864</v>
      </c>
      <c r="G210" s="1" t="s">
        <v>3179</v>
      </c>
      <c r="H210" s="1" t="s">
        <v>3865</v>
      </c>
      <c r="I210" s="1" t="s">
        <v>45</v>
      </c>
      <c r="J210" s="2">
        <v>182540</v>
      </c>
      <c r="K210" s="2">
        <v>416631</v>
      </c>
      <c r="L210" t="s">
        <v>3218</v>
      </c>
    </row>
    <row r="211" spans="1:12" x14ac:dyDescent="0.35">
      <c r="A211" s="1" t="s">
        <v>1383</v>
      </c>
      <c r="B211" s="1" t="s">
        <v>1378</v>
      </c>
      <c r="C211" s="1" t="s">
        <v>1382</v>
      </c>
      <c r="D211" s="1" t="s">
        <v>1384</v>
      </c>
      <c r="E211" s="1" t="s">
        <v>1383</v>
      </c>
      <c r="F211" s="1" t="s">
        <v>3866</v>
      </c>
      <c r="G211" s="1" t="s">
        <v>1573</v>
      </c>
      <c r="H211" s="1" t="s">
        <v>3867</v>
      </c>
      <c r="I211" s="1" t="s">
        <v>45</v>
      </c>
      <c r="J211" s="2">
        <v>182487</v>
      </c>
      <c r="K211" s="2">
        <v>416369</v>
      </c>
    </row>
    <row r="212" spans="1:12" x14ac:dyDescent="0.35">
      <c r="A212" s="1" t="s">
        <v>839</v>
      </c>
      <c r="B212" s="1" t="s">
        <v>844</v>
      </c>
      <c r="C212" s="1" t="s">
        <v>843</v>
      </c>
      <c r="D212" s="1" t="s">
        <v>841</v>
      </c>
      <c r="E212" s="1" t="s">
        <v>840</v>
      </c>
      <c r="F212" s="1" t="s">
        <v>3868</v>
      </c>
      <c r="G212" s="1" t="s">
        <v>3489</v>
      </c>
      <c r="H212" s="1" t="s">
        <v>3869</v>
      </c>
      <c r="I212" s="1" t="s">
        <v>45</v>
      </c>
      <c r="J212" s="2">
        <v>166376</v>
      </c>
      <c r="K212" s="2">
        <v>365778</v>
      </c>
    </row>
    <row r="213" spans="1:12" x14ac:dyDescent="0.35">
      <c r="A213" s="1" t="s">
        <v>845</v>
      </c>
      <c r="B213" s="1" t="s">
        <v>844</v>
      </c>
      <c r="C213" s="1" t="s">
        <v>843</v>
      </c>
      <c r="D213" s="1" t="s">
        <v>847</v>
      </c>
      <c r="E213" s="1" t="s">
        <v>846</v>
      </c>
      <c r="F213" s="1" t="s">
        <v>3803</v>
      </c>
      <c r="G213" s="1" t="s">
        <v>119</v>
      </c>
      <c r="H213" s="1" t="s">
        <v>3870</v>
      </c>
      <c r="I213" s="1" t="s">
        <v>45</v>
      </c>
      <c r="J213" s="2">
        <v>167476</v>
      </c>
      <c r="K213" s="2">
        <v>366543</v>
      </c>
    </row>
    <row r="214" spans="1:12" x14ac:dyDescent="0.35">
      <c r="A214" s="1" t="s">
        <v>2334</v>
      </c>
      <c r="B214" s="1" t="s">
        <v>2333</v>
      </c>
      <c r="C214" s="1" t="s">
        <v>2332</v>
      </c>
      <c r="D214" s="1" t="s">
        <v>2336</v>
      </c>
      <c r="E214" s="1" t="s">
        <v>2335</v>
      </c>
      <c r="F214" s="1" t="s">
        <v>3872</v>
      </c>
      <c r="G214" s="1" t="s">
        <v>2591</v>
      </c>
      <c r="H214" s="1" t="s">
        <v>3873</v>
      </c>
      <c r="I214" s="1" t="s">
        <v>45</v>
      </c>
      <c r="J214" s="2">
        <v>158785</v>
      </c>
      <c r="K214" s="2">
        <v>418933</v>
      </c>
    </row>
    <row r="215" spans="1:12" x14ac:dyDescent="0.35">
      <c r="A215" s="1" t="s">
        <v>2328</v>
      </c>
      <c r="B215" s="1" t="s">
        <v>2333</v>
      </c>
      <c r="C215" s="1" t="s">
        <v>2332</v>
      </c>
      <c r="D215" s="1" t="s">
        <v>2330</v>
      </c>
      <c r="E215" s="1" t="s">
        <v>2329</v>
      </c>
      <c r="F215" s="1" t="s">
        <v>3874</v>
      </c>
      <c r="G215" s="1" t="s">
        <v>3443</v>
      </c>
      <c r="H215" s="1" t="s">
        <v>3875</v>
      </c>
      <c r="I215" s="1" t="s">
        <v>45</v>
      </c>
      <c r="J215" s="2">
        <v>160123</v>
      </c>
      <c r="K215" s="2">
        <v>419882</v>
      </c>
    </row>
    <row r="216" spans="1:12" x14ac:dyDescent="0.35">
      <c r="A216" s="1" t="s">
        <v>1286</v>
      </c>
      <c r="B216" s="1" t="s">
        <v>1169</v>
      </c>
      <c r="C216" s="1" t="s">
        <v>1290</v>
      </c>
      <c r="D216" s="1" t="s">
        <v>1288</v>
      </c>
      <c r="E216" s="1" t="s">
        <v>1287</v>
      </c>
      <c r="F216" s="1" t="s">
        <v>3749</v>
      </c>
      <c r="G216" s="1" t="s">
        <v>3171</v>
      </c>
      <c r="H216" s="1" t="s">
        <v>3876</v>
      </c>
      <c r="I216" s="1" t="s">
        <v>45</v>
      </c>
      <c r="J216" s="2">
        <v>174536</v>
      </c>
      <c r="K216" s="2">
        <v>399079</v>
      </c>
    </row>
    <row r="217" spans="1:12" x14ac:dyDescent="0.35">
      <c r="A217" s="1" t="s">
        <v>1291</v>
      </c>
      <c r="B217" s="1" t="s">
        <v>1169</v>
      </c>
      <c r="C217" s="1" t="s">
        <v>1290</v>
      </c>
      <c r="D217" s="1" t="s">
        <v>1293</v>
      </c>
      <c r="E217" s="1" t="s">
        <v>1292</v>
      </c>
      <c r="F217" s="1" t="s">
        <v>3879</v>
      </c>
      <c r="G217" s="1" t="s">
        <v>3204</v>
      </c>
      <c r="H217" s="1" t="s">
        <v>3880</v>
      </c>
      <c r="I217" s="1" t="s">
        <v>45</v>
      </c>
      <c r="J217" s="2">
        <v>178288</v>
      </c>
      <c r="K217" s="2">
        <v>397339</v>
      </c>
      <c r="L217" t="s">
        <v>3148</v>
      </c>
    </row>
    <row r="218" spans="1:12" x14ac:dyDescent="0.35">
      <c r="A218" s="1" t="s">
        <v>1336</v>
      </c>
      <c r="B218" s="1" t="s">
        <v>1335</v>
      </c>
      <c r="C218" s="1" t="s">
        <v>1334</v>
      </c>
      <c r="D218" s="1" t="s">
        <v>1338</v>
      </c>
      <c r="E218" s="1" t="s">
        <v>1337</v>
      </c>
      <c r="F218" s="1" t="s">
        <v>3884</v>
      </c>
      <c r="G218" s="1" t="s">
        <v>3205</v>
      </c>
      <c r="H218" s="1" t="s">
        <v>3885</v>
      </c>
      <c r="I218" s="1" t="s">
        <v>45</v>
      </c>
      <c r="J218" s="2">
        <v>125276</v>
      </c>
      <c r="K218" s="2">
        <v>394674</v>
      </c>
    </row>
    <row r="219" spans="1:12" x14ac:dyDescent="0.35">
      <c r="A219" s="1" t="s">
        <v>1330</v>
      </c>
      <c r="B219" s="1" t="s">
        <v>1335</v>
      </c>
      <c r="C219" s="1" t="s">
        <v>1334</v>
      </c>
      <c r="D219" s="1" t="s">
        <v>1332</v>
      </c>
      <c r="E219" s="1" t="s">
        <v>1331</v>
      </c>
      <c r="F219" s="1" t="s">
        <v>3695</v>
      </c>
      <c r="G219" s="1" t="s">
        <v>3166</v>
      </c>
      <c r="H219" s="1" t="s">
        <v>3886</v>
      </c>
      <c r="I219" s="1" t="s">
        <v>45</v>
      </c>
      <c r="J219" s="2">
        <v>123930</v>
      </c>
      <c r="K219" s="2">
        <v>393967</v>
      </c>
    </row>
    <row r="220" spans="1:12" x14ac:dyDescent="0.35">
      <c r="A220" s="1" t="s">
        <v>1354</v>
      </c>
      <c r="B220" s="1" t="s">
        <v>1358</v>
      </c>
      <c r="C220" s="1" t="s">
        <v>1358</v>
      </c>
      <c r="D220" s="1" t="s">
        <v>1356</v>
      </c>
      <c r="E220" s="1" t="s">
        <v>1355</v>
      </c>
      <c r="F220" s="1" t="s">
        <v>3888</v>
      </c>
      <c r="G220" s="1" t="s">
        <v>1573</v>
      </c>
      <c r="H220" s="1" t="s">
        <v>3889</v>
      </c>
      <c r="I220" s="1" t="s">
        <v>45</v>
      </c>
      <c r="J220" s="2">
        <v>132040</v>
      </c>
      <c r="K220" s="2">
        <v>390295</v>
      </c>
    </row>
    <row r="221" spans="1:12" x14ac:dyDescent="0.35">
      <c r="A221" s="1" t="s">
        <v>1406</v>
      </c>
      <c r="B221" s="1" t="s">
        <v>1392</v>
      </c>
      <c r="C221" s="1" t="s">
        <v>1392</v>
      </c>
      <c r="D221" s="1" t="s">
        <v>1408</v>
      </c>
      <c r="E221" s="1" t="s">
        <v>1407</v>
      </c>
      <c r="F221" s="1" t="s">
        <v>3890</v>
      </c>
      <c r="G221" s="1" t="s">
        <v>2601</v>
      </c>
      <c r="H221" s="1" t="s">
        <v>3891</v>
      </c>
      <c r="I221" s="1" t="s">
        <v>45</v>
      </c>
      <c r="J221" s="2">
        <v>145399</v>
      </c>
      <c r="K221" s="2">
        <v>401250</v>
      </c>
      <c r="L221" t="s">
        <v>3148</v>
      </c>
    </row>
    <row r="222" spans="1:12" x14ac:dyDescent="0.35">
      <c r="A222" s="1" t="s">
        <v>1398</v>
      </c>
      <c r="B222" s="1" t="s">
        <v>1392</v>
      </c>
      <c r="C222" s="1" t="s">
        <v>1392</v>
      </c>
      <c r="D222" s="1" t="s">
        <v>1400</v>
      </c>
      <c r="E222" s="1" t="s">
        <v>1399</v>
      </c>
      <c r="F222" s="1" t="s">
        <v>3892</v>
      </c>
      <c r="G222" s="1" t="s">
        <v>2590</v>
      </c>
      <c r="H222" s="1" t="s">
        <v>3893</v>
      </c>
      <c r="I222" s="1" t="s">
        <v>45</v>
      </c>
      <c r="J222" s="2">
        <v>144809</v>
      </c>
      <c r="K222" s="2">
        <v>400431</v>
      </c>
    </row>
    <row r="223" spans="1:12" x14ac:dyDescent="0.35">
      <c r="A223" s="1" t="s">
        <v>1402</v>
      </c>
      <c r="B223" s="1" t="s">
        <v>1392</v>
      </c>
      <c r="C223" s="1" t="s">
        <v>1392</v>
      </c>
      <c r="D223" s="1" t="s">
        <v>1404</v>
      </c>
      <c r="E223" s="1" t="s">
        <v>1403</v>
      </c>
      <c r="F223" s="1" t="s">
        <v>3892</v>
      </c>
      <c r="G223" s="1" t="s">
        <v>1573</v>
      </c>
      <c r="H223" s="1" t="s">
        <v>3893</v>
      </c>
      <c r="I223" s="1" t="s">
        <v>45</v>
      </c>
      <c r="J223" s="2">
        <v>144719</v>
      </c>
      <c r="K223" s="2">
        <v>400369</v>
      </c>
      <c r="L223" t="s">
        <v>3218</v>
      </c>
    </row>
    <row r="224" spans="1:12" x14ac:dyDescent="0.35">
      <c r="A224" s="1" t="s">
        <v>1645</v>
      </c>
      <c r="B224" s="1" t="s">
        <v>1575</v>
      </c>
      <c r="C224" s="1" t="s">
        <v>1644</v>
      </c>
      <c r="D224" s="1" t="s">
        <v>1646</v>
      </c>
      <c r="F224" s="1" t="s">
        <v>3895</v>
      </c>
      <c r="G224" s="1" t="s">
        <v>1573</v>
      </c>
      <c r="H224" s="1" t="s">
        <v>3896</v>
      </c>
      <c r="I224" s="1" t="s">
        <v>45</v>
      </c>
      <c r="J224" s="2">
        <v>144239</v>
      </c>
      <c r="K224" s="2">
        <v>390621</v>
      </c>
      <c r="L224" t="s">
        <v>3148</v>
      </c>
    </row>
    <row r="225" spans="1:12" x14ac:dyDescent="0.35">
      <c r="A225" s="1" t="s">
        <v>1640</v>
      </c>
      <c r="B225" s="1" t="s">
        <v>1575</v>
      </c>
      <c r="C225" s="1" t="s">
        <v>1644</v>
      </c>
      <c r="D225" s="1" t="s">
        <v>1642</v>
      </c>
      <c r="E225" s="1" t="s">
        <v>1641</v>
      </c>
      <c r="F225" s="1" t="s">
        <v>3897</v>
      </c>
      <c r="G225" s="1" t="s">
        <v>3492</v>
      </c>
      <c r="H225" s="1" t="s">
        <v>3898</v>
      </c>
      <c r="I225" s="1" t="s">
        <v>45</v>
      </c>
      <c r="J225" s="2">
        <v>144574</v>
      </c>
      <c r="K225" s="2">
        <v>390665</v>
      </c>
    </row>
    <row r="226" spans="1:12" x14ac:dyDescent="0.35">
      <c r="A226" s="1" t="s">
        <v>3023</v>
      </c>
      <c r="B226" s="1" t="s">
        <v>3028</v>
      </c>
      <c r="C226" s="1" t="s">
        <v>3027</v>
      </c>
      <c r="D226" s="1" t="s">
        <v>3025</v>
      </c>
      <c r="E226" s="1" t="s">
        <v>3024</v>
      </c>
      <c r="F226" s="1" t="s">
        <v>3901</v>
      </c>
      <c r="G226" s="1" t="s">
        <v>3199</v>
      </c>
      <c r="H226" s="1" t="s">
        <v>3902</v>
      </c>
      <c r="I226" s="1" t="s">
        <v>45</v>
      </c>
      <c r="J226" s="2">
        <v>122501</v>
      </c>
      <c r="K226" s="2">
        <v>417841</v>
      </c>
      <c r="L226" t="s">
        <v>3218</v>
      </c>
    </row>
    <row r="227" spans="1:12" x14ac:dyDescent="0.35">
      <c r="A227" s="1" t="s">
        <v>586</v>
      </c>
      <c r="B227" s="1" t="s">
        <v>537</v>
      </c>
      <c r="C227" s="1" t="s">
        <v>574</v>
      </c>
      <c r="D227" s="1" t="s">
        <v>587</v>
      </c>
      <c r="F227" s="1" t="s">
        <v>3904</v>
      </c>
      <c r="G227" s="1" t="s">
        <v>3906</v>
      </c>
      <c r="H227" s="1" t="s">
        <v>3905</v>
      </c>
      <c r="I227" s="1" t="s">
        <v>45</v>
      </c>
      <c r="J227" s="2">
        <v>146207</v>
      </c>
      <c r="K227" s="2">
        <v>374685</v>
      </c>
    </row>
    <row r="228" spans="1:12" x14ac:dyDescent="0.35">
      <c r="A228" s="1" t="s">
        <v>582</v>
      </c>
      <c r="B228" s="1" t="s">
        <v>537</v>
      </c>
      <c r="C228" s="1" t="s">
        <v>574</v>
      </c>
      <c r="D228" s="1" t="s">
        <v>584</v>
      </c>
      <c r="E228" s="1" t="s">
        <v>583</v>
      </c>
      <c r="F228" s="1" t="s">
        <v>3907</v>
      </c>
      <c r="G228" s="1" t="s">
        <v>3202</v>
      </c>
      <c r="H228" s="1" t="s">
        <v>3462</v>
      </c>
      <c r="I228" s="1" t="s">
        <v>45</v>
      </c>
      <c r="J228" s="2">
        <v>146870</v>
      </c>
      <c r="K228" s="2">
        <v>373065</v>
      </c>
    </row>
    <row r="229" spans="1:12" x14ac:dyDescent="0.35">
      <c r="A229" s="1" t="s">
        <v>578</v>
      </c>
      <c r="B229" s="1" t="s">
        <v>537</v>
      </c>
      <c r="C229" s="1" t="s">
        <v>574</v>
      </c>
      <c r="D229" s="1" t="s">
        <v>580</v>
      </c>
      <c r="E229" s="1" t="s">
        <v>579</v>
      </c>
      <c r="F229" s="1" t="s">
        <v>3909</v>
      </c>
      <c r="G229" s="1" t="s">
        <v>3199</v>
      </c>
      <c r="H229" s="1" t="s">
        <v>3910</v>
      </c>
      <c r="I229" s="1" t="s">
        <v>45</v>
      </c>
      <c r="J229" s="2">
        <v>145316</v>
      </c>
      <c r="K229" s="2">
        <v>374735</v>
      </c>
    </row>
    <row r="230" spans="1:12" x14ac:dyDescent="0.35">
      <c r="A230" s="1" t="s">
        <v>570</v>
      </c>
      <c r="B230" s="1" t="s">
        <v>537</v>
      </c>
      <c r="C230" s="1" t="s">
        <v>574</v>
      </c>
      <c r="D230" s="1" t="s">
        <v>572</v>
      </c>
      <c r="E230" s="1" t="s">
        <v>571</v>
      </c>
      <c r="F230" s="1" t="s">
        <v>3911</v>
      </c>
      <c r="G230" s="1" t="s">
        <v>3205</v>
      </c>
      <c r="H230" s="1" t="s">
        <v>3912</v>
      </c>
      <c r="I230" s="1" t="s">
        <v>45</v>
      </c>
      <c r="J230" s="2">
        <v>145048</v>
      </c>
      <c r="K230" s="2">
        <v>376219</v>
      </c>
    </row>
    <row r="231" spans="1:12" x14ac:dyDescent="0.35">
      <c r="A231" s="1" t="s">
        <v>575</v>
      </c>
      <c r="B231" s="1" t="s">
        <v>537</v>
      </c>
      <c r="C231" s="1" t="s">
        <v>574</v>
      </c>
      <c r="D231" s="1" t="s">
        <v>577</v>
      </c>
      <c r="E231" s="1" t="s">
        <v>576</v>
      </c>
      <c r="F231" s="1" t="s">
        <v>3911</v>
      </c>
      <c r="G231" s="1" t="s">
        <v>3194</v>
      </c>
      <c r="H231" s="1" t="s">
        <v>3912</v>
      </c>
      <c r="I231" s="1" t="s">
        <v>45</v>
      </c>
      <c r="J231" s="2">
        <v>144865</v>
      </c>
      <c r="K231" s="2">
        <v>376786</v>
      </c>
    </row>
    <row r="232" spans="1:12" x14ac:dyDescent="0.35">
      <c r="A232" s="1" t="s">
        <v>887</v>
      </c>
      <c r="B232" s="1" t="s">
        <v>866</v>
      </c>
      <c r="C232" s="1" t="s">
        <v>882</v>
      </c>
      <c r="D232" s="1" t="s">
        <v>889</v>
      </c>
      <c r="E232" s="1" t="s">
        <v>888</v>
      </c>
      <c r="F232" s="1" t="s">
        <v>3913</v>
      </c>
      <c r="G232" s="1" t="s">
        <v>3508</v>
      </c>
      <c r="H232" s="1" t="s">
        <v>3914</v>
      </c>
      <c r="I232" s="1" t="s">
        <v>45</v>
      </c>
      <c r="J232" s="2">
        <v>187637</v>
      </c>
      <c r="K232" s="2">
        <v>412186</v>
      </c>
    </row>
    <row r="233" spans="1:12" x14ac:dyDescent="0.35">
      <c r="A233" s="1" t="s">
        <v>891</v>
      </c>
      <c r="B233" s="1" t="s">
        <v>866</v>
      </c>
      <c r="C233" s="1" t="s">
        <v>882</v>
      </c>
      <c r="D233" s="1" t="s">
        <v>893</v>
      </c>
      <c r="E233" s="1" t="s">
        <v>892</v>
      </c>
      <c r="F233" s="1" t="s">
        <v>3915</v>
      </c>
      <c r="G233" s="1" t="s">
        <v>3164</v>
      </c>
      <c r="H233" s="1" t="s">
        <v>3916</v>
      </c>
      <c r="I233" s="1" t="s">
        <v>45</v>
      </c>
      <c r="J233" s="2">
        <v>186225</v>
      </c>
      <c r="K233" s="2">
        <v>411645</v>
      </c>
    </row>
    <row r="234" spans="1:12" x14ac:dyDescent="0.35">
      <c r="A234" s="1" t="s">
        <v>900</v>
      </c>
      <c r="B234" s="1" t="s">
        <v>866</v>
      </c>
      <c r="C234" s="1" t="s">
        <v>882</v>
      </c>
      <c r="D234" s="1" t="s">
        <v>901</v>
      </c>
      <c r="F234" s="1" t="s">
        <v>3917</v>
      </c>
      <c r="G234" s="1" t="s">
        <v>3198</v>
      </c>
      <c r="H234" s="1" t="s">
        <v>3918</v>
      </c>
      <c r="I234" s="1" t="s">
        <v>45</v>
      </c>
      <c r="J234" s="2">
        <v>186364</v>
      </c>
      <c r="K234" s="2">
        <v>411464</v>
      </c>
      <c r="L234" t="s">
        <v>3218</v>
      </c>
    </row>
    <row r="235" spans="1:12" x14ac:dyDescent="0.35">
      <c r="A235" s="1" t="s">
        <v>878</v>
      </c>
      <c r="B235" s="1" t="s">
        <v>866</v>
      </c>
      <c r="C235" s="1" t="s">
        <v>882</v>
      </c>
      <c r="D235" s="1" t="s">
        <v>880</v>
      </c>
      <c r="E235" s="1" t="s">
        <v>879</v>
      </c>
      <c r="F235" s="1" t="s">
        <v>3919</v>
      </c>
      <c r="G235" s="1" t="s">
        <v>3196</v>
      </c>
      <c r="H235" s="1" t="s">
        <v>3920</v>
      </c>
      <c r="I235" s="1" t="s">
        <v>45</v>
      </c>
      <c r="J235" s="2">
        <v>186358</v>
      </c>
      <c r="K235" s="2">
        <v>412964</v>
      </c>
    </row>
    <row r="236" spans="1:12" x14ac:dyDescent="0.35">
      <c r="A236" s="1" t="s">
        <v>883</v>
      </c>
      <c r="B236" s="1" t="s">
        <v>866</v>
      </c>
      <c r="C236" s="1" t="s">
        <v>882</v>
      </c>
      <c r="D236" s="1" t="s">
        <v>885</v>
      </c>
      <c r="E236" s="1" t="s">
        <v>884</v>
      </c>
      <c r="F236" s="1" t="s">
        <v>3921</v>
      </c>
      <c r="G236" s="1" t="s">
        <v>3493</v>
      </c>
      <c r="H236" s="1" t="s">
        <v>3922</v>
      </c>
      <c r="I236" s="1" t="s">
        <v>45</v>
      </c>
      <c r="J236" s="2">
        <v>187850</v>
      </c>
      <c r="K236" s="2">
        <v>412443</v>
      </c>
      <c r="L236" t="s">
        <v>3148</v>
      </c>
    </row>
    <row r="237" spans="1:12" x14ac:dyDescent="0.35">
      <c r="A237" s="1" t="s">
        <v>895</v>
      </c>
      <c r="B237" s="1" t="s">
        <v>866</v>
      </c>
      <c r="C237" s="1" t="s">
        <v>882</v>
      </c>
      <c r="D237" s="1" t="s">
        <v>897</v>
      </c>
      <c r="E237" s="1" t="s">
        <v>896</v>
      </c>
      <c r="F237" s="1" t="s">
        <v>3923</v>
      </c>
      <c r="G237" s="1" t="s">
        <v>3199</v>
      </c>
      <c r="H237" s="1" t="s">
        <v>3924</v>
      </c>
      <c r="I237" s="1" t="s">
        <v>45</v>
      </c>
      <c r="J237" s="2">
        <v>188936</v>
      </c>
      <c r="K237" s="2">
        <v>412431</v>
      </c>
      <c r="L237" t="s">
        <v>3148</v>
      </c>
    </row>
    <row r="238" spans="1:12" x14ac:dyDescent="0.35">
      <c r="A238" s="1" t="s">
        <v>370</v>
      </c>
      <c r="B238" s="1" t="s">
        <v>349</v>
      </c>
      <c r="C238" s="1" t="s">
        <v>348</v>
      </c>
      <c r="D238" s="1" t="s">
        <v>372</v>
      </c>
      <c r="E238" s="1" t="s">
        <v>371</v>
      </c>
      <c r="F238" s="1" t="s">
        <v>3927</v>
      </c>
      <c r="G238" s="1" t="s">
        <v>3194</v>
      </c>
      <c r="H238" s="1" t="s">
        <v>3928</v>
      </c>
      <c r="I238" s="1" t="s">
        <v>45</v>
      </c>
      <c r="J238" s="2">
        <v>164065</v>
      </c>
      <c r="K238" s="2">
        <v>413871</v>
      </c>
    </row>
    <row r="239" spans="1:12" x14ac:dyDescent="0.35">
      <c r="A239" s="1" t="s">
        <v>354</v>
      </c>
      <c r="B239" s="1" t="s">
        <v>349</v>
      </c>
      <c r="C239" s="1" t="s">
        <v>348</v>
      </c>
      <c r="D239" s="1" t="s">
        <v>356</v>
      </c>
      <c r="E239" s="1" t="s">
        <v>355</v>
      </c>
      <c r="F239" s="1" t="s">
        <v>3929</v>
      </c>
      <c r="G239" s="1" t="s">
        <v>3141</v>
      </c>
      <c r="H239" s="1" t="s">
        <v>3930</v>
      </c>
      <c r="I239" s="1" t="s">
        <v>45</v>
      </c>
      <c r="J239" s="2">
        <v>163081</v>
      </c>
      <c r="K239" s="2">
        <v>412875</v>
      </c>
    </row>
    <row r="240" spans="1:12" x14ac:dyDescent="0.35">
      <c r="A240" s="1" t="s">
        <v>359</v>
      </c>
      <c r="B240" s="1" t="s">
        <v>349</v>
      </c>
      <c r="C240" s="1" t="s">
        <v>348</v>
      </c>
      <c r="D240" s="1" t="s">
        <v>361</v>
      </c>
      <c r="E240" s="1" t="s">
        <v>360</v>
      </c>
      <c r="F240" s="1" t="s">
        <v>3931</v>
      </c>
      <c r="G240" s="1" t="s">
        <v>3206</v>
      </c>
      <c r="H240" s="1" t="s">
        <v>3932</v>
      </c>
      <c r="I240" s="1" t="s">
        <v>45</v>
      </c>
      <c r="J240" s="2">
        <v>163675</v>
      </c>
      <c r="K240" s="2">
        <v>411666</v>
      </c>
    </row>
    <row r="241" spans="1:11" x14ac:dyDescent="0.35">
      <c r="A241" s="1" t="s">
        <v>364</v>
      </c>
      <c r="B241" s="1" t="s">
        <v>349</v>
      </c>
      <c r="C241" s="1" t="s">
        <v>348</v>
      </c>
      <c r="D241" s="1" t="s">
        <v>366</v>
      </c>
      <c r="E241" s="1" t="s">
        <v>365</v>
      </c>
      <c r="F241" s="1" t="s">
        <v>3931</v>
      </c>
      <c r="G241" s="1" t="s">
        <v>2590</v>
      </c>
      <c r="H241" s="1" t="s">
        <v>3932</v>
      </c>
      <c r="I241" s="1" t="s">
        <v>45</v>
      </c>
      <c r="J241" s="2">
        <v>163975</v>
      </c>
      <c r="K241" s="2">
        <v>412373</v>
      </c>
    </row>
    <row r="242" spans="1:11" x14ac:dyDescent="0.35">
      <c r="A242" s="1" t="s">
        <v>367</v>
      </c>
      <c r="B242" s="1" t="s">
        <v>349</v>
      </c>
      <c r="C242" s="1" t="s">
        <v>348</v>
      </c>
      <c r="D242" s="1" t="s">
        <v>369</v>
      </c>
      <c r="E242" s="1" t="s">
        <v>368</v>
      </c>
      <c r="F242" s="1" t="s">
        <v>3931</v>
      </c>
      <c r="G242" s="1" t="s">
        <v>1573</v>
      </c>
      <c r="H242" s="1" t="s">
        <v>3932</v>
      </c>
      <c r="I242" s="1" t="s">
        <v>45</v>
      </c>
      <c r="J242" s="2">
        <v>163867</v>
      </c>
      <c r="K242" s="2">
        <v>412339</v>
      </c>
    </row>
    <row r="243" spans="1:11" x14ac:dyDescent="0.35">
      <c r="A243" s="1" t="s">
        <v>344</v>
      </c>
      <c r="B243" s="1" t="s">
        <v>349</v>
      </c>
      <c r="C243" s="1" t="s">
        <v>348</v>
      </c>
      <c r="D243" s="1" t="s">
        <v>346</v>
      </c>
      <c r="E243" s="1" t="s">
        <v>345</v>
      </c>
      <c r="F243" s="1" t="s">
        <v>3933</v>
      </c>
      <c r="G243" s="1" t="s">
        <v>3201</v>
      </c>
      <c r="H243" s="1" t="s">
        <v>3934</v>
      </c>
      <c r="I243" s="1" t="s">
        <v>45</v>
      </c>
      <c r="J243" s="2">
        <v>164383</v>
      </c>
      <c r="K243" s="2">
        <v>414077</v>
      </c>
    </row>
    <row r="244" spans="1:11" x14ac:dyDescent="0.35">
      <c r="A244" s="1" t="s">
        <v>350</v>
      </c>
      <c r="B244" s="1" t="s">
        <v>349</v>
      </c>
      <c r="C244" s="1" t="s">
        <v>348</v>
      </c>
      <c r="D244" s="1" t="s">
        <v>352</v>
      </c>
      <c r="E244" s="1" t="s">
        <v>351</v>
      </c>
      <c r="F244" s="1" t="s">
        <v>3935</v>
      </c>
      <c r="G244" s="1" t="s">
        <v>2590</v>
      </c>
      <c r="H244" s="1" t="s">
        <v>3936</v>
      </c>
      <c r="I244" s="1" t="s">
        <v>45</v>
      </c>
      <c r="J244" s="2">
        <v>162828</v>
      </c>
      <c r="K244" s="2">
        <v>412922</v>
      </c>
    </row>
    <row r="245" spans="1:11" x14ac:dyDescent="0.35">
      <c r="A245" s="1" t="s">
        <v>374</v>
      </c>
      <c r="B245" s="1" t="s">
        <v>349</v>
      </c>
      <c r="C245" s="1" t="s">
        <v>348</v>
      </c>
      <c r="D245" s="1" t="s">
        <v>376</v>
      </c>
      <c r="E245" s="1" t="s">
        <v>375</v>
      </c>
      <c r="F245" s="1" t="s">
        <v>3925</v>
      </c>
      <c r="G245" s="1" t="s">
        <v>3223</v>
      </c>
      <c r="H245" s="1" t="s">
        <v>3937</v>
      </c>
      <c r="I245" s="1" t="s">
        <v>45</v>
      </c>
      <c r="J245" s="2">
        <v>162153</v>
      </c>
      <c r="K245" s="2">
        <v>414925</v>
      </c>
    </row>
    <row r="246" spans="1:11" x14ac:dyDescent="0.35">
      <c r="A246" s="1" t="s">
        <v>378</v>
      </c>
      <c r="B246" s="1" t="s">
        <v>349</v>
      </c>
      <c r="C246" s="1" t="s">
        <v>382</v>
      </c>
      <c r="D246" s="1" t="s">
        <v>380</v>
      </c>
      <c r="E246" s="1" t="s">
        <v>379</v>
      </c>
      <c r="F246" s="1" t="s">
        <v>3939</v>
      </c>
      <c r="G246" s="1" t="s">
        <v>3199</v>
      </c>
      <c r="H246" s="1" t="s">
        <v>3940</v>
      </c>
      <c r="I246" s="1" t="s">
        <v>45</v>
      </c>
      <c r="J246" s="2">
        <v>163149</v>
      </c>
      <c r="K246" s="2">
        <v>406403</v>
      </c>
    </row>
    <row r="247" spans="1:11" x14ac:dyDescent="0.35">
      <c r="A247" s="1" t="s">
        <v>395</v>
      </c>
      <c r="B247" s="1" t="s">
        <v>349</v>
      </c>
      <c r="C247" s="1" t="s">
        <v>382</v>
      </c>
      <c r="D247" s="1" t="s">
        <v>397</v>
      </c>
      <c r="E247" s="1" t="s">
        <v>396</v>
      </c>
      <c r="F247" s="1" t="s">
        <v>3941</v>
      </c>
      <c r="G247" s="1" t="s">
        <v>3204</v>
      </c>
      <c r="H247" s="1" t="s">
        <v>3942</v>
      </c>
      <c r="I247" s="1" t="s">
        <v>45</v>
      </c>
      <c r="J247" s="2">
        <v>164186</v>
      </c>
      <c r="K247" s="2">
        <v>405221</v>
      </c>
    </row>
    <row r="248" spans="1:11" x14ac:dyDescent="0.35">
      <c r="A248" s="1" t="s">
        <v>424</v>
      </c>
      <c r="B248" s="1" t="s">
        <v>349</v>
      </c>
      <c r="C248" s="1" t="s">
        <v>382</v>
      </c>
      <c r="D248" s="1" t="s">
        <v>426</v>
      </c>
      <c r="E248" s="1" t="s">
        <v>425</v>
      </c>
      <c r="F248" s="1" t="s">
        <v>3943</v>
      </c>
      <c r="G248" s="1" t="s">
        <v>3493</v>
      </c>
      <c r="H248" s="1" t="s">
        <v>3944</v>
      </c>
      <c r="I248" s="1" t="s">
        <v>45</v>
      </c>
      <c r="J248" s="2">
        <v>165146</v>
      </c>
      <c r="K248" s="2">
        <v>407063</v>
      </c>
    </row>
    <row r="249" spans="1:11" x14ac:dyDescent="0.35">
      <c r="A249" s="1" t="s">
        <v>429</v>
      </c>
      <c r="B249" s="1" t="s">
        <v>349</v>
      </c>
      <c r="C249" s="1" t="s">
        <v>382</v>
      </c>
      <c r="D249" s="1" t="s">
        <v>431</v>
      </c>
      <c r="E249" s="1" t="s">
        <v>430</v>
      </c>
      <c r="F249" s="1" t="s">
        <v>3943</v>
      </c>
      <c r="G249" s="1" t="s">
        <v>3198</v>
      </c>
      <c r="H249" s="1" t="s">
        <v>3944</v>
      </c>
      <c r="I249" s="1" t="s">
        <v>45</v>
      </c>
      <c r="J249" s="2">
        <v>165343</v>
      </c>
      <c r="K249" s="2">
        <v>407129</v>
      </c>
    </row>
    <row r="250" spans="1:11" x14ac:dyDescent="0.35">
      <c r="A250" s="1" t="s">
        <v>416</v>
      </c>
      <c r="B250" s="1" t="s">
        <v>349</v>
      </c>
      <c r="C250" s="1" t="s">
        <v>382</v>
      </c>
      <c r="D250" s="1" t="s">
        <v>418</v>
      </c>
      <c r="E250" s="1" t="s">
        <v>417</v>
      </c>
      <c r="F250" s="1" t="s">
        <v>3945</v>
      </c>
      <c r="G250" s="1" t="s">
        <v>1573</v>
      </c>
      <c r="H250" s="1" t="s">
        <v>3946</v>
      </c>
      <c r="I250" s="1" t="s">
        <v>45</v>
      </c>
      <c r="J250" s="2">
        <v>164642</v>
      </c>
      <c r="K250" s="2">
        <v>408055</v>
      </c>
    </row>
    <row r="251" spans="1:11" x14ac:dyDescent="0.35">
      <c r="A251" s="1" t="s">
        <v>400</v>
      </c>
      <c r="B251" s="1" t="s">
        <v>349</v>
      </c>
      <c r="C251" s="1" t="s">
        <v>382</v>
      </c>
      <c r="D251" s="1" t="s">
        <v>402</v>
      </c>
      <c r="E251" s="1" t="s">
        <v>401</v>
      </c>
      <c r="F251" s="1" t="s">
        <v>3947</v>
      </c>
      <c r="G251" s="1" t="s">
        <v>2591</v>
      </c>
      <c r="H251" s="1" t="s">
        <v>3948</v>
      </c>
      <c r="I251" s="1" t="s">
        <v>45</v>
      </c>
      <c r="J251" s="2">
        <v>163533</v>
      </c>
      <c r="K251" s="2">
        <v>407700</v>
      </c>
    </row>
    <row r="252" spans="1:11" x14ac:dyDescent="0.35">
      <c r="A252" s="1" t="s">
        <v>404</v>
      </c>
      <c r="B252" s="1" t="s">
        <v>349</v>
      </c>
      <c r="C252" s="1" t="s">
        <v>382</v>
      </c>
      <c r="D252" s="1" t="s">
        <v>406</v>
      </c>
      <c r="E252" s="1" t="s">
        <v>405</v>
      </c>
      <c r="F252" s="1" t="s">
        <v>3949</v>
      </c>
      <c r="G252" s="1" t="s">
        <v>3141</v>
      </c>
      <c r="H252" s="1" t="s">
        <v>3950</v>
      </c>
      <c r="I252" s="1" t="s">
        <v>45</v>
      </c>
      <c r="J252" s="2">
        <v>165458</v>
      </c>
      <c r="K252" s="2">
        <v>407861</v>
      </c>
    </row>
    <row r="253" spans="1:11" x14ac:dyDescent="0.35">
      <c r="A253" s="1" t="s">
        <v>408</v>
      </c>
      <c r="B253" s="1" t="s">
        <v>349</v>
      </c>
      <c r="C253" s="1" t="s">
        <v>382</v>
      </c>
      <c r="D253" s="1" t="s">
        <v>410</v>
      </c>
      <c r="E253" s="1" t="s">
        <v>409</v>
      </c>
      <c r="F253" s="1" t="s">
        <v>3951</v>
      </c>
      <c r="G253" s="1" t="s">
        <v>3199</v>
      </c>
      <c r="H253" s="1" t="s">
        <v>3952</v>
      </c>
      <c r="I253" s="1" t="s">
        <v>45</v>
      </c>
      <c r="J253" s="2">
        <v>163903</v>
      </c>
      <c r="K253" s="2">
        <v>406322</v>
      </c>
    </row>
    <row r="254" spans="1:11" x14ac:dyDescent="0.35">
      <c r="A254" s="1" t="s">
        <v>412</v>
      </c>
      <c r="B254" s="1" t="s">
        <v>349</v>
      </c>
      <c r="C254" s="1" t="s">
        <v>382</v>
      </c>
      <c r="D254" s="1" t="s">
        <v>414</v>
      </c>
      <c r="E254" s="1" t="s">
        <v>413</v>
      </c>
      <c r="F254" s="1" t="s">
        <v>3953</v>
      </c>
      <c r="G254" s="1" t="s">
        <v>3204</v>
      </c>
      <c r="H254" s="1" t="s">
        <v>3954</v>
      </c>
      <c r="I254" s="1" t="s">
        <v>45</v>
      </c>
      <c r="J254" s="2">
        <v>162341</v>
      </c>
      <c r="K254" s="2">
        <v>406869</v>
      </c>
    </row>
    <row r="255" spans="1:11" x14ac:dyDescent="0.35">
      <c r="A255" s="1" t="s">
        <v>387</v>
      </c>
      <c r="B255" s="1" t="s">
        <v>349</v>
      </c>
      <c r="C255" s="1" t="s">
        <v>382</v>
      </c>
      <c r="D255" s="1" t="s">
        <v>389</v>
      </c>
      <c r="E255" s="1" t="s">
        <v>388</v>
      </c>
      <c r="F255" s="1" t="s">
        <v>3956</v>
      </c>
      <c r="G255" s="1" t="s">
        <v>3199</v>
      </c>
      <c r="H255" s="1" t="s">
        <v>3957</v>
      </c>
      <c r="I255" s="1" t="s">
        <v>45</v>
      </c>
      <c r="J255" s="2">
        <v>159867</v>
      </c>
      <c r="K255" s="2">
        <v>407208</v>
      </c>
    </row>
    <row r="256" spans="1:11" x14ac:dyDescent="0.35">
      <c r="A256" s="1" t="s">
        <v>420</v>
      </c>
      <c r="B256" s="1" t="s">
        <v>349</v>
      </c>
      <c r="C256" s="1" t="s">
        <v>382</v>
      </c>
      <c r="D256" s="1" t="s">
        <v>422</v>
      </c>
      <c r="E256" s="1" t="s">
        <v>421</v>
      </c>
      <c r="F256" s="1" t="s">
        <v>3958</v>
      </c>
      <c r="G256" s="1" t="s">
        <v>3202</v>
      </c>
      <c r="H256" s="1" t="s">
        <v>3959</v>
      </c>
      <c r="I256" s="1" t="s">
        <v>45</v>
      </c>
      <c r="J256" s="2">
        <v>160741</v>
      </c>
      <c r="K256" s="2">
        <v>411235</v>
      </c>
    </row>
    <row r="257" spans="1:12" x14ac:dyDescent="0.35">
      <c r="A257" s="1" t="s">
        <v>391</v>
      </c>
      <c r="B257" s="1" t="s">
        <v>349</v>
      </c>
      <c r="C257" s="1" t="s">
        <v>382</v>
      </c>
      <c r="D257" s="1" t="s">
        <v>393</v>
      </c>
      <c r="E257" s="1" t="s">
        <v>392</v>
      </c>
      <c r="F257" s="1" t="s">
        <v>3960</v>
      </c>
      <c r="G257" s="1" t="s">
        <v>3475</v>
      </c>
      <c r="H257" s="1" t="s">
        <v>3961</v>
      </c>
      <c r="I257" s="1" t="s">
        <v>45</v>
      </c>
      <c r="J257" s="2">
        <v>165114</v>
      </c>
      <c r="K257" s="2">
        <v>405264</v>
      </c>
      <c r="L257" t="s">
        <v>3148</v>
      </c>
    </row>
    <row r="258" spans="1:12" x14ac:dyDescent="0.35">
      <c r="A258" s="1" t="s">
        <v>383</v>
      </c>
      <c r="B258" s="1" t="s">
        <v>349</v>
      </c>
      <c r="C258" s="1" t="s">
        <v>382</v>
      </c>
      <c r="D258" s="1" t="s">
        <v>385</v>
      </c>
      <c r="E258" s="1" t="s">
        <v>384</v>
      </c>
      <c r="F258" s="1" t="s">
        <v>3962</v>
      </c>
      <c r="G258" s="1" t="s">
        <v>2591</v>
      </c>
      <c r="H258" s="1" t="s">
        <v>3963</v>
      </c>
      <c r="I258" s="1" t="s">
        <v>45</v>
      </c>
      <c r="J258" s="2">
        <v>165307</v>
      </c>
      <c r="K258" s="2">
        <v>406611</v>
      </c>
    </row>
    <row r="259" spans="1:12" x14ac:dyDescent="0.35">
      <c r="A259" s="1" t="s">
        <v>1441</v>
      </c>
      <c r="B259" s="1" t="s">
        <v>1446</v>
      </c>
      <c r="C259" s="1" t="s">
        <v>1445</v>
      </c>
      <c r="D259" s="1" t="s">
        <v>1443</v>
      </c>
      <c r="E259" s="1" t="s">
        <v>1442</v>
      </c>
      <c r="F259" s="1" t="s">
        <v>3555</v>
      </c>
      <c r="G259" s="1" t="s">
        <v>3197</v>
      </c>
      <c r="H259" s="1" t="s">
        <v>3964</v>
      </c>
      <c r="I259" s="1" t="s">
        <v>45</v>
      </c>
      <c r="J259" s="2">
        <v>166675</v>
      </c>
      <c r="K259" s="2">
        <v>375021</v>
      </c>
    </row>
    <row r="260" spans="1:12" x14ac:dyDescent="0.35">
      <c r="A260" s="1" t="s">
        <v>1505</v>
      </c>
      <c r="B260" s="1" t="s">
        <v>1504</v>
      </c>
      <c r="C260" s="1" t="s">
        <v>1504</v>
      </c>
      <c r="D260" s="1" t="s">
        <v>1507</v>
      </c>
      <c r="E260" s="1" t="s">
        <v>1506</v>
      </c>
      <c r="F260" s="1" t="s">
        <v>3965</v>
      </c>
      <c r="G260" s="1" t="s">
        <v>119</v>
      </c>
      <c r="H260" s="1" t="s">
        <v>3966</v>
      </c>
      <c r="I260" s="1" t="s">
        <v>45</v>
      </c>
      <c r="J260" s="2">
        <v>175747</v>
      </c>
      <c r="K260" s="2">
        <v>390525</v>
      </c>
    </row>
    <row r="261" spans="1:12" x14ac:dyDescent="0.35">
      <c r="A261" s="1" t="s">
        <v>1500</v>
      </c>
      <c r="B261" s="1" t="s">
        <v>1504</v>
      </c>
      <c r="C261" s="1" t="s">
        <v>1504</v>
      </c>
      <c r="D261" s="1" t="s">
        <v>1502</v>
      </c>
      <c r="E261" s="1" t="s">
        <v>1501</v>
      </c>
      <c r="F261" s="1" t="s">
        <v>3967</v>
      </c>
      <c r="G261" s="1" t="s">
        <v>3196</v>
      </c>
      <c r="H261" s="1" t="s">
        <v>3968</v>
      </c>
      <c r="I261" s="1" t="s">
        <v>45</v>
      </c>
      <c r="J261" s="2">
        <v>176758</v>
      </c>
      <c r="K261" s="2">
        <v>390483</v>
      </c>
    </row>
    <row r="262" spans="1:12" x14ac:dyDescent="0.35">
      <c r="A262" s="1" t="s">
        <v>1410</v>
      </c>
      <c r="B262" s="1" t="s">
        <v>1392</v>
      </c>
      <c r="C262" s="1" t="s">
        <v>1414</v>
      </c>
      <c r="D262" s="1" t="s">
        <v>1412</v>
      </c>
      <c r="E262" s="1" t="s">
        <v>1411</v>
      </c>
      <c r="F262" s="1" t="s">
        <v>3526</v>
      </c>
      <c r="G262" s="1" t="s">
        <v>3192</v>
      </c>
      <c r="H262" s="1" t="s">
        <v>3971</v>
      </c>
      <c r="I262" s="1" t="s">
        <v>45</v>
      </c>
      <c r="J262" s="2">
        <v>144578</v>
      </c>
      <c r="K262" s="2">
        <v>403547</v>
      </c>
      <c r="L262" t="s">
        <v>3148</v>
      </c>
    </row>
    <row r="263" spans="1:12" x14ac:dyDescent="0.35">
      <c r="A263" s="1" t="s">
        <v>2257</v>
      </c>
      <c r="B263" s="1" t="s">
        <v>2252</v>
      </c>
      <c r="C263" s="1" t="s">
        <v>2251</v>
      </c>
      <c r="D263" s="1" t="s">
        <v>2259</v>
      </c>
      <c r="E263" s="1" t="s">
        <v>2258</v>
      </c>
      <c r="F263" s="1" t="s">
        <v>3973</v>
      </c>
      <c r="G263" s="1" t="s">
        <v>2590</v>
      </c>
      <c r="H263" s="1" t="s">
        <v>3974</v>
      </c>
      <c r="I263" s="1" t="s">
        <v>45</v>
      </c>
      <c r="J263" s="2">
        <v>138262</v>
      </c>
      <c r="K263" s="2">
        <v>398106</v>
      </c>
    </row>
    <row r="264" spans="1:12" x14ac:dyDescent="0.35">
      <c r="A264" s="1" t="s">
        <v>2265</v>
      </c>
      <c r="B264" s="1" t="s">
        <v>2252</v>
      </c>
      <c r="C264" s="1" t="s">
        <v>2251</v>
      </c>
      <c r="D264" s="1" t="s">
        <v>2267</v>
      </c>
      <c r="E264" s="1" t="s">
        <v>2266</v>
      </c>
      <c r="F264" s="1" t="s">
        <v>3594</v>
      </c>
      <c r="G264" s="1" t="s">
        <v>3199</v>
      </c>
      <c r="H264" s="1" t="s">
        <v>3975</v>
      </c>
      <c r="I264" s="1" t="s">
        <v>45</v>
      </c>
      <c r="J264" s="2">
        <v>138437</v>
      </c>
      <c r="K264" s="2">
        <v>398001</v>
      </c>
    </row>
    <row r="265" spans="1:12" x14ac:dyDescent="0.35">
      <c r="A265" s="1" t="s">
        <v>2261</v>
      </c>
      <c r="B265" s="1" t="s">
        <v>2252</v>
      </c>
      <c r="C265" s="1" t="s">
        <v>2251</v>
      </c>
      <c r="D265" s="1" t="s">
        <v>2263</v>
      </c>
      <c r="E265" s="1" t="s">
        <v>2262</v>
      </c>
      <c r="F265" s="1" t="s">
        <v>3976</v>
      </c>
      <c r="G265" s="1" t="s">
        <v>2591</v>
      </c>
      <c r="H265" s="1" t="s">
        <v>3977</v>
      </c>
      <c r="I265" s="1" t="s">
        <v>45</v>
      </c>
      <c r="J265" s="2">
        <v>139633</v>
      </c>
      <c r="K265" s="2">
        <v>398120</v>
      </c>
    </row>
    <row r="266" spans="1:12" x14ac:dyDescent="0.35">
      <c r="A266" s="1" t="s">
        <v>2247</v>
      </c>
      <c r="B266" s="1" t="s">
        <v>2252</v>
      </c>
      <c r="C266" s="1" t="s">
        <v>2251</v>
      </c>
      <c r="D266" s="1" t="s">
        <v>2249</v>
      </c>
      <c r="E266" s="1" t="s">
        <v>2248</v>
      </c>
      <c r="F266" s="1" t="s">
        <v>3978</v>
      </c>
      <c r="G266" s="1" t="s">
        <v>1573</v>
      </c>
      <c r="H266" s="1" t="s">
        <v>3979</v>
      </c>
      <c r="I266" s="1" t="s">
        <v>45</v>
      </c>
      <c r="J266" s="2">
        <v>138029</v>
      </c>
      <c r="K266" s="2">
        <v>397566</v>
      </c>
    </row>
    <row r="267" spans="1:12" x14ac:dyDescent="0.35">
      <c r="A267" s="1" t="s">
        <v>207</v>
      </c>
      <c r="B267" s="1" t="s">
        <v>121</v>
      </c>
      <c r="C267" s="1" t="s">
        <v>148</v>
      </c>
      <c r="D267" s="1" t="s">
        <v>209</v>
      </c>
      <c r="E267" s="1" t="s">
        <v>208</v>
      </c>
      <c r="F267" s="1" t="s">
        <v>3980</v>
      </c>
      <c r="G267" s="1" t="s">
        <v>3386</v>
      </c>
      <c r="H267" s="1" t="s">
        <v>3981</v>
      </c>
      <c r="I267" s="1" t="s">
        <v>45</v>
      </c>
      <c r="J267" s="2">
        <v>180909</v>
      </c>
      <c r="K267" s="2">
        <v>377974</v>
      </c>
    </row>
    <row r="268" spans="1:12" x14ac:dyDescent="0.35">
      <c r="A268" s="1" t="s">
        <v>211</v>
      </c>
      <c r="B268" s="1" t="s">
        <v>121</v>
      </c>
      <c r="C268" s="1" t="s">
        <v>148</v>
      </c>
      <c r="D268" s="1" t="s">
        <v>213</v>
      </c>
      <c r="E268" s="1" t="s">
        <v>212</v>
      </c>
      <c r="F268" s="1" t="s">
        <v>3980</v>
      </c>
      <c r="G268" s="1" t="s">
        <v>3199</v>
      </c>
      <c r="H268" s="1" t="s">
        <v>3982</v>
      </c>
      <c r="I268" s="1" t="s">
        <v>45</v>
      </c>
      <c r="J268" s="2">
        <v>180741</v>
      </c>
      <c r="K268" s="2">
        <v>377942</v>
      </c>
    </row>
    <row r="269" spans="1:12" x14ac:dyDescent="0.35">
      <c r="A269" s="1" t="s">
        <v>144</v>
      </c>
      <c r="B269" s="1" t="s">
        <v>121</v>
      </c>
      <c r="C269" s="1" t="s">
        <v>148</v>
      </c>
      <c r="D269" s="1" t="s">
        <v>146</v>
      </c>
      <c r="E269" s="1" t="s">
        <v>145</v>
      </c>
      <c r="F269" s="1" t="s">
        <v>3984</v>
      </c>
      <c r="G269" s="1" t="s">
        <v>2591</v>
      </c>
      <c r="H269" s="1" t="s">
        <v>3985</v>
      </c>
      <c r="I269" s="1" t="s">
        <v>45</v>
      </c>
      <c r="J269" s="2">
        <v>181855</v>
      </c>
      <c r="K269" s="2">
        <v>376615</v>
      </c>
    </row>
    <row r="270" spans="1:12" x14ac:dyDescent="0.35">
      <c r="A270" s="1" t="s">
        <v>196</v>
      </c>
      <c r="B270" s="1" t="s">
        <v>121</v>
      </c>
      <c r="C270" s="1" t="s">
        <v>148</v>
      </c>
      <c r="D270" s="1" t="s">
        <v>198</v>
      </c>
      <c r="E270" s="1" t="s">
        <v>197</v>
      </c>
      <c r="F270" s="1" t="s">
        <v>3986</v>
      </c>
      <c r="G270" s="1" t="s">
        <v>3446</v>
      </c>
      <c r="H270" s="1" t="s">
        <v>3987</v>
      </c>
      <c r="I270" s="1" t="s">
        <v>45</v>
      </c>
      <c r="J270" s="2">
        <v>181862</v>
      </c>
      <c r="K270" s="2">
        <v>377735</v>
      </c>
    </row>
    <row r="271" spans="1:12" x14ac:dyDescent="0.35">
      <c r="A271" s="1" t="s">
        <v>204</v>
      </c>
      <c r="B271" s="1" t="s">
        <v>121</v>
      </c>
      <c r="C271" s="1" t="s">
        <v>148</v>
      </c>
      <c r="D271" s="1" t="s">
        <v>206</v>
      </c>
      <c r="E271" s="1" t="s">
        <v>205</v>
      </c>
      <c r="F271" s="1" t="s">
        <v>3986</v>
      </c>
      <c r="G271" s="1" t="s">
        <v>2598</v>
      </c>
      <c r="H271" s="1" t="s">
        <v>3987</v>
      </c>
      <c r="I271" s="1" t="s">
        <v>45</v>
      </c>
      <c r="J271" s="2">
        <v>182393</v>
      </c>
      <c r="K271" s="2">
        <v>377384</v>
      </c>
      <c r="L271" t="s">
        <v>3148</v>
      </c>
    </row>
    <row r="272" spans="1:12" x14ac:dyDescent="0.35">
      <c r="A272" s="1" t="s">
        <v>157</v>
      </c>
      <c r="B272" s="1" t="s">
        <v>121</v>
      </c>
      <c r="C272" s="1" t="s">
        <v>148</v>
      </c>
      <c r="D272" s="1" t="s">
        <v>158</v>
      </c>
      <c r="F272" s="1" t="s">
        <v>3988</v>
      </c>
      <c r="G272" s="1" t="s">
        <v>3141</v>
      </c>
      <c r="H272" s="1" t="s">
        <v>3989</v>
      </c>
      <c r="I272" s="1" t="s">
        <v>45</v>
      </c>
      <c r="J272" s="2">
        <v>182979</v>
      </c>
      <c r="K272" s="2">
        <v>379818</v>
      </c>
    </row>
    <row r="273" spans="1:12" x14ac:dyDescent="0.35">
      <c r="A273" s="1" t="s">
        <v>160</v>
      </c>
      <c r="B273" s="1" t="s">
        <v>121</v>
      </c>
      <c r="C273" s="1" t="s">
        <v>148</v>
      </c>
      <c r="D273" s="1" t="s">
        <v>162</v>
      </c>
      <c r="E273" s="1" t="s">
        <v>161</v>
      </c>
      <c r="F273" s="1" t="s">
        <v>3988</v>
      </c>
      <c r="G273" s="1" t="s">
        <v>2591</v>
      </c>
      <c r="H273" s="1" t="s">
        <v>3989</v>
      </c>
      <c r="I273" s="1" t="s">
        <v>45</v>
      </c>
      <c r="J273" s="2">
        <v>182681</v>
      </c>
      <c r="K273" s="2">
        <v>376988</v>
      </c>
      <c r="L273" t="s">
        <v>3218</v>
      </c>
    </row>
    <row r="274" spans="1:12" x14ac:dyDescent="0.35">
      <c r="A274" s="1" t="s">
        <v>175</v>
      </c>
      <c r="B274" s="1" t="s">
        <v>121</v>
      </c>
      <c r="C274" s="1" t="s">
        <v>148</v>
      </c>
      <c r="D274" s="1" t="s">
        <v>177</v>
      </c>
      <c r="E274" s="1" t="s">
        <v>176</v>
      </c>
      <c r="F274" s="1" t="s">
        <v>3990</v>
      </c>
      <c r="G274" s="1" t="s">
        <v>1573</v>
      </c>
      <c r="H274" s="1" t="s">
        <v>3991</v>
      </c>
      <c r="I274" s="1" t="s">
        <v>45</v>
      </c>
      <c r="J274" s="2">
        <v>182930</v>
      </c>
      <c r="K274" s="2">
        <v>376669</v>
      </c>
    </row>
    <row r="275" spans="1:12" x14ac:dyDescent="0.35">
      <c r="A275" s="1" t="s">
        <v>179</v>
      </c>
      <c r="B275" s="1" t="s">
        <v>121</v>
      </c>
      <c r="C275" s="1" t="s">
        <v>148</v>
      </c>
      <c r="D275" s="1" t="s">
        <v>181</v>
      </c>
      <c r="E275" s="1" t="s">
        <v>180</v>
      </c>
      <c r="F275" s="1" t="s">
        <v>3990</v>
      </c>
      <c r="G275" s="1" t="s">
        <v>3199</v>
      </c>
      <c r="H275" s="1" t="s">
        <v>3991</v>
      </c>
      <c r="I275" s="1" t="s">
        <v>45</v>
      </c>
      <c r="J275" s="2">
        <v>182924</v>
      </c>
      <c r="K275" s="2">
        <v>376546</v>
      </c>
    </row>
    <row r="276" spans="1:12" x14ac:dyDescent="0.35">
      <c r="A276" s="1" t="s">
        <v>192</v>
      </c>
      <c r="B276" s="1" t="s">
        <v>121</v>
      </c>
      <c r="C276" s="1" t="s">
        <v>148</v>
      </c>
      <c r="D276" s="1" t="s">
        <v>194</v>
      </c>
      <c r="E276" s="1" t="s">
        <v>193</v>
      </c>
      <c r="F276" s="1" t="s">
        <v>3983</v>
      </c>
      <c r="G276" s="1" t="s">
        <v>3154</v>
      </c>
      <c r="H276" s="1" t="s">
        <v>3992</v>
      </c>
      <c r="I276" s="1" t="s">
        <v>45</v>
      </c>
      <c r="J276" s="2">
        <v>183668</v>
      </c>
      <c r="K276" s="2">
        <v>375818</v>
      </c>
    </row>
    <row r="277" spans="1:12" x14ac:dyDescent="0.35">
      <c r="A277" s="1" t="s">
        <v>220</v>
      </c>
      <c r="B277" s="1" t="s">
        <v>121</v>
      </c>
      <c r="C277" s="1" t="s">
        <v>148</v>
      </c>
      <c r="D277" s="1" t="s">
        <v>222</v>
      </c>
      <c r="E277" s="1" t="s">
        <v>221</v>
      </c>
      <c r="F277" s="1" t="s">
        <v>3993</v>
      </c>
      <c r="G277" s="1" t="s">
        <v>3386</v>
      </c>
      <c r="H277" s="1" t="s">
        <v>3994</v>
      </c>
      <c r="I277" s="1" t="s">
        <v>45</v>
      </c>
      <c r="J277" s="2">
        <v>183811</v>
      </c>
      <c r="K277" s="2">
        <v>377391</v>
      </c>
    </row>
    <row r="278" spans="1:12" x14ac:dyDescent="0.35">
      <c r="A278" s="1" t="s">
        <v>216</v>
      </c>
      <c r="B278" s="1" t="s">
        <v>121</v>
      </c>
      <c r="C278" s="1" t="s">
        <v>148</v>
      </c>
      <c r="D278" s="1" t="s">
        <v>218</v>
      </c>
      <c r="E278" s="1" t="s">
        <v>217</v>
      </c>
      <c r="F278" s="1" t="s">
        <v>3996</v>
      </c>
      <c r="G278" s="1" t="s">
        <v>2707</v>
      </c>
      <c r="H278" s="1" t="s">
        <v>3997</v>
      </c>
      <c r="I278" s="1" t="s">
        <v>45</v>
      </c>
      <c r="J278" s="2">
        <v>180555</v>
      </c>
      <c r="K278" s="2">
        <v>376423</v>
      </c>
    </row>
    <row r="279" spans="1:12" x14ac:dyDescent="0.35">
      <c r="A279" s="1" t="s">
        <v>153</v>
      </c>
      <c r="B279" s="1" t="s">
        <v>121</v>
      </c>
      <c r="C279" s="1" t="s">
        <v>148</v>
      </c>
      <c r="D279" s="1" t="s">
        <v>155</v>
      </c>
      <c r="E279" s="1" t="s">
        <v>154</v>
      </c>
      <c r="F279" s="1" t="s">
        <v>3693</v>
      </c>
      <c r="G279" s="1" t="s">
        <v>2590</v>
      </c>
      <c r="H279" s="1" t="s">
        <v>3998</v>
      </c>
      <c r="I279" s="1" t="s">
        <v>45</v>
      </c>
      <c r="J279" s="2">
        <v>180447</v>
      </c>
      <c r="K279" s="2">
        <v>376953</v>
      </c>
      <c r="L279" t="s">
        <v>3148</v>
      </c>
    </row>
    <row r="280" spans="1:12" x14ac:dyDescent="0.35">
      <c r="A280" s="1" t="s">
        <v>185</v>
      </c>
      <c r="B280" s="1" t="s">
        <v>121</v>
      </c>
      <c r="C280" s="1" t="s">
        <v>148</v>
      </c>
      <c r="D280" s="1" t="s">
        <v>187</v>
      </c>
      <c r="E280" s="1" t="s">
        <v>186</v>
      </c>
      <c r="F280" s="1" t="s">
        <v>3999</v>
      </c>
      <c r="G280" s="1" t="s">
        <v>3196</v>
      </c>
      <c r="H280" s="1" t="s">
        <v>4000</v>
      </c>
      <c r="I280" s="1" t="s">
        <v>45</v>
      </c>
      <c r="J280" s="2">
        <v>180953</v>
      </c>
      <c r="K280" s="2">
        <v>376188</v>
      </c>
    </row>
    <row r="281" spans="1:12" x14ac:dyDescent="0.35">
      <c r="A281" s="1" t="s">
        <v>189</v>
      </c>
      <c r="B281" s="1" t="s">
        <v>121</v>
      </c>
      <c r="C281" s="1" t="s">
        <v>148</v>
      </c>
      <c r="D281" s="1" t="s">
        <v>191</v>
      </c>
      <c r="E281" s="1" t="s">
        <v>190</v>
      </c>
      <c r="F281" s="1" t="s">
        <v>3999</v>
      </c>
      <c r="G281" s="1" t="s">
        <v>2598</v>
      </c>
      <c r="H281" s="1" t="s">
        <v>4000</v>
      </c>
      <c r="I281" s="1" t="s">
        <v>45</v>
      </c>
      <c r="J281" s="2">
        <v>181163</v>
      </c>
      <c r="K281" s="2">
        <v>375997</v>
      </c>
    </row>
    <row r="282" spans="1:12" x14ac:dyDescent="0.35">
      <c r="A282" s="1" t="s">
        <v>164</v>
      </c>
      <c r="B282" s="1" t="s">
        <v>121</v>
      </c>
      <c r="C282" s="1" t="s">
        <v>148</v>
      </c>
      <c r="D282" s="1" t="s">
        <v>166</v>
      </c>
      <c r="E282" s="1" t="s">
        <v>165</v>
      </c>
      <c r="F282" s="1" t="s">
        <v>4001</v>
      </c>
      <c r="G282" s="1" t="s">
        <v>3171</v>
      </c>
      <c r="H282" s="1" t="s">
        <v>4002</v>
      </c>
      <c r="I282" s="1" t="s">
        <v>45</v>
      </c>
      <c r="J282" s="2">
        <v>181751</v>
      </c>
      <c r="K282" s="2">
        <v>376273</v>
      </c>
      <c r="L282" t="s">
        <v>3218</v>
      </c>
    </row>
    <row r="283" spans="1:12" x14ac:dyDescent="0.35">
      <c r="A283" s="1" t="s">
        <v>168</v>
      </c>
      <c r="B283" s="1" t="s">
        <v>121</v>
      </c>
      <c r="C283" s="1" t="s">
        <v>148</v>
      </c>
      <c r="D283" s="1" t="s">
        <v>170</v>
      </c>
      <c r="E283" s="1" t="s">
        <v>169</v>
      </c>
      <c r="F283" s="1" t="s">
        <v>4001</v>
      </c>
      <c r="G283" s="1" t="s">
        <v>3680</v>
      </c>
      <c r="H283" s="1" t="s">
        <v>4003</v>
      </c>
      <c r="I283" s="1" t="s">
        <v>45</v>
      </c>
      <c r="J283" s="2">
        <v>181955</v>
      </c>
      <c r="K283" s="2">
        <v>375956</v>
      </c>
      <c r="L283" t="s">
        <v>3148</v>
      </c>
    </row>
    <row r="284" spans="1:12" x14ac:dyDescent="0.35">
      <c r="A284" s="1" t="s">
        <v>172</v>
      </c>
      <c r="B284" s="1" t="s">
        <v>121</v>
      </c>
      <c r="C284" s="1" t="s">
        <v>148</v>
      </c>
      <c r="D284" s="1" t="s">
        <v>174</v>
      </c>
      <c r="E284" s="1" t="s">
        <v>173</v>
      </c>
      <c r="F284" s="1" t="s">
        <v>4001</v>
      </c>
      <c r="G284" s="1" t="s">
        <v>3159</v>
      </c>
      <c r="H284" s="1" t="s">
        <v>4003</v>
      </c>
      <c r="I284" s="1" t="s">
        <v>45</v>
      </c>
      <c r="J284" s="2">
        <v>181877</v>
      </c>
      <c r="K284" s="2">
        <v>376293</v>
      </c>
    </row>
    <row r="285" spans="1:12" x14ac:dyDescent="0.35">
      <c r="A285" s="1" t="s">
        <v>1662</v>
      </c>
      <c r="B285" s="1" t="s">
        <v>1575</v>
      </c>
      <c r="C285" s="1" t="s">
        <v>1575</v>
      </c>
      <c r="D285" s="1" t="s">
        <v>1664</v>
      </c>
      <c r="E285" s="1" t="s">
        <v>1663</v>
      </c>
      <c r="F285" s="1" t="s">
        <v>4004</v>
      </c>
      <c r="G285" s="1" t="s">
        <v>3479</v>
      </c>
      <c r="H285" s="1" t="s">
        <v>4005</v>
      </c>
      <c r="I285" s="1" t="s">
        <v>45</v>
      </c>
      <c r="J285" s="2">
        <v>135878</v>
      </c>
      <c r="K285" s="2">
        <v>388169</v>
      </c>
    </row>
    <row r="286" spans="1:12" x14ac:dyDescent="0.35">
      <c r="A286" s="1" t="s">
        <v>1658</v>
      </c>
      <c r="B286" s="1" t="s">
        <v>1575</v>
      </c>
      <c r="C286" s="1" t="s">
        <v>1575</v>
      </c>
      <c r="D286" s="1" t="s">
        <v>1660</v>
      </c>
      <c r="E286" s="1" t="s">
        <v>1659</v>
      </c>
      <c r="F286" s="1" t="s">
        <v>3877</v>
      </c>
      <c r="G286" s="1" t="s">
        <v>2591</v>
      </c>
      <c r="H286" s="1" t="s">
        <v>4006</v>
      </c>
      <c r="I286" s="1" t="s">
        <v>45</v>
      </c>
      <c r="J286" s="2">
        <v>137977</v>
      </c>
      <c r="K286" s="2">
        <v>387700</v>
      </c>
    </row>
    <row r="287" spans="1:12" x14ac:dyDescent="0.35">
      <c r="A287" s="1" t="s">
        <v>1648</v>
      </c>
      <c r="B287" s="1" t="s">
        <v>1575</v>
      </c>
      <c r="C287" s="1" t="s">
        <v>1575</v>
      </c>
      <c r="D287" s="1" t="s">
        <v>1649</v>
      </c>
      <c r="F287" s="1" t="s">
        <v>4007</v>
      </c>
      <c r="G287" s="1" t="s">
        <v>3659</v>
      </c>
      <c r="H287" s="1" t="s">
        <v>4008</v>
      </c>
      <c r="I287" s="1" t="s">
        <v>45</v>
      </c>
      <c r="J287" s="2">
        <v>137461</v>
      </c>
      <c r="K287" s="2">
        <v>387544</v>
      </c>
      <c r="L287" t="s">
        <v>3148</v>
      </c>
    </row>
    <row r="288" spans="1:12" x14ac:dyDescent="0.35">
      <c r="A288" s="1" t="s">
        <v>1655</v>
      </c>
      <c r="B288" s="1" t="s">
        <v>1575</v>
      </c>
      <c r="C288" s="1" t="s">
        <v>1575</v>
      </c>
      <c r="D288" s="1" t="s">
        <v>1656</v>
      </c>
      <c r="F288" s="1" t="s">
        <v>4009</v>
      </c>
      <c r="G288" s="1" t="s">
        <v>3647</v>
      </c>
      <c r="H288" s="1" t="s">
        <v>4010</v>
      </c>
      <c r="I288" s="1" t="s">
        <v>45</v>
      </c>
      <c r="J288" s="2">
        <v>136180</v>
      </c>
      <c r="K288" s="2">
        <v>390430</v>
      </c>
      <c r="L288" t="s">
        <v>3148</v>
      </c>
    </row>
    <row r="289" spans="1:12" x14ac:dyDescent="0.35">
      <c r="A289" s="1" t="s">
        <v>1651</v>
      </c>
      <c r="B289" s="1" t="s">
        <v>1575</v>
      </c>
      <c r="C289" s="1" t="s">
        <v>1575</v>
      </c>
      <c r="D289" s="1" t="s">
        <v>1653</v>
      </c>
      <c r="E289" s="1" t="s">
        <v>1652</v>
      </c>
      <c r="F289" s="1" t="s">
        <v>3887</v>
      </c>
      <c r="G289" s="1" t="s">
        <v>3199</v>
      </c>
      <c r="H289" s="1" t="s">
        <v>4011</v>
      </c>
      <c r="I289" s="1" t="s">
        <v>45</v>
      </c>
      <c r="J289" s="2">
        <v>135184</v>
      </c>
      <c r="K289" s="2">
        <v>393639</v>
      </c>
      <c r="L289" t="s">
        <v>3148</v>
      </c>
    </row>
    <row r="290" spans="1:12" x14ac:dyDescent="0.35">
      <c r="A290" s="1" t="s">
        <v>1425</v>
      </c>
      <c r="B290" s="1" t="s">
        <v>1420</v>
      </c>
      <c r="C290" s="1" t="s">
        <v>1419</v>
      </c>
      <c r="D290" s="1" t="s">
        <v>1427</v>
      </c>
      <c r="E290" s="1" t="s">
        <v>1426</v>
      </c>
      <c r="F290" s="1" t="s">
        <v>4013</v>
      </c>
      <c r="G290" s="1" t="s">
        <v>3485</v>
      </c>
      <c r="H290" s="1" t="s">
        <v>4014</v>
      </c>
      <c r="I290" s="1" t="s">
        <v>45</v>
      </c>
      <c r="J290" s="2">
        <v>97119</v>
      </c>
      <c r="K290" s="2">
        <v>398768</v>
      </c>
    </row>
    <row r="291" spans="1:12" x14ac:dyDescent="0.35">
      <c r="A291" s="1" t="s">
        <v>1421</v>
      </c>
      <c r="B291" s="1" t="s">
        <v>1420</v>
      </c>
      <c r="C291" s="1" t="s">
        <v>1419</v>
      </c>
      <c r="D291" s="1" t="s">
        <v>1423</v>
      </c>
      <c r="E291" s="1" t="s">
        <v>1422</v>
      </c>
      <c r="F291" s="1" t="s">
        <v>4015</v>
      </c>
      <c r="G291" s="1" t="s">
        <v>2590</v>
      </c>
      <c r="H291" s="1" t="s">
        <v>4016</v>
      </c>
      <c r="I291" s="1" t="s">
        <v>45</v>
      </c>
      <c r="J291" s="2">
        <v>98694</v>
      </c>
      <c r="K291" s="2">
        <v>403630</v>
      </c>
    </row>
    <row r="292" spans="1:12" x14ac:dyDescent="0.35">
      <c r="A292" s="1" t="s">
        <v>1415</v>
      </c>
      <c r="B292" s="1" t="s">
        <v>1420</v>
      </c>
      <c r="C292" s="1" t="s">
        <v>1419</v>
      </c>
      <c r="D292" s="1" t="s">
        <v>1417</v>
      </c>
      <c r="E292" s="1" t="s">
        <v>1416</v>
      </c>
      <c r="F292" s="1" t="s">
        <v>4017</v>
      </c>
      <c r="G292" s="1" t="s">
        <v>3225</v>
      </c>
      <c r="H292" s="1" t="s">
        <v>4018</v>
      </c>
      <c r="I292" s="1" t="s">
        <v>45</v>
      </c>
      <c r="J292" s="2">
        <v>97584</v>
      </c>
      <c r="K292" s="2">
        <v>402119</v>
      </c>
    </row>
    <row r="293" spans="1:12" x14ac:dyDescent="0.35">
      <c r="A293" s="1" t="s">
        <v>712</v>
      </c>
      <c r="B293" s="1" t="s">
        <v>711</v>
      </c>
      <c r="C293" s="1" t="s">
        <v>710</v>
      </c>
      <c r="D293" s="1" t="s">
        <v>714</v>
      </c>
      <c r="E293" s="1" t="s">
        <v>713</v>
      </c>
      <c r="F293" s="1" t="s">
        <v>4020</v>
      </c>
      <c r="G293" s="1" t="s">
        <v>3200</v>
      </c>
      <c r="H293" s="1" t="s">
        <v>4021</v>
      </c>
      <c r="I293" s="1" t="s">
        <v>45</v>
      </c>
      <c r="J293" s="2">
        <v>198020</v>
      </c>
      <c r="K293" s="2">
        <v>399182</v>
      </c>
      <c r="L293" t="s">
        <v>3148</v>
      </c>
    </row>
    <row r="294" spans="1:12" x14ac:dyDescent="0.35">
      <c r="A294" s="1" t="s">
        <v>707</v>
      </c>
      <c r="B294" s="1" t="s">
        <v>711</v>
      </c>
      <c r="C294" s="1" t="s">
        <v>710</v>
      </c>
      <c r="D294" s="1" t="s">
        <v>708</v>
      </c>
      <c r="F294" s="1" t="s">
        <v>3513</v>
      </c>
      <c r="G294" s="1" t="s">
        <v>3196</v>
      </c>
      <c r="H294" s="1" t="s">
        <v>4022</v>
      </c>
      <c r="I294" s="1" t="s">
        <v>45</v>
      </c>
      <c r="J294" s="2">
        <v>197505</v>
      </c>
      <c r="K294" s="2">
        <v>398791</v>
      </c>
      <c r="L294" t="s">
        <v>3148</v>
      </c>
    </row>
    <row r="295" spans="1:12" x14ac:dyDescent="0.35">
      <c r="A295" s="1" t="s">
        <v>2446</v>
      </c>
      <c r="B295" s="1" t="s">
        <v>2442</v>
      </c>
      <c r="C295" s="1" t="s">
        <v>2441</v>
      </c>
      <c r="D295" s="1" t="s">
        <v>2448</v>
      </c>
      <c r="E295" s="1" t="s">
        <v>2447</v>
      </c>
      <c r="F295" s="1" t="s">
        <v>4023</v>
      </c>
      <c r="G295" s="1" t="s">
        <v>2609</v>
      </c>
      <c r="H295" s="1" t="s">
        <v>4024</v>
      </c>
      <c r="I295" s="1" t="s">
        <v>45</v>
      </c>
      <c r="J295" s="2">
        <v>136405</v>
      </c>
      <c r="K295" s="2">
        <v>375417</v>
      </c>
    </row>
    <row r="296" spans="1:12" x14ac:dyDescent="0.35">
      <c r="A296" s="1" t="s">
        <v>2450</v>
      </c>
      <c r="B296" s="1" t="s">
        <v>2442</v>
      </c>
      <c r="C296" s="1" t="s">
        <v>2441</v>
      </c>
      <c r="D296" s="1" t="s">
        <v>2452</v>
      </c>
      <c r="E296" s="1" t="s">
        <v>2451</v>
      </c>
      <c r="F296" s="1" t="s">
        <v>4025</v>
      </c>
      <c r="G296" s="1" t="s">
        <v>3197</v>
      </c>
      <c r="H296" s="1" t="s">
        <v>4026</v>
      </c>
      <c r="I296" s="1" t="s">
        <v>45</v>
      </c>
      <c r="J296" s="2">
        <v>137401</v>
      </c>
      <c r="K296" s="2">
        <v>375812</v>
      </c>
    </row>
    <row r="297" spans="1:12" x14ac:dyDescent="0.35">
      <c r="A297" s="1" t="s">
        <v>2437</v>
      </c>
      <c r="B297" s="1" t="s">
        <v>2442</v>
      </c>
      <c r="C297" s="1" t="s">
        <v>2441</v>
      </c>
      <c r="D297" s="1" t="s">
        <v>2439</v>
      </c>
      <c r="E297" s="1" t="s">
        <v>2438</v>
      </c>
      <c r="F297" s="1" t="s">
        <v>4027</v>
      </c>
      <c r="G297" s="1" t="s">
        <v>3205</v>
      </c>
      <c r="H297" s="1" t="s">
        <v>4028</v>
      </c>
      <c r="I297" s="1" t="s">
        <v>45</v>
      </c>
      <c r="J297" s="2">
        <v>137718</v>
      </c>
      <c r="K297" s="2">
        <v>376714</v>
      </c>
    </row>
    <row r="298" spans="1:12" x14ac:dyDescent="0.35">
      <c r="A298" s="1" t="s">
        <v>2443</v>
      </c>
      <c r="B298" s="1" t="s">
        <v>2442</v>
      </c>
      <c r="C298" s="1" t="s">
        <v>2441</v>
      </c>
      <c r="D298" s="1" t="s">
        <v>2445</v>
      </c>
      <c r="E298" s="1" t="s">
        <v>2444</v>
      </c>
      <c r="F298" s="1" t="s">
        <v>4027</v>
      </c>
      <c r="G298" s="1" t="s">
        <v>3206</v>
      </c>
      <c r="H298" s="1" t="s">
        <v>4028</v>
      </c>
      <c r="I298" s="1" t="s">
        <v>45</v>
      </c>
      <c r="J298" s="2">
        <v>137819</v>
      </c>
      <c r="K298" s="2">
        <v>376727</v>
      </c>
    </row>
    <row r="299" spans="1:12" x14ac:dyDescent="0.35">
      <c r="A299" s="1" t="s">
        <v>2454</v>
      </c>
      <c r="B299" s="1" t="s">
        <v>2442</v>
      </c>
      <c r="C299" s="1" t="s">
        <v>2441</v>
      </c>
      <c r="D299" s="1" t="s">
        <v>2456</v>
      </c>
      <c r="E299" s="1" t="s">
        <v>2455</v>
      </c>
      <c r="F299" s="1" t="s">
        <v>4029</v>
      </c>
      <c r="G299" s="1" t="s">
        <v>3202</v>
      </c>
      <c r="H299" s="1" t="s">
        <v>4030</v>
      </c>
      <c r="I299" s="1" t="s">
        <v>45</v>
      </c>
      <c r="J299" s="2">
        <v>136857</v>
      </c>
      <c r="K299" s="2">
        <v>379090</v>
      </c>
    </row>
    <row r="300" spans="1:12" x14ac:dyDescent="0.35">
      <c r="A300" s="1" t="s">
        <v>2458</v>
      </c>
      <c r="B300" s="1" t="s">
        <v>2442</v>
      </c>
      <c r="C300" s="1" t="s">
        <v>2441</v>
      </c>
      <c r="D300" s="1" t="s">
        <v>2459</v>
      </c>
      <c r="F300" s="1" t="s">
        <v>4031</v>
      </c>
      <c r="G300" s="1" t="s">
        <v>119</v>
      </c>
      <c r="H300" s="1" t="s">
        <v>4032</v>
      </c>
      <c r="I300" s="1" t="s">
        <v>45</v>
      </c>
      <c r="J300" s="2">
        <v>136713</v>
      </c>
      <c r="K300" s="2">
        <v>378929</v>
      </c>
    </row>
    <row r="301" spans="1:12" x14ac:dyDescent="0.35">
      <c r="A301" s="1" t="s">
        <v>2461</v>
      </c>
      <c r="B301" s="1" t="s">
        <v>2442</v>
      </c>
      <c r="C301" s="1" t="s">
        <v>2441</v>
      </c>
      <c r="D301" s="1" t="s">
        <v>2463</v>
      </c>
      <c r="E301" s="1" t="s">
        <v>2462</v>
      </c>
      <c r="F301" s="1" t="s">
        <v>4033</v>
      </c>
      <c r="G301" s="1" t="s">
        <v>1573</v>
      </c>
      <c r="H301" s="1" t="s">
        <v>4034</v>
      </c>
      <c r="I301" s="1" t="s">
        <v>45</v>
      </c>
      <c r="J301" s="2">
        <v>136191</v>
      </c>
      <c r="K301" s="2">
        <v>379167</v>
      </c>
    </row>
    <row r="302" spans="1:12" x14ac:dyDescent="0.35">
      <c r="A302" s="1" t="s">
        <v>1090</v>
      </c>
      <c r="B302" s="1" t="s">
        <v>1089</v>
      </c>
      <c r="C302" s="1" t="s">
        <v>1094</v>
      </c>
      <c r="D302" s="1" t="s">
        <v>1092</v>
      </c>
      <c r="E302" s="1" t="s">
        <v>1091</v>
      </c>
      <c r="F302" s="1" t="s">
        <v>4036</v>
      </c>
      <c r="G302" s="1" t="s">
        <v>2598</v>
      </c>
      <c r="H302" s="1" t="s">
        <v>4037</v>
      </c>
      <c r="I302" s="1" t="s">
        <v>45</v>
      </c>
      <c r="J302" s="2">
        <v>110394</v>
      </c>
      <c r="K302" s="2">
        <v>409485</v>
      </c>
    </row>
    <row r="303" spans="1:12" x14ac:dyDescent="0.35">
      <c r="A303" s="1" t="s">
        <v>598</v>
      </c>
      <c r="B303" s="1" t="s">
        <v>537</v>
      </c>
      <c r="C303" s="1" t="s">
        <v>593</v>
      </c>
      <c r="D303" s="1" t="s">
        <v>600</v>
      </c>
      <c r="E303" s="1" t="s">
        <v>599</v>
      </c>
      <c r="F303" s="1" t="s">
        <v>3490</v>
      </c>
      <c r="G303" s="1" t="s">
        <v>3386</v>
      </c>
      <c r="H303" s="1" t="s">
        <v>4039</v>
      </c>
      <c r="I303" s="1" t="s">
        <v>45</v>
      </c>
      <c r="J303" s="2">
        <v>147210</v>
      </c>
      <c r="K303" s="2">
        <v>377947</v>
      </c>
    </row>
    <row r="304" spans="1:12" x14ac:dyDescent="0.35">
      <c r="A304" s="1" t="s">
        <v>589</v>
      </c>
      <c r="B304" s="1" t="s">
        <v>537</v>
      </c>
      <c r="C304" s="1" t="s">
        <v>593</v>
      </c>
      <c r="D304" s="1" t="s">
        <v>591</v>
      </c>
      <c r="E304" s="1" t="s">
        <v>590</v>
      </c>
      <c r="F304" s="1" t="s">
        <v>4040</v>
      </c>
      <c r="G304" s="1" t="s">
        <v>3469</v>
      </c>
      <c r="H304" s="1" t="s">
        <v>4041</v>
      </c>
      <c r="I304" s="1" t="s">
        <v>45</v>
      </c>
      <c r="J304" s="2">
        <v>148993</v>
      </c>
      <c r="K304" s="2">
        <v>378449</v>
      </c>
    </row>
    <row r="305" spans="1:12" x14ac:dyDescent="0.35">
      <c r="A305" s="1" t="s">
        <v>594</v>
      </c>
      <c r="B305" s="1" t="s">
        <v>537</v>
      </c>
      <c r="C305" s="1" t="s">
        <v>593</v>
      </c>
      <c r="D305" s="1" t="s">
        <v>596</v>
      </c>
      <c r="E305" s="1" t="s">
        <v>595</v>
      </c>
      <c r="F305" s="1" t="s">
        <v>4042</v>
      </c>
      <c r="G305" s="1" t="s">
        <v>3196</v>
      </c>
      <c r="H305" s="1" t="s">
        <v>4043</v>
      </c>
      <c r="I305" s="1" t="s">
        <v>45</v>
      </c>
      <c r="J305" s="2">
        <v>148635</v>
      </c>
      <c r="K305" s="2">
        <v>379627</v>
      </c>
    </row>
    <row r="306" spans="1:12" x14ac:dyDescent="0.35">
      <c r="A306" s="1" t="s">
        <v>2472</v>
      </c>
      <c r="B306" s="1" t="s">
        <v>2442</v>
      </c>
      <c r="C306" s="1" t="s">
        <v>2469</v>
      </c>
      <c r="D306" s="1" t="s">
        <v>2474</v>
      </c>
      <c r="E306" s="1" t="s">
        <v>2473</v>
      </c>
      <c r="F306" s="1" t="s">
        <v>3878</v>
      </c>
      <c r="G306" s="1" t="s">
        <v>3198</v>
      </c>
      <c r="H306" s="1" t="s">
        <v>4045</v>
      </c>
      <c r="I306" s="1" t="s">
        <v>45</v>
      </c>
      <c r="J306" s="2">
        <v>141234</v>
      </c>
      <c r="K306" s="2">
        <v>377016</v>
      </c>
    </row>
    <row r="307" spans="1:12" x14ac:dyDescent="0.35">
      <c r="A307" s="1" t="s">
        <v>2465</v>
      </c>
      <c r="B307" s="1" t="s">
        <v>2442</v>
      </c>
      <c r="C307" s="1" t="s">
        <v>2469</v>
      </c>
      <c r="D307" s="1" t="s">
        <v>2467</v>
      </c>
      <c r="E307" s="1" t="s">
        <v>2466</v>
      </c>
      <c r="F307" s="1" t="s">
        <v>4046</v>
      </c>
      <c r="G307" s="1" t="s">
        <v>3196</v>
      </c>
      <c r="H307" s="1" t="s">
        <v>4047</v>
      </c>
      <c r="I307" s="1" t="s">
        <v>45</v>
      </c>
      <c r="J307" s="2">
        <v>141454</v>
      </c>
      <c r="K307" s="2">
        <v>377659</v>
      </c>
    </row>
    <row r="308" spans="1:12" x14ac:dyDescent="0.35">
      <c r="A308" s="1" t="s">
        <v>2470</v>
      </c>
      <c r="B308" s="1" t="s">
        <v>2442</v>
      </c>
      <c r="C308" s="1" t="s">
        <v>2469</v>
      </c>
      <c r="D308" s="1" t="s">
        <v>2471</v>
      </c>
      <c r="F308" s="1" t="s">
        <v>4046</v>
      </c>
      <c r="G308" s="1" t="s">
        <v>3200</v>
      </c>
      <c r="H308" s="1" t="s">
        <v>4047</v>
      </c>
      <c r="I308" s="1" t="s">
        <v>45</v>
      </c>
      <c r="J308" s="2">
        <v>141781</v>
      </c>
      <c r="K308" s="2">
        <v>377156</v>
      </c>
    </row>
    <row r="309" spans="1:12" x14ac:dyDescent="0.35">
      <c r="A309" s="1" t="s">
        <v>2476</v>
      </c>
      <c r="B309" s="1" t="s">
        <v>2442</v>
      </c>
      <c r="C309" s="1" t="s">
        <v>2469</v>
      </c>
      <c r="D309" s="1" t="s">
        <v>2478</v>
      </c>
      <c r="E309" s="1" t="s">
        <v>2477</v>
      </c>
      <c r="F309" s="1" t="s">
        <v>3604</v>
      </c>
      <c r="G309" s="1" t="s">
        <v>3205</v>
      </c>
      <c r="H309" s="1" t="s">
        <v>4048</v>
      </c>
      <c r="I309" s="1" t="s">
        <v>45</v>
      </c>
      <c r="J309" s="2">
        <v>141739</v>
      </c>
      <c r="K309" s="2">
        <v>378510</v>
      </c>
    </row>
    <row r="310" spans="1:12" x14ac:dyDescent="0.35">
      <c r="A310" s="1" t="s">
        <v>2480</v>
      </c>
      <c r="B310" s="1" t="s">
        <v>2442</v>
      </c>
      <c r="C310" s="1" t="s">
        <v>2469</v>
      </c>
      <c r="D310" s="1" t="s">
        <v>2482</v>
      </c>
      <c r="E310" s="1" t="s">
        <v>2481</v>
      </c>
      <c r="F310" s="1" t="s">
        <v>3604</v>
      </c>
      <c r="G310" s="1" t="s">
        <v>2590</v>
      </c>
      <c r="H310" s="1" t="s">
        <v>4048</v>
      </c>
      <c r="I310" s="1" t="s">
        <v>45</v>
      </c>
      <c r="J310" s="2">
        <v>141155</v>
      </c>
      <c r="K310" s="2">
        <v>378209</v>
      </c>
    </row>
    <row r="311" spans="1:12" x14ac:dyDescent="0.35">
      <c r="A311" s="1" t="s">
        <v>1340</v>
      </c>
      <c r="B311" s="1" t="s">
        <v>1335</v>
      </c>
      <c r="C311" s="1" t="s">
        <v>1344</v>
      </c>
      <c r="D311" s="1" t="s">
        <v>1342</v>
      </c>
      <c r="E311" s="1" t="s">
        <v>1341</v>
      </c>
      <c r="F311" s="1" t="s">
        <v>4049</v>
      </c>
      <c r="G311" s="1" t="s">
        <v>3204</v>
      </c>
      <c r="H311" s="1" t="s">
        <v>4050</v>
      </c>
      <c r="I311" s="1" t="s">
        <v>45</v>
      </c>
      <c r="J311" s="2">
        <v>125946</v>
      </c>
      <c r="K311" s="2">
        <v>399201</v>
      </c>
    </row>
    <row r="312" spans="1:12" x14ac:dyDescent="0.35">
      <c r="A312" s="1" t="s">
        <v>2891</v>
      </c>
      <c r="B312" s="1" t="s">
        <v>2890</v>
      </c>
      <c r="C312" s="1" t="s">
        <v>2895</v>
      </c>
      <c r="D312" s="1" t="s">
        <v>2893</v>
      </c>
      <c r="E312" s="1" t="s">
        <v>2892</v>
      </c>
      <c r="F312" s="1" t="s">
        <v>4051</v>
      </c>
      <c r="G312" s="1" t="s">
        <v>3820</v>
      </c>
      <c r="H312" s="1" t="s">
        <v>4052</v>
      </c>
      <c r="I312" s="1" t="s">
        <v>45</v>
      </c>
      <c r="J312" s="2">
        <v>84947</v>
      </c>
      <c r="K312" s="2">
        <v>398507</v>
      </c>
      <c r="L312" t="s">
        <v>3148</v>
      </c>
    </row>
    <row r="313" spans="1:12" x14ac:dyDescent="0.35">
      <c r="A313" s="1" t="s">
        <v>2896</v>
      </c>
      <c r="B313" s="1" t="s">
        <v>2890</v>
      </c>
      <c r="C313" s="1" t="s">
        <v>2895</v>
      </c>
      <c r="D313" s="1" t="s">
        <v>2898</v>
      </c>
      <c r="E313" s="1" t="s">
        <v>2897</v>
      </c>
      <c r="F313" s="1" t="s">
        <v>4053</v>
      </c>
      <c r="G313" s="1" t="s">
        <v>2590</v>
      </c>
      <c r="H313" s="1" t="s">
        <v>4054</v>
      </c>
      <c r="I313" s="1" t="s">
        <v>45</v>
      </c>
      <c r="J313" s="2">
        <v>88427</v>
      </c>
      <c r="K313" s="2">
        <v>399976</v>
      </c>
    </row>
    <row r="314" spans="1:12" x14ac:dyDescent="0.35">
      <c r="A314" s="1" t="s">
        <v>2618</v>
      </c>
      <c r="B314" s="1" t="s">
        <v>2593</v>
      </c>
      <c r="C314" s="1" t="s">
        <v>2607</v>
      </c>
      <c r="D314" s="1" t="s">
        <v>2619</v>
      </c>
      <c r="E314" s="1" t="s">
        <v>2414</v>
      </c>
      <c r="F314" s="1" t="s">
        <v>4055</v>
      </c>
      <c r="G314" s="1" t="s">
        <v>3479</v>
      </c>
      <c r="H314" s="1" t="s">
        <v>4056</v>
      </c>
      <c r="I314" s="1" t="s">
        <v>45</v>
      </c>
      <c r="J314" s="2">
        <v>182141</v>
      </c>
      <c r="K314" s="2">
        <v>401527</v>
      </c>
    </row>
    <row r="315" spans="1:12" x14ac:dyDescent="0.35">
      <c r="A315" s="1" t="s">
        <v>2625</v>
      </c>
      <c r="B315" s="1" t="s">
        <v>2593</v>
      </c>
      <c r="C315" s="1" t="s">
        <v>2607</v>
      </c>
      <c r="D315" s="1" t="s">
        <v>2627</v>
      </c>
      <c r="E315" s="1" t="s">
        <v>2626</v>
      </c>
      <c r="F315" s="1" t="s">
        <v>4057</v>
      </c>
      <c r="G315" s="1" t="s">
        <v>3386</v>
      </c>
      <c r="H315" s="1" t="s">
        <v>4058</v>
      </c>
      <c r="I315" s="1" t="s">
        <v>45</v>
      </c>
      <c r="J315" s="2">
        <v>182331</v>
      </c>
      <c r="K315" s="2">
        <v>403956</v>
      </c>
      <c r="L315" t="s">
        <v>3148</v>
      </c>
    </row>
    <row r="316" spans="1:12" x14ac:dyDescent="0.35">
      <c r="A316" s="1" t="s">
        <v>2604</v>
      </c>
      <c r="B316" s="1" t="s">
        <v>2593</v>
      </c>
      <c r="C316" s="1" t="s">
        <v>2607</v>
      </c>
      <c r="D316" s="1" t="s">
        <v>2606</v>
      </c>
      <c r="E316" s="1" t="s">
        <v>2605</v>
      </c>
      <c r="F316" s="1" t="s">
        <v>4059</v>
      </c>
      <c r="G316" s="1" t="s">
        <v>3483</v>
      </c>
      <c r="H316" s="1" t="s">
        <v>3459</v>
      </c>
      <c r="I316" s="1" t="s">
        <v>45</v>
      </c>
      <c r="J316" s="2">
        <v>182139</v>
      </c>
      <c r="K316" s="2">
        <v>406051</v>
      </c>
      <c r="L316" t="s">
        <v>3148</v>
      </c>
    </row>
    <row r="317" spans="1:12" x14ac:dyDescent="0.35">
      <c r="A317" s="1" t="s">
        <v>2608</v>
      </c>
      <c r="B317" s="1" t="s">
        <v>2593</v>
      </c>
      <c r="C317" s="1" t="s">
        <v>2607</v>
      </c>
      <c r="D317" s="1" t="s">
        <v>2610</v>
      </c>
      <c r="E317" s="1" t="s">
        <v>2609</v>
      </c>
      <c r="F317" s="1" t="s">
        <v>4059</v>
      </c>
      <c r="G317" s="1" t="s">
        <v>4060</v>
      </c>
      <c r="H317" s="1" t="s">
        <v>3459</v>
      </c>
      <c r="I317" s="1" t="s">
        <v>45</v>
      </c>
      <c r="J317" s="2">
        <v>182158</v>
      </c>
      <c r="K317" s="2">
        <v>405990</v>
      </c>
      <c r="L317" t="s">
        <v>3148</v>
      </c>
    </row>
    <row r="318" spans="1:12" x14ac:dyDescent="0.35">
      <c r="A318" s="1" t="s">
        <v>2611</v>
      </c>
      <c r="B318" s="1" t="s">
        <v>2593</v>
      </c>
      <c r="C318" s="1" t="s">
        <v>2607</v>
      </c>
      <c r="D318" s="1" t="s">
        <v>2613</v>
      </c>
      <c r="E318" s="1" t="s">
        <v>2612</v>
      </c>
      <c r="F318" s="1" t="s">
        <v>4061</v>
      </c>
      <c r="G318" s="1" t="s">
        <v>3413</v>
      </c>
      <c r="H318" s="1" t="s">
        <v>4062</v>
      </c>
      <c r="I318" s="1" t="s">
        <v>45</v>
      </c>
      <c r="J318" s="2">
        <v>182341</v>
      </c>
      <c r="K318" s="2">
        <v>403053</v>
      </c>
      <c r="L318" t="s">
        <v>3148</v>
      </c>
    </row>
    <row r="319" spans="1:12" x14ac:dyDescent="0.35">
      <c r="A319" s="1" t="s">
        <v>2615</v>
      </c>
      <c r="B319" s="1" t="s">
        <v>2593</v>
      </c>
      <c r="C319" s="1" t="s">
        <v>2607</v>
      </c>
      <c r="D319" s="1" t="s">
        <v>2617</v>
      </c>
      <c r="E319" s="1" t="s">
        <v>2616</v>
      </c>
      <c r="F319" s="1" t="s">
        <v>4061</v>
      </c>
      <c r="G319" s="1" t="s">
        <v>4063</v>
      </c>
      <c r="H319" s="1" t="s">
        <v>4062</v>
      </c>
      <c r="I319" s="1" t="s">
        <v>45</v>
      </c>
      <c r="J319" s="2">
        <v>182101</v>
      </c>
      <c r="K319" s="2">
        <v>402952</v>
      </c>
      <c r="L319" t="s">
        <v>3148</v>
      </c>
    </row>
    <row r="320" spans="1:12" x14ac:dyDescent="0.35">
      <c r="A320" s="1" t="s">
        <v>2621</v>
      </c>
      <c r="B320" s="1" t="s">
        <v>2593</v>
      </c>
      <c r="C320" s="1" t="s">
        <v>2607</v>
      </c>
      <c r="D320" s="1" t="s">
        <v>2623</v>
      </c>
      <c r="E320" s="1" t="s">
        <v>2622</v>
      </c>
      <c r="F320" s="1" t="s">
        <v>4055</v>
      </c>
      <c r="G320" s="1" t="s">
        <v>3200</v>
      </c>
      <c r="H320" s="1" t="s">
        <v>4064</v>
      </c>
      <c r="I320" s="1" t="s">
        <v>45</v>
      </c>
      <c r="J320" s="2">
        <v>180806</v>
      </c>
      <c r="K320" s="2">
        <v>401361</v>
      </c>
    </row>
    <row r="321" spans="1:12" x14ac:dyDescent="0.35">
      <c r="A321" s="1" t="s">
        <v>2629</v>
      </c>
      <c r="B321" s="1" t="s">
        <v>2593</v>
      </c>
      <c r="C321" s="1" t="s">
        <v>2607</v>
      </c>
      <c r="D321" s="1" t="s">
        <v>2631</v>
      </c>
      <c r="E321" s="1" t="s">
        <v>2630</v>
      </c>
      <c r="F321" s="1" t="s">
        <v>4065</v>
      </c>
      <c r="G321" s="1" t="s">
        <v>3413</v>
      </c>
      <c r="H321" s="1" t="s">
        <v>4066</v>
      </c>
      <c r="I321" s="1" t="s">
        <v>45</v>
      </c>
      <c r="J321" s="2">
        <v>180513</v>
      </c>
      <c r="K321" s="2">
        <v>405177</v>
      </c>
    </row>
    <row r="322" spans="1:12" x14ac:dyDescent="0.35">
      <c r="A322" s="1" t="s">
        <v>2039</v>
      </c>
      <c r="B322" s="1" t="s">
        <v>2026</v>
      </c>
      <c r="C322" s="1" t="s">
        <v>2025</v>
      </c>
      <c r="D322" s="1" t="s">
        <v>2041</v>
      </c>
      <c r="E322" s="1" t="s">
        <v>2040</v>
      </c>
      <c r="F322" s="1" t="s">
        <v>3495</v>
      </c>
      <c r="G322" s="1" t="s">
        <v>3204</v>
      </c>
      <c r="H322" s="1" t="s">
        <v>4067</v>
      </c>
      <c r="I322" s="1" t="s">
        <v>45</v>
      </c>
      <c r="J322" s="2">
        <v>179195</v>
      </c>
      <c r="K322" s="2">
        <v>410840</v>
      </c>
      <c r="L322" t="s">
        <v>3148</v>
      </c>
    </row>
    <row r="323" spans="1:12" x14ac:dyDescent="0.35">
      <c r="A323" s="1" t="s">
        <v>2021</v>
      </c>
      <c r="B323" s="1" t="s">
        <v>2026</v>
      </c>
      <c r="C323" s="1" t="s">
        <v>2025</v>
      </c>
      <c r="D323" s="1" t="s">
        <v>2023</v>
      </c>
      <c r="E323" s="1" t="s">
        <v>2022</v>
      </c>
      <c r="F323" s="1" t="s">
        <v>4068</v>
      </c>
      <c r="G323" s="1" t="s">
        <v>3197</v>
      </c>
      <c r="H323" s="1" t="s">
        <v>4069</v>
      </c>
      <c r="I323" s="1" t="s">
        <v>45</v>
      </c>
      <c r="J323" s="2">
        <v>179658</v>
      </c>
      <c r="K323" s="2">
        <v>409839</v>
      </c>
    </row>
    <row r="324" spans="1:12" x14ac:dyDescent="0.35">
      <c r="A324" s="1" t="s">
        <v>2035</v>
      </c>
      <c r="B324" s="1" t="s">
        <v>2026</v>
      </c>
      <c r="C324" s="1" t="s">
        <v>2025</v>
      </c>
      <c r="D324" s="1" t="s">
        <v>2037</v>
      </c>
      <c r="E324" s="1" t="s">
        <v>2036</v>
      </c>
      <c r="F324" s="1" t="s">
        <v>4071</v>
      </c>
      <c r="G324" s="1" t="s">
        <v>3208</v>
      </c>
      <c r="H324" s="1" t="s">
        <v>4072</v>
      </c>
      <c r="I324" s="1" t="s">
        <v>45</v>
      </c>
      <c r="J324" s="2">
        <v>178710</v>
      </c>
      <c r="K324" s="2">
        <v>410750</v>
      </c>
    </row>
    <row r="325" spans="1:12" x14ac:dyDescent="0.35">
      <c r="A325" s="1" t="s">
        <v>2031</v>
      </c>
      <c r="B325" s="1" t="s">
        <v>2026</v>
      </c>
      <c r="C325" s="1" t="s">
        <v>2025</v>
      </c>
      <c r="D325" s="1" t="s">
        <v>2033</v>
      </c>
      <c r="E325" s="1" t="s">
        <v>2032</v>
      </c>
      <c r="F325" s="1" t="s">
        <v>4073</v>
      </c>
      <c r="G325" s="1" t="s">
        <v>3194</v>
      </c>
      <c r="H325" s="1" t="s">
        <v>4074</v>
      </c>
      <c r="I325" s="1" t="s">
        <v>45</v>
      </c>
      <c r="J325" s="2">
        <v>178205</v>
      </c>
      <c r="K325" s="2">
        <v>411820</v>
      </c>
      <c r="L325" t="s">
        <v>3148</v>
      </c>
    </row>
    <row r="326" spans="1:12" x14ac:dyDescent="0.35">
      <c r="A326" s="1" t="s">
        <v>2043</v>
      </c>
      <c r="B326" s="1" t="s">
        <v>2026</v>
      </c>
      <c r="C326" s="1" t="s">
        <v>2025</v>
      </c>
      <c r="D326" s="1" t="s">
        <v>2045</v>
      </c>
      <c r="E326" s="1" t="s">
        <v>2044</v>
      </c>
      <c r="F326" s="1" t="s">
        <v>4070</v>
      </c>
      <c r="G326" s="1" t="s">
        <v>3182</v>
      </c>
      <c r="H326" s="1" t="s">
        <v>4075</v>
      </c>
      <c r="I326" s="1" t="s">
        <v>45</v>
      </c>
      <c r="J326" s="2">
        <v>177411</v>
      </c>
      <c r="K326" s="2">
        <v>413291</v>
      </c>
    </row>
    <row r="327" spans="1:12" x14ac:dyDescent="0.35">
      <c r="A327" s="1" t="s">
        <v>2027</v>
      </c>
      <c r="B327" s="1" t="s">
        <v>2026</v>
      </c>
      <c r="C327" s="1" t="s">
        <v>2025</v>
      </c>
      <c r="D327" s="1" t="s">
        <v>2029</v>
      </c>
      <c r="E327" s="1" t="s">
        <v>2028</v>
      </c>
      <c r="F327" s="1" t="s">
        <v>4076</v>
      </c>
      <c r="G327" s="1" t="s">
        <v>2591</v>
      </c>
      <c r="H327" s="1" t="s">
        <v>4077</v>
      </c>
      <c r="I327" s="1" t="s">
        <v>45</v>
      </c>
      <c r="J327" s="2">
        <v>178196</v>
      </c>
      <c r="K327" s="2">
        <v>413675</v>
      </c>
    </row>
    <row r="328" spans="1:12" x14ac:dyDescent="0.35">
      <c r="A328" s="1" t="s">
        <v>2633</v>
      </c>
      <c r="B328" s="1" t="s">
        <v>2593</v>
      </c>
      <c r="C328" s="1" t="s">
        <v>2637</v>
      </c>
      <c r="D328" s="1" t="s">
        <v>2635</v>
      </c>
      <c r="E328" s="1" t="s">
        <v>2634</v>
      </c>
      <c r="F328" s="1" t="s">
        <v>4078</v>
      </c>
      <c r="G328" s="1" t="s">
        <v>3141</v>
      </c>
      <c r="H328" s="1" t="s">
        <v>4079</v>
      </c>
      <c r="I328" s="1" t="s">
        <v>45</v>
      </c>
      <c r="J328" s="2">
        <v>188253</v>
      </c>
      <c r="K328" s="2">
        <v>404956</v>
      </c>
      <c r="L328" t="s">
        <v>3218</v>
      </c>
    </row>
    <row r="329" spans="1:12" x14ac:dyDescent="0.35">
      <c r="A329" s="1" t="s">
        <v>1476</v>
      </c>
      <c r="B329" s="1" t="s">
        <v>1446</v>
      </c>
      <c r="C329" s="1" t="s">
        <v>1451</v>
      </c>
      <c r="D329" s="1" t="s">
        <v>1478</v>
      </c>
      <c r="E329" s="1" t="s">
        <v>1477</v>
      </c>
      <c r="F329" s="1" t="s">
        <v>4081</v>
      </c>
      <c r="G329" s="1" t="s">
        <v>3165</v>
      </c>
      <c r="H329" s="1" t="s">
        <v>4082</v>
      </c>
      <c r="I329" s="1" t="s">
        <v>45</v>
      </c>
      <c r="J329" s="2">
        <v>165796</v>
      </c>
      <c r="K329" s="2">
        <v>371221</v>
      </c>
      <c r="L329" t="s">
        <v>3148</v>
      </c>
    </row>
    <row r="330" spans="1:12" x14ac:dyDescent="0.35">
      <c r="A330" s="1" t="s">
        <v>1455</v>
      </c>
      <c r="B330" s="1" t="s">
        <v>1446</v>
      </c>
      <c r="C330" s="1" t="s">
        <v>1451</v>
      </c>
      <c r="D330" s="1" t="s">
        <v>1457</v>
      </c>
      <c r="E330" s="1" t="s">
        <v>1456</v>
      </c>
      <c r="F330" s="1" t="s">
        <v>4083</v>
      </c>
      <c r="G330" s="1" t="s">
        <v>2598</v>
      </c>
      <c r="H330" s="1" t="s">
        <v>4084</v>
      </c>
      <c r="I330" s="1" t="s">
        <v>45</v>
      </c>
      <c r="J330" s="2">
        <v>165819</v>
      </c>
      <c r="K330" s="2">
        <v>371926</v>
      </c>
    </row>
    <row r="331" spans="1:12" x14ac:dyDescent="0.35">
      <c r="A331" s="1" t="s">
        <v>1468</v>
      </c>
      <c r="B331" s="1" t="s">
        <v>1446</v>
      </c>
      <c r="C331" s="1" t="s">
        <v>1451</v>
      </c>
      <c r="D331" s="1" t="s">
        <v>1470</v>
      </c>
      <c r="E331" s="1" t="s">
        <v>1469</v>
      </c>
      <c r="F331" s="1" t="s">
        <v>4085</v>
      </c>
      <c r="G331" s="1" t="s">
        <v>3192</v>
      </c>
      <c r="H331" s="1" t="s">
        <v>4086</v>
      </c>
      <c r="I331" s="1" t="s">
        <v>45</v>
      </c>
      <c r="J331" s="2">
        <v>168549</v>
      </c>
      <c r="K331" s="2">
        <v>373514</v>
      </c>
    </row>
    <row r="332" spans="1:12" x14ac:dyDescent="0.35">
      <c r="A332" s="1" t="s">
        <v>1447</v>
      </c>
      <c r="B332" s="1" t="s">
        <v>1446</v>
      </c>
      <c r="C332" s="1" t="s">
        <v>1451</v>
      </c>
      <c r="D332" s="1" t="s">
        <v>1449</v>
      </c>
      <c r="E332" s="1" t="s">
        <v>1448</v>
      </c>
      <c r="F332" s="1" t="s">
        <v>4087</v>
      </c>
      <c r="G332" s="1" t="s">
        <v>2590</v>
      </c>
      <c r="H332" s="1" t="s">
        <v>4088</v>
      </c>
      <c r="I332" s="1" t="s">
        <v>45</v>
      </c>
      <c r="J332" s="2">
        <v>168075</v>
      </c>
      <c r="K332" s="2">
        <v>372502</v>
      </c>
    </row>
    <row r="333" spans="1:12" x14ac:dyDescent="0.35">
      <c r="A333" s="1" t="s">
        <v>1452</v>
      </c>
      <c r="B333" s="1" t="s">
        <v>1446</v>
      </c>
      <c r="C333" s="1" t="s">
        <v>1451</v>
      </c>
      <c r="D333" s="1" t="s">
        <v>1454</v>
      </c>
      <c r="E333" s="1" t="s">
        <v>1453</v>
      </c>
      <c r="F333" s="1" t="s">
        <v>4087</v>
      </c>
      <c r="G333" s="1" t="s">
        <v>3199</v>
      </c>
      <c r="H333" s="1" t="s">
        <v>4088</v>
      </c>
      <c r="I333" s="1" t="s">
        <v>45</v>
      </c>
      <c r="J333" s="2">
        <v>168171</v>
      </c>
      <c r="K333" s="2">
        <v>372363</v>
      </c>
    </row>
    <row r="334" spans="1:12" x14ac:dyDescent="0.35">
      <c r="A334" s="1" t="s">
        <v>1472</v>
      </c>
      <c r="B334" s="1" t="s">
        <v>1446</v>
      </c>
      <c r="C334" s="1" t="s">
        <v>1451</v>
      </c>
      <c r="D334" s="1" t="s">
        <v>1474</v>
      </c>
      <c r="E334" s="1" t="s">
        <v>1473</v>
      </c>
      <c r="F334" s="1" t="s">
        <v>4089</v>
      </c>
      <c r="G334" s="1" t="s">
        <v>3200</v>
      </c>
      <c r="H334" s="1" t="s">
        <v>4090</v>
      </c>
      <c r="I334" s="1" t="s">
        <v>45</v>
      </c>
      <c r="J334" s="2">
        <v>167133</v>
      </c>
      <c r="K334" s="2">
        <v>371562</v>
      </c>
    </row>
    <row r="335" spans="1:12" x14ac:dyDescent="0.35">
      <c r="A335" s="1" t="s">
        <v>1465</v>
      </c>
      <c r="B335" s="1" t="s">
        <v>1446</v>
      </c>
      <c r="C335" s="1" t="s">
        <v>1451</v>
      </c>
      <c r="D335" s="1" t="s">
        <v>1466</v>
      </c>
      <c r="F335" s="1" t="s">
        <v>4091</v>
      </c>
      <c r="G335" s="1" t="s">
        <v>4092</v>
      </c>
      <c r="H335" s="1" t="s">
        <v>4093</v>
      </c>
      <c r="I335" s="1" t="s">
        <v>45</v>
      </c>
      <c r="J335" s="2">
        <v>167771</v>
      </c>
      <c r="K335" s="2">
        <v>372934</v>
      </c>
      <c r="L335" t="s">
        <v>3148</v>
      </c>
    </row>
    <row r="336" spans="1:12" x14ac:dyDescent="0.35">
      <c r="A336" s="1" t="s">
        <v>1459</v>
      </c>
      <c r="B336" s="1" t="s">
        <v>1446</v>
      </c>
      <c r="C336" s="1" t="s">
        <v>1451</v>
      </c>
      <c r="D336" s="1" t="s">
        <v>1460</v>
      </c>
      <c r="F336" s="1" t="s">
        <v>4091</v>
      </c>
      <c r="G336" s="1" t="s">
        <v>4094</v>
      </c>
      <c r="H336" s="1" t="s">
        <v>4095</v>
      </c>
      <c r="I336" s="1" t="s">
        <v>45</v>
      </c>
      <c r="J336" s="2">
        <v>167696</v>
      </c>
      <c r="K336" s="2">
        <v>373312</v>
      </c>
      <c r="L336" t="s">
        <v>3218</v>
      </c>
    </row>
    <row r="337" spans="1:12" x14ac:dyDescent="0.35">
      <c r="A337" s="1" t="s">
        <v>1462</v>
      </c>
      <c r="B337" s="1" t="s">
        <v>1446</v>
      </c>
      <c r="C337" s="1" t="s">
        <v>1451</v>
      </c>
      <c r="D337" s="1" t="s">
        <v>1464</v>
      </c>
      <c r="E337" s="1" t="s">
        <v>1463</v>
      </c>
      <c r="F337" s="1" t="s">
        <v>4091</v>
      </c>
      <c r="G337" s="1" t="s">
        <v>2590</v>
      </c>
      <c r="H337" s="1" t="s">
        <v>4095</v>
      </c>
      <c r="I337" s="1" t="s">
        <v>45</v>
      </c>
      <c r="J337" s="2">
        <v>167565</v>
      </c>
      <c r="K337" s="2">
        <v>372969</v>
      </c>
    </row>
    <row r="338" spans="1:12" x14ac:dyDescent="0.35">
      <c r="A338" s="1" t="s">
        <v>340</v>
      </c>
      <c r="B338" s="1" t="s">
        <v>338</v>
      </c>
      <c r="C338" s="1" t="s">
        <v>343</v>
      </c>
      <c r="D338" s="1" t="s">
        <v>341</v>
      </c>
      <c r="F338" s="1" t="s">
        <v>4096</v>
      </c>
      <c r="G338" s="1" t="s">
        <v>3754</v>
      </c>
      <c r="H338" s="1" t="s">
        <v>4097</v>
      </c>
      <c r="I338" s="1" t="s">
        <v>45</v>
      </c>
      <c r="J338" s="2">
        <v>77779</v>
      </c>
      <c r="K338" s="2">
        <v>397102</v>
      </c>
      <c r="L338" t="s">
        <v>3148</v>
      </c>
    </row>
    <row r="339" spans="1:12" x14ac:dyDescent="0.35">
      <c r="A339" s="1" t="s">
        <v>809</v>
      </c>
      <c r="B339" s="1" t="s">
        <v>785</v>
      </c>
      <c r="C339" s="1" t="s">
        <v>808</v>
      </c>
      <c r="D339" s="1" t="s">
        <v>811</v>
      </c>
      <c r="E339" s="1" t="s">
        <v>810</v>
      </c>
      <c r="F339" s="1" t="s">
        <v>4098</v>
      </c>
      <c r="G339" s="1" t="s">
        <v>2598</v>
      </c>
      <c r="H339" s="1" t="s">
        <v>4099</v>
      </c>
      <c r="I339" s="1" t="s">
        <v>45</v>
      </c>
      <c r="J339" s="2">
        <v>152574</v>
      </c>
      <c r="K339" s="2">
        <v>397492</v>
      </c>
    </row>
    <row r="340" spans="1:12" x14ac:dyDescent="0.35">
      <c r="A340" s="1" t="s">
        <v>804</v>
      </c>
      <c r="B340" s="1" t="s">
        <v>785</v>
      </c>
      <c r="C340" s="1" t="s">
        <v>808</v>
      </c>
      <c r="D340" s="1" t="s">
        <v>806</v>
      </c>
      <c r="E340" s="1" t="s">
        <v>805</v>
      </c>
      <c r="F340" s="1" t="s">
        <v>4100</v>
      </c>
      <c r="G340" s="1" t="s">
        <v>3386</v>
      </c>
      <c r="H340" s="1" t="s">
        <v>4101</v>
      </c>
      <c r="I340" s="1" t="s">
        <v>45</v>
      </c>
      <c r="J340" s="2">
        <v>154537</v>
      </c>
      <c r="K340" s="2">
        <v>396439</v>
      </c>
    </row>
    <row r="341" spans="1:12" x14ac:dyDescent="0.35">
      <c r="A341" s="1" t="s">
        <v>2791</v>
      </c>
      <c r="B341" s="1" t="s">
        <v>2790</v>
      </c>
      <c r="C341" s="1" t="s">
        <v>2789</v>
      </c>
      <c r="D341" s="1" t="s">
        <v>2793</v>
      </c>
      <c r="E341" s="1" t="s">
        <v>2792</v>
      </c>
      <c r="F341" s="1" t="s">
        <v>4102</v>
      </c>
      <c r="G341" s="1" t="s">
        <v>1573</v>
      </c>
      <c r="H341" s="1" t="s">
        <v>4103</v>
      </c>
      <c r="I341" s="1" t="s">
        <v>45</v>
      </c>
      <c r="J341" s="2">
        <v>176190</v>
      </c>
      <c r="K341" s="2">
        <v>382893</v>
      </c>
    </row>
    <row r="342" spans="1:12" x14ac:dyDescent="0.35">
      <c r="A342" s="1" t="s">
        <v>2785</v>
      </c>
      <c r="B342" s="1" t="s">
        <v>2790</v>
      </c>
      <c r="C342" s="1" t="s">
        <v>2789</v>
      </c>
      <c r="D342" s="1" t="s">
        <v>2787</v>
      </c>
      <c r="E342" s="1" t="s">
        <v>2786</v>
      </c>
      <c r="F342" s="1" t="s">
        <v>4104</v>
      </c>
      <c r="G342" s="1" t="s">
        <v>4012</v>
      </c>
      <c r="H342" s="1" t="s">
        <v>4105</v>
      </c>
      <c r="I342" s="1" t="s">
        <v>45</v>
      </c>
      <c r="J342" s="2">
        <v>173364</v>
      </c>
      <c r="K342" s="2">
        <v>380703</v>
      </c>
    </row>
    <row r="343" spans="1:12" x14ac:dyDescent="0.35">
      <c r="A343" s="1" t="s">
        <v>1708</v>
      </c>
      <c r="B343" s="1" t="s">
        <v>1670</v>
      </c>
      <c r="C343" s="1" t="s">
        <v>1695</v>
      </c>
      <c r="D343" s="1" t="s">
        <v>1710</v>
      </c>
      <c r="E343" s="1" t="s">
        <v>1709</v>
      </c>
      <c r="F343" s="1" t="s">
        <v>3550</v>
      </c>
      <c r="G343" s="1" t="s">
        <v>3161</v>
      </c>
      <c r="H343" s="1" t="s">
        <v>4106</v>
      </c>
      <c r="I343" s="1" t="s">
        <v>45</v>
      </c>
      <c r="J343" s="2">
        <v>168575</v>
      </c>
      <c r="K343" s="2">
        <v>392238</v>
      </c>
      <c r="L343" t="s">
        <v>3148</v>
      </c>
    </row>
    <row r="344" spans="1:12" x14ac:dyDescent="0.35">
      <c r="A344" s="1" t="s">
        <v>1704</v>
      </c>
      <c r="B344" s="1" t="s">
        <v>1670</v>
      </c>
      <c r="C344" s="1" t="s">
        <v>1695</v>
      </c>
      <c r="D344" s="1" t="s">
        <v>1706</v>
      </c>
      <c r="E344" s="1" t="s">
        <v>1705</v>
      </c>
      <c r="F344" s="1" t="s">
        <v>3829</v>
      </c>
      <c r="G344" s="1" t="s">
        <v>1573</v>
      </c>
      <c r="H344" s="1" t="s">
        <v>4107</v>
      </c>
      <c r="I344" s="1" t="s">
        <v>45</v>
      </c>
      <c r="J344" s="2">
        <v>166773</v>
      </c>
      <c r="K344" s="2">
        <v>391684</v>
      </c>
    </row>
    <row r="345" spans="1:12" x14ac:dyDescent="0.35">
      <c r="A345" s="1" t="s">
        <v>1692</v>
      </c>
      <c r="B345" s="1" t="s">
        <v>1670</v>
      </c>
      <c r="C345" s="1" t="s">
        <v>1695</v>
      </c>
      <c r="D345" s="1" t="s">
        <v>1693</v>
      </c>
      <c r="F345" s="1" t="s">
        <v>4108</v>
      </c>
      <c r="G345" s="1" t="s">
        <v>3204</v>
      </c>
      <c r="H345" s="1" t="s">
        <v>4109</v>
      </c>
      <c r="I345" s="1" t="s">
        <v>45</v>
      </c>
      <c r="J345" s="2">
        <v>169541</v>
      </c>
      <c r="K345" s="2">
        <v>393021</v>
      </c>
      <c r="L345" t="s">
        <v>3148</v>
      </c>
    </row>
    <row r="346" spans="1:12" x14ac:dyDescent="0.35">
      <c r="A346" s="1" t="s">
        <v>1696</v>
      </c>
      <c r="B346" s="1" t="s">
        <v>1670</v>
      </c>
      <c r="C346" s="1" t="s">
        <v>1695</v>
      </c>
      <c r="D346" s="1" t="s">
        <v>1698</v>
      </c>
      <c r="E346" s="1" t="s">
        <v>1697</v>
      </c>
      <c r="F346" s="1" t="s">
        <v>4108</v>
      </c>
      <c r="G346" s="1" t="s">
        <v>3198</v>
      </c>
      <c r="H346" s="1" t="s">
        <v>4109</v>
      </c>
      <c r="I346" s="1" t="s">
        <v>45</v>
      </c>
      <c r="J346" s="2">
        <v>170484</v>
      </c>
      <c r="K346" s="2">
        <v>393490</v>
      </c>
      <c r="L346" t="s">
        <v>3148</v>
      </c>
    </row>
    <row r="347" spans="1:12" x14ac:dyDescent="0.35">
      <c r="A347" s="1" t="s">
        <v>1699</v>
      </c>
      <c r="B347" s="1" t="s">
        <v>1670</v>
      </c>
      <c r="C347" s="1" t="s">
        <v>1695</v>
      </c>
      <c r="D347" s="1" t="s">
        <v>1701</v>
      </c>
      <c r="E347" s="1" t="s">
        <v>1700</v>
      </c>
      <c r="F347" s="1" t="s">
        <v>4110</v>
      </c>
      <c r="G347" s="1" t="s">
        <v>119</v>
      </c>
      <c r="H347" s="1" t="s">
        <v>4111</v>
      </c>
      <c r="I347" s="1" t="s">
        <v>45</v>
      </c>
      <c r="J347" s="2">
        <v>169715</v>
      </c>
      <c r="K347" s="2">
        <v>393441</v>
      </c>
      <c r="L347" t="s">
        <v>3148</v>
      </c>
    </row>
    <row r="348" spans="1:12" x14ac:dyDescent="0.35">
      <c r="A348" s="1" t="s">
        <v>1028</v>
      </c>
      <c r="B348" s="1" t="s">
        <v>912</v>
      </c>
      <c r="C348" s="1" t="s">
        <v>1027</v>
      </c>
      <c r="D348" s="1" t="s">
        <v>1030</v>
      </c>
      <c r="E348" s="1" t="s">
        <v>1029</v>
      </c>
      <c r="F348" s="1" t="s">
        <v>4112</v>
      </c>
      <c r="G348" s="1" t="s">
        <v>3163</v>
      </c>
      <c r="H348" s="1" t="s">
        <v>4113</v>
      </c>
      <c r="I348" s="1" t="s">
        <v>45</v>
      </c>
      <c r="J348" s="2">
        <v>184647</v>
      </c>
      <c r="K348" s="2">
        <v>382353</v>
      </c>
      <c r="L348" t="s">
        <v>3218</v>
      </c>
    </row>
    <row r="349" spans="1:12" x14ac:dyDescent="0.35">
      <c r="A349" s="1" t="s">
        <v>1032</v>
      </c>
      <c r="B349" s="1" t="s">
        <v>912</v>
      </c>
      <c r="C349" s="1" t="s">
        <v>1027</v>
      </c>
      <c r="D349" s="1" t="s">
        <v>1034</v>
      </c>
      <c r="E349" s="1" t="s">
        <v>1033</v>
      </c>
      <c r="F349" s="1" t="s">
        <v>4114</v>
      </c>
      <c r="G349" s="1" t="s">
        <v>535</v>
      </c>
      <c r="H349" s="1" t="s">
        <v>4115</v>
      </c>
      <c r="I349" s="1" t="s">
        <v>45</v>
      </c>
      <c r="J349" s="2">
        <v>186129</v>
      </c>
      <c r="K349" s="2">
        <v>381375</v>
      </c>
      <c r="L349" t="s">
        <v>3148</v>
      </c>
    </row>
    <row r="350" spans="1:12" x14ac:dyDescent="0.35">
      <c r="A350" s="1" t="s">
        <v>1036</v>
      </c>
      <c r="B350" s="1" t="s">
        <v>912</v>
      </c>
      <c r="C350" s="1" t="s">
        <v>1027</v>
      </c>
      <c r="D350" s="1" t="s">
        <v>1038</v>
      </c>
      <c r="E350" s="1" t="s">
        <v>1037</v>
      </c>
      <c r="F350" s="1" t="s">
        <v>4116</v>
      </c>
      <c r="G350" s="1" t="s">
        <v>3386</v>
      </c>
      <c r="H350" s="1" t="s">
        <v>4117</v>
      </c>
      <c r="I350" s="1" t="s">
        <v>45</v>
      </c>
      <c r="J350" s="2">
        <v>186506</v>
      </c>
      <c r="K350" s="2">
        <v>379870</v>
      </c>
      <c r="L350" t="s">
        <v>3148</v>
      </c>
    </row>
    <row r="351" spans="1:12" x14ac:dyDescent="0.35">
      <c r="A351" s="1" t="s">
        <v>1023</v>
      </c>
      <c r="B351" s="1" t="s">
        <v>912</v>
      </c>
      <c r="C351" s="1" t="s">
        <v>1027</v>
      </c>
      <c r="D351" s="1" t="s">
        <v>1025</v>
      </c>
      <c r="E351" s="1" t="s">
        <v>1024</v>
      </c>
      <c r="F351" s="1" t="s">
        <v>4118</v>
      </c>
      <c r="G351" s="1" t="s">
        <v>2598</v>
      </c>
      <c r="H351" s="1" t="s">
        <v>4119</v>
      </c>
      <c r="I351" s="1" t="s">
        <v>45</v>
      </c>
      <c r="J351" s="2">
        <v>187125</v>
      </c>
      <c r="K351" s="2">
        <v>378897</v>
      </c>
      <c r="L351" t="s">
        <v>3218</v>
      </c>
    </row>
    <row r="352" spans="1:12" x14ac:dyDescent="0.35">
      <c r="A352" s="1" t="s">
        <v>2343</v>
      </c>
      <c r="B352" s="1" t="s">
        <v>2333</v>
      </c>
      <c r="C352" s="1" t="s">
        <v>2342</v>
      </c>
      <c r="D352" s="1" t="s">
        <v>2345</v>
      </c>
      <c r="E352" s="1" t="s">
        <v>2344</v>
      </c>
      <c r="F352" s="1" t="s">
        <v>4120</v>
      </c>
      <c r="G352" s="1" t="s">
        <v>3168</v>
      </c>
      <c r="H352" s="1" t="s">
        <v>4121</v>
      </c>
      <c r="I352" s="1" t="s">
        <v>45</v>
      </c>
      <c r="J352" s="2">
        <v>158064</v>
      </c>
      <c r="K352" s="2">
        <v>422648</v>
      </c>
      <c r="L352" t="s">
        <v>3148</v>
      </c>
    </row>
    <row r="353" spans="1:12" x14ac:dyDescent="0.35">
      <c r="A353" s="1" t="s">
        <v>2338</v>
      </c>
      <c r="B353" s="1" t="s">
        <v>2333</v>
      </c>
      <c r="C353" s="1" t="s">
        <v>2342</v>
      </c>
      <c r="D353" s="1" t="s">
        <v>2340</v>
      </c>
      <c r="E353" s="1" t="s">
        <v>2339</v>
      </c>
      <c r="F353" s="1" t="s">
        <v>4122</v>
      </c>
      <c r="G353" s="1" t="s">
        <v>2591</v>
      </c>
      <c r="H353" s="1" t="s">
        <v>4123</v>
      </c>
      <c r="I353" s="1" t="s">
        <v>45</v>
      </c>
      <c r="J353" s="2">
        <v>157626</v>
      </c>
      <c r="K353" s="2">
        <v>420726</v>
      </c>
      <c r="L353" t="s">
        <v>3148</v>
      </c>
    </row>
    <row r="354" spans="1:12" x14ac:dyDescent="0.35">
      <c r="A354" s="1" t="s">
        <v>2362</v>
      </c>
      <c r="B354" s="1" t="s">
        <v>2333</v>
      </c>
      <c r="C354" s="1" t="s">
        <v>2351</v>
      </c>
      <c r="D354" s="1" t="s">
        <v>2364</v>
      </c>
      <c r="E354" s="1" t="s">
        <v>2363</v>
      </c>
      <c r="F354" s="1" t="s">
        <v>3558</v>
      </c>
      <c r="G354" s="1" t="s">
        <v>3386</v>
      </c>
      <c r="H354" s="1" t="s">
        <v>4124</v>
      </c>
      <c r="I354" s="1" t="s">
        <v>45</v>
      </c>
      <c r="J354" s="2">
        <v>160664</v>
      </c>
      <c r="K354" s="2">
        <v>422119</v>
      </c>
      <c r="L354" t="s">
        <v>3148</v>
      </c>
    </row>
    <row r="355" spans="1:12" x14ac:dyDescent="0.35">
      <c r="A355" s="1" t="s">
        <v>2352</v>
      </c>
      <c r="B355" s="1" t="s">
        <v>2333</v>
      </c>
      <c r="C355" s="1" t="s">
        <v>2351</v>
      </c>
      <c r="D355" s="1" t="s">
        <v>2354</v>
      </c>
      <c r="E355" s="1" t="s">
        <v>2353</v>
      </c>
      <c r="F355" s="1" t="s">
        <v>4125</v>
      </c>
      <c r="G355" s="1" t="s">
        <v>1573</v>
      </c>
      <c r="H355" s="1" t="s">
        <v>4126</v>
      </c>
      <c r="I355" s="1" t="s">
        <v>45</v>
      </c>
      <c r="J355" s="2">
        <v>161351</v>
      </c>
      <c r="K355" s="2">
        <v>422596</v>
      </c>
    </row>
    <row r="356" spans="1:12" x14ac:dyDescent="0.35">
      <c r="A356" s="1" t="s">
        <v>2356</v>
      </c>
      <c r="B356" s="1" t="s">
        <v>2333</v>
      </c>
      <c r="C356" s="1" t="s">
        <v>2351</v>
      </c>
      <c r="D356" s="1" t="s">
        <v>2358</v>
      </c>
      <c r="E356" s="1" t="s">
        <v>2357</v>
      </c>
      <c r="F356" s="1" t="s">
        <v>4125</v>
      </c>
      <c r="G356" s="1" t="s">
        <v>3199</v>
      </c>
      <c r="H356" s="1" t="s">
        <v>4126</v>
      </c>
      <c r="I356" s="1" t="s">
        <v>45</v>
      </c>
      <c r="J356" s="2">
        <v>161287</v>
      </c>
      <c r="K356" s="2">
        <v>422354</v>
      </c>
    </row>
    <row r="357" spans="1:12" x14ac:dyDescent="0.35">
      <c r="A357" s="1" t="s">
        <v>2359</v>
      </c>
      <c r="B357" s="1" t="s">
        <v>2333</v>
      </c>
      <c r="C357" s="1" t="s">
        <v>2351</v>
      </c>
      <c r="D357" s="1" t="s">
        <v>2361</v>
      </c>
      <c r="E357" s="1" t="s">
        <v>2360</v>
      </c>
      <c r="F357" s="1" t="s">
        <v>4125</v>
      </c>
      <c r="G357" s="1" t="s">
        <v>3200</v>
      </c>
      <c r="H357" s="1" t="s">
        <v>4126</v>
      </c>
      <c r="I357" s="1" t="s">
        <v>45</v>
      </c>
      <c r="J357" s="2">
        <v>161221</v>
      </c>
      <c r="K357" s="2">
        <v>422130</v>
      </c>
    </row>
    <row r="358" spans="1:12" x14ac:dyDescent="0.35">
      <c r="A358" s="1" t="s">
        <v>2347</v>
      </c>
      <c r="B358" s="1" t="s">
        <v>2333</v>
      </c>
      <c r="C358" s="1" t="s">
        <v>2351</v>
      </c>
      <c r="D358" s="1" t="s">
        <v>2349</v>
      </c>
      <c r="E358" s="1" t="s">
        <v>2348</v>
      </c>
      <c r="F358" s="1" t="s">
        <v>4122</v>
      </c>
      <c r="G358" s="1" t="s">
        <v>119</v>
      </c>
      <c r="H358" s="1" t="s">
        <v>4127</v>
      </c>
      <c r="I358" s="1" t="s">
        <v>45</v>
      </c>
      <c r="J358" s="2">
        <v>159419</v>
      </c>
      <c r="K358" s="2">
        <v>420407</v>
      </c>
    </row>
    <row r="359" spans="1:12" x14ac:dyDescent="0.35">
      <c r="A359" s="1" t="s">
        <v>1800</v>
      </c>
      <c r="B359" s="1" t="s">
        <v>1799</v>
      </c>
      <c r="C359" s="1" t="s">
        <v>1804</v>
      </c>
      <c r="D359" s="1" t="s">
        <v>1802</v>
      </c>
      <c r="E359" s="1" t="s">
        <v>1801</v>
      </c>
      <c r="F359" s="1" t="s">
        <v>4128</v>
      </c>
      <c r="G359" s="1" t="s">
        <v>3386</v>
      </c>
      <c r="H359" s="1" t="s">
        <v>4129</v>
      </c>
      <c r="I359" s="1" t="s">
        <v>45</v>
      </c>
      <c r="J359" s="2">
        <v>131153</v>
      </c>
      <c r="K359" s="2">
        <v>405219</v>
      </c>
    </row>
    <row r="360" spans="1:12" x14ac:dyDescent="0.35">
      <c r="A360" s="1" t="s">
        <v>437</v>
      </c>
      <c r="B360" s="1" t="s">
        <v>349</v>
      </c>
      <c r="C360" s="1" t="s">
        <v>436</v>
      </c>
      <c r="D360" s="1" t="s">
        <v>439</v>
      </c>
      <c r="E360" s="1" t="s">
        <v>438</v>
      </c>
      <c r="F360" s="1" t="s">
        <v>4130</v>
      </c>
      <c r="G360" s="1" t="s">
        <v>3483</v>
      </c>
      <c r="H360" s="1" t="s">
        <v>4131</v>
      </c>
      <c r="I360" s="1" t="s">
        <v>45</v>
      </c>
      <c r="J360" s="2">
        <v>163468</v>
      </c>
      <c r="K360" s="2">
        <v>408945</v>
      </c>
    </row>
    <row r="361" spans="1:12" x14ac:dyDescent="0.35">
      <c r="A361" s="1" t="s">
        <v>432</v>
      </c>
      <c r="B361" s="1" t="s">
        <v>349</v>
      </c>
      <c r="C361" s="1" t="s">
        <v>436</v>
      </c>
      <c r="D361" s="1" t="s">
        <v>434</v>
      </c>
      <c r="E361" s="1" t="s">
        <v>433</v>
      </c>
      <c r="F361" s="1" t="s">
        <v>3938</v>
      </c>
      <c r="G361" s="1" t="s">
        <v>2590</v>
      </c>
      <c r="H361" s="1" t="s">
        <v>4133</v>
      </c>
      <c r="I361" s="1" t="s">
        <v>45</v>
      </c>
      <c r="J361" s="2">
        <v>164789</v>
      </c>
      <c r="K361" s="2">
        <v>409791</v>
      </c>
    </row>
    <row r="362" spans="1:12" x14ac:dyDescent="0.35">
      <c r="A362" s="1" t="s">
        <v>305</v>
      </c>
      <c r="B362" s="1" t="s">
        <v>288</v>
      </c>
      <c r="C362" s="1" t="s">
        <v>304</v>
      </c>
      <c r="D362" s="1" t="s">
        <v>306</v>
      </c>
      <c r="F362" s="1" t="s">
        <v>3585</v>
      </c>
      <c r="G362" s="1" t="s">
        <v>2590</v>
      </c>
      <c r="H362" s="1" t="s">
        <v>4134</v>
      </c>
      <c r="I362" s="1" t="s">
        <v>45</v>
      </c>
      <c r="J362" s="2">
        <v>150708</v>
      </c>
      <c r="K362" s="2">
        <v>367862</v>
      </c>
    </row>
    <row r="363" spans="1:12" x14ac:dyDescent="0.35">
      <c r="A363" s="1" t="s">
        <v>300</v>
      </c>
      <c r="B363" s="1" t="s">
        <v>288</v>
      </c>
      <c r="C363" s="1" t="s">
        <v>304</v>
      </c>
      <c r="D363" s="1" t="s">
        <v>302</v>
      </c>
      <c r="E363" s="1" t="s">
        <v>301</v>
      </c>
      <c r="F363" s="1" t="s">
        <v>4135</v>
      </c>
      <c r="G363" s="1" t="s">
        <v>3192</v>
      </c>
      <c r="H363" s="1" t="s">
        <v>4136</v>
      </c>
      <c r="I363" s="1" t="s">
        <v>45</v>
      </c>
      <c r="J363" s="2">
        <v>149962</v>
      </c>
      <c r="K363" s="2">
        <v>364956</v>
      </c>
    </row>
    <row r="364" spans="1:12" x14ac:dyDescent="0.35">
      <c r="A364" s="1" t="s">
        <v>309</v>
      </c>
      <c r="B364" s="1" t="s">
        <v>288</v>
      </c>
      <c r="C364" s="1" t="s">
        <v>304</v>
      </c>
      <c r="D364" s="1" t="s">
        <v>310</v>
      </c>
      <c r="F364" s="1" t="s">
        <v>4137</v>
      </c>
      <c r="G364" s="1" t="s">
        <v>3183</v>
      </c>
      <c r="H364" s="1" t="s">
        <v>4138</v>
      </c>
      <c r="I364" s="1" t="s">
        <v>45</v>
      </c>
      <c r="J364" s="2">
        <v>151770</v>
      </c>
      <c r="K364" s="2">
        <v>365955</v>
      </c>
    </row>
    <row r="365" spans="1:12" x14ac:dyDescent="0.35">
      <c r="A365" s="1" t="s">
        <v>849</v>
      </c>
      <c r="B365" s="1" t="s">
        <v>844</v>
      </c>
      <c r="C365" s="1" t="s">
        <v>853</v>
      </c>
      <c r="D365" s="1" t="s">
        <v>851</v>
      </c>
      <c r="E365" s="1" t="s">
        <v>850</v>
      </c>
      <c r="F365" s="1" t="s">
        <v>4140</v>
      </c>
      <c r="G365" s="1" t="s">
        <v>3469</v>
      </c>
      <c r="H365" s="1" t="s">
        <v>4141</v>
      </c>
      <c r="I365" s="1" t="s">
        <v>45</v>
      </c>
      <c r="J365" s="2">
        <v>170360</v>
      </c>
      <c r="K365" s="2">
        <v>368350</v>
      </c>
    </row>
    <row r="366" spans="1:12" x14ac:dyDescent="0.35">
      <c r="A366" s="1" t="s">
        <v>854</v>
      </c>
      <c r="B366" s="1" t="s">
        <v>844</v>
      </c>
      <c r="C366" s="1" t="s">
        <v>853</v>
      </c>
      <c r="D366" s="1" t="s">
        <v>856</v>
      </c>
      <c r="E366" s="1" t="s">
        <v>855</v>
      </c>
      <c r="F366" s="1" t="s">
        <v>3470</v>
      </c>
      <c r="G366" s="1" t="s">
        <v>119</v>
      </c>
      <c r="H366" s="1" t="s">
        <v>4142</v>
      </c>
      <c r="I366" s="1" t="s">
        <v>45</v>
      </c>
      <c r="J366" s="2">
        <v>170486</v>
      </c>
      <c r="K366" s="2">
        <v>367997</v>
      </c>
      <c r="L366" t="s">
        <v>3218</v>
      </c>
    </row>
    <row r="367" spans="1:12" x14ac:dyDescent="0.35">
      <c r="A367" s="1" t="s">
        <v>858</v>
      </c>
      <c r="B367" s="1" t="s">
        <v>844</v>
      </c>
      <c r="C367" s="1" t="s">
        <v>853</v>
      </c>
      <c r="D367" s="1" t="s">
        <v>860</v>
      </c>
      <c r="E367" s="1" t="s">
        <v>859</v>
      </c>
      <c r="F367" s="1" t="s">
        <v>3470</v>
      </c>
      <c r="G367" s="1" t="s">
        <v>3646</v>
      </c>
      <c r="H367" s="1" t="s">
        <v>4142</v>
      </c>
      <c r="I367" s="1" t="s">
        <v>45</v>
      </c>
      <c r="J367" s="2">
        <v>170245</v>
      </c>
      <c r="K367" s="2">
        <v>367758</v>
      </c>
    </row>
    <row r="368" spans="1:12" x14ac:dyDescent="0.35">
      <c r="A368" s="1" t="s">
        <v>2366</v>
      </c>
      <c r="B368" s="1" t="s">
        <v>2333</v>
      </c>
      <c r="C368" s="1" t="s">
        <v>2370</v>
      </c>
      <c r="D368" s="1" t="s">
        <v>2368</v>
      </c>
      <c r="E368" s="1" t="s">
        <v>2367</v>
      </c>
      <c r="F368" s="1" t="s">
        <v>4143</v>
      </c>
      <c r="G368" s="1" t="s">
        <v>3386</v>
      </c>
      <c r="H368" s="1" t="s">
        <v>4144</v>
      </c>
      <c r="I368" s="1" t="s">
        <v>45</v>
      </c>
      <c r="J368" s="2">
        <v>165797</v>
      </c>
      <c r="K368" s="2">
        <v>423300</v>
      </c>
    </row>
    <row r="369" spans="1:12" x14ac:dyDescent="0.35">
      <c r="A369" s="1" t="s">
        <v>2371</v>
      </c>
      <c r="B369" s="1" t="s">
        <v>2333</v>
      </c>
      <c r="C369" s="1" t="s">
        <v>2370</v>
      </c>
      <c r="D369" s="1" t="s">
        <v>2373</v>
      </c>
      <c r="E369" s="1" t="s">
        <v>2372</v>
      </c>
      <c r="F369" s="1" t="s">
        <v>4143</v>
      </c>
      <c r="G369" s="1" t="s">
        <v>3199</v>
      </c>
      <c r="H369" s="1" t="s">
        <v>4144</v>
      </c>
      <c r="I369" s="1" t="s">
        <v>45</v>
      </c>
      <c r="J369" s="2">
        <v>165567</v>
      </c>
      <c r="K369" s="2">
        <v>423020</v>
      </c>
      <c r="L369" t="s">
        <v>3148</v>
      </c>
    </row>
    <row r="370" spans="1:12" x14ac:dyDescent="0.35">
      <c r="A370" s="1" t="s">
        <v>2379</v>
      </c>
      <c r="B370" s="1" t="s">
        <v>2333</v>
      </c>
      <c r="C370" s="1" t="s">
        <v>2378</v>
      </c>
      <c r="D370" s="1" t="s">
        <v>2381</v>
      </c>
      <c r="E370" s="1" t="s">
        <v>2380</v>
      </c>
      <c r="F370" s="1" t="s">
        <v>4145</v>
      </c>
      <c r="G370" s="1" t="s">
        <v>3386</v>
      </c>
      <c r="H370" s="1" t="s">
        <v>4146</v>
      </c>
      <c r="I370" s="1" t="s">
        <v>45</v>
      </c>
      <c r="J370" s="2">
        <v>155826</v>
      </c>
      <c r="K370" s="2">
        <v>422005</v>
      </c>
      <c r="L370" t="s">
        <v>3218</v>
      </c>
    </row>
    <row r="371" spans="1:12" x14ac:dyDescent="0.35">
      <c r="A371" s="1" t="s">
        <v>2374</v>
      </c>
      <c r="B371" s="1" t="s">
        <v>2333</v>
      </c>
      <c r="C371" s="1" t="s">
        <v>2378</v>
      </c>
      <c r="D371" s="1" t="s">
        <v>2376</v>
      </c>
      <c r="E371" s="1" t="s">
        <v>2375</v>
      </c>
      <c r="F371" s="1" t="s">
        <v>4147</v>
      </c>
      <c r="G371" s="1" t="s">
        <v>2590</v>
      </c>
      <c r="H371" s="1" t="s">
        <v>4148</v>
      </c>
      <c r="I371" s="1" t="s">
        <v>45</v>
      </c>
      <c r="J371" s="2">
        <v>156078</v>
      </c>
      <c r="K371" s="2">
        <v>422144</v>
      </c>
      <c r="L371" t="s">
        <v>3148</v>
      </c>
    </row>
    <row r="372" spans="1:12" x14ac:dyDescent="0.35">
      <c r="A372" s="1" t="s">
        <v>1720</v>
      </c>
      <c r="B372" s="1" t="s">
        <v>1670</v>
      </c>
      <c r="C372" s="1" t="s">
        <v>1716</v>
      </c>
      <c r="D372" s="1" t="s">
        <v>1722</v>
      </c>
      <c r="E372" s="1" t="s">
        <v>1721</v>
      </c>
      <c r="F372" s="1" t="s">
        <v>4149</v>
      </c>
      <c r="G372" s="1" t="s">
        <v>3446</v>
      </c>
      <c r="H372" s="1" t="s">
        <v>4150</v>
      </c>
      <c r="I372" s="1" t="s">
        <v>45</v>
      </c>
      <c r="J372" s="2">
        <v>168591</v>
      </c>
      <c r="K372" s="2">
        <v>394602</v>
      </c>
      <c r="L372" t="s">
        <v>3148</v>
      </c>
    </row>
    <row r="373" spans="1:12" x14ac:dyDescent="0.35">
      <c r="A373" s="1" t="s">
        <v>1724</v>
      </c>
      <c r="B373" s="1" t="s">
        <v>1670</v>
      </c>
      <c r="C373" s="1" t="s">
        <v>1716</v>
      </c>
      <c r="D373" s="1" t="s">
        <v>1726</v>
      </c>
      <c r="E373" s="1" t="s">
        <v>1725</v>
      </c>
      <c r="F373" s="1" t="s">
        <v>4151</v>
      </c>
      <c r="G373" s="1" t="s">
        <v>3205</v>
      </c>
      <c r="H373" s="1" t="s">
        <v>4152</v>
      </c>
      <c r="I373" s="1" t="s">
        <v>45</v>
      </c>
      <c r="J373" s="2">
        <v>165738</v>
      </c>
      <c r="K373" s="2">
        <v>395822</v>
      </c>
    </row>
    <row r="374" spans="1:12" x14ac:dyDescent="0.35">
      <c r="A374" s="1" t="s">
        <v>1732</v>
      </c>
      <c r="B374" s="1" t="s">
        <v>1670</v>
      </c>
      <c r="C374" s="1" t="s">
        <v>1716</v>
      </c>
      <c r="D374" s="1" t="s">
        <v>1734</v>
      </c>
      <c r="E374" s="1" t="s">
        <v>1733</v>
      </c>
      <c r="F374" s="1" t="s">
        <v>3883</v>
      </c>
      <c r="G374" s="1" t="s">
        <v>1573</v>
      </c>
      <c r="H374" s="1" t="s">
        <v>4153</v>
      </c>
      <c r="I374" s="1" t="s">
        <v>45</v>
      </c>
      <c r="J374" s="2">
        <v>166372</v>
      </c>
      <c r="K374" s="2">
        <v>396080</v>
      </c>
      <c r="L374" t="s">
        <v>3148</v>
      </c>
    </row>
    <row r="375" spans="1:12" x14ac:dyDescent="0.35">
      <c r="A375" s="1" t="s">
        <v>1736</v>
      </c>
      <c r="B375" s="1" t="s">
        <v>1670</v>
      </c>
      <c r="C375" s="1" t="s">
        <v>1716</v>
      </c>
      <c r="D375" s="1" t="s">
        <v>1738</v>
      </c>
      <c r="E375" s="1" t="s">
        <v>1737</v>
      </c>
      <c r="F375" s="1" t="s">
        <v>3883</v>
      </c>
      <c r="G375" s="1" t="s">
        <v>3200</v>
      </c>
      <c r="H375" s="1" t="s">
        <v>4153</v>
      </c>
      <c r="I375" s="1" t="s">
        <v>45</v>
      </c>
      <c r="J375" s="2">
        <v>166565</v>
      </c>
      <c r="K375" s="2">
        <v>396327</v>
      </c>
      <c r="L375" t="s">
        <v>3148</v>
      </c>
    </row>
    <row r="376" spans="1:12" x14ac:dyDescent="0.35">
      <c r="A376" s="1" t="s">
        <v>1728</v>
      </c>
      <c r="B376" s="1" t="s">
        <v>1670</v>
      </c>
      <c r="C376" s="1" t="s">
        <v>1716</v>
      </c>
      <c r="D376" s="1" t="s">
        <v>1730</v>
      </c>
      <c r="E376" s="1" t="s">
        <v>1729</v>
      </c>
      <c r="F376" s="1" t="s">
        <v>3757</v>
      </c>
      <c r="G376" s="1" t="s">
        <v>3204</v>
      </c>
      <c r="H376" s="1" t="s">
        <v>4154</v>
      </c>
      <c r="I376" s="1" t="s">
        <v>45</v>
      </c>
      <c r="J376" s="2">
        <v>166698</v>
      </c>
      <c r="K376" s="2">
        <v>396346</v>
      </c>
    </row>
    <row r="377" spans="1:12" x14ac:dyDescent="0.35">
      <c r="A377" s="1" t="s">
        <v>1712</v>
      </c>
      <c r="B377" s="1" t="s">
        <v>1670</v>
      </c>
      <c r="C377" s="1" t="s">
        <v>1716</v>
      </c>
      <c r="D377" s="1" t="s">
        <v>1714</v>
      </c>
      <c r="E377" s="1" t="s">
        <v>1713</v>
      </c>
      <c r="F377" s="1" t="s">
        <v>3564</v>
      </c>
      <c r="G377" s="1" t="s">
        <v>3171</v>
      </c>
      <c r="H377" s="1" t="s">
        <v>4155</v>
      </c>
      <c r="I377" s="1" t="s">
        <v>45</v>
      </c>
      <c r="J377" s="2">
        <v>170039</v>
      </c>
      <c r="K377" s="2">
        <v>396213</v>
      </c>
    </row>
    <row r="378" spans="1:12" x14ac:dyDescent="0.35">
      <c r="A378" s="1" t="s">
        <v>1717</v>
      </c>
      <c r="B378" s="1" t="s">
        <v>1670</v>
      </c>
      <c r="C378" s="1" t="s">
        <v>1716</v>
      </c>
      <c r="D378" s="1" t="s">
        <v>1719</v>
      </c>
      <c r="E378" s="1" t="s">
        <v>1718</v>
      </c>
      <c r="F378" s="1" t="s">
        <v>3564</v>
      </c>
      <c r="G378" s="1" t="s">
        <v>3165</v>
      </c>
      <c r="H378" s="1" t="s">
        <v>4155</v>
      </c>
      <c r="I378" s="1" t="s">
        <v>45</v>
      </c>
      <c r="J378" s="2">
        <v>170202</v>
      </c>
      <c r="K378" s="2">
        <v>395943</v>
      </c>
      <c r="L378" t="s">
        <v>3148</v>
      </c>
    </row>
    <row r="379" spans="1:12" x14ac:dyDescent="0.35">
      <c r="A379" s="1" t="s">
        <v>2383</v>
      </c>
      <c r="B379" s="1" t="s">
        <v>2333</v>
      </c>
      <c r="C379" s="1" t="s">
        <v>2387</v>
      </c>
      <c r="D379" s="1" t="s">
        <v>2385</v>
      </c>
      <c r="E379" s="1" t="s">
        <v>2384</v>
      </c>
      <c r="F379" s="1" t="s">
        <v>4156</v>
      </c>
      <c r="G379" s="1" t="s">
        <v>2591</v>
      </c>
      <c r="H379" s="1" t="s">
        <v>4157</v>
      </c>
      <c r="I379" s="1" t="s">
        <v>45</v>
      </c>
      <c r="J379" s="2">
        <v>166989</v>
      </c>
      <c r="K379" s="2">
        <v>424596</v>
      </c>
      <c r="L379" t="s">
        <v>3148</v>
      </c>
    </row>
    <row r="380" spans="1:12" x14ac:dyDescent="0.35">
      <c r="A380" s="1" t="s">
        <v>1156</v>
      </c>
      <c r="B380" s="1" t="s">
        <v>1155</v>
      </c>
      <c r="C380" s="1" t="s">
        <v>1154</v>
      </c>
      <c r="D380" s="1" t="s">
        <v>1158</v>
      </c>
      <c r="E380" s="1" t="s">
        <v>1157</v>
      </c>
      <c r="F380" s="1" t="s">
        <v>4158</v>
      </c>
      <c r="G380" s="1" t="s">
        <v>3204</v>
      </c>
      <c r="H380" s="1" t="s">
        <v>4159</v>
      </c>
      <c r="I380" s="1" t="s">
        <v>45</v>
      </c>
      <c r="J380" s="2">
        <v>173038</v>
      </c>
      <c r="K380" s="2">
        <v>384639</v>
      </c>
    </row>
    <row r="381" spans="1:12" x14ac:dyDescent="0.35">
      <c r="A381" s="1" t="s">
        <v>1150</v>
      </c>
      <c r="B381" s="1" t="s">
        <v>1155</v>
      </c>
      <c r="C381" s="1" t="s">
        <v>1154</v>
      </c>
      <c r="D381" s="1" t="s">
        <v>1152</v>
      </c>
      <c r="E381" s="1" t="s">
        <v>1151</v>
      </c>
      <c r="F381" s="1" t="s">
        <v>3582</v>
      </c>
      <c r="G381" s="1" t="s">
        <v>3158</v>
      </c>
      <c r="H381" s="1" t="s">
        <v>4160</v>
      </c>
      <c r="I381" s="1" t="s">
        <v>45</v>
      </c>
      <c r="J381" s="2">
        <v>169441</v>
      </c>
      <c r="K381" s="2">
        <v>384854</v>
      </c>
    </row>
    <row r="382" spans="1:12" x14ac:dyDescent="0.35">
      <c r="A382" s="1" t="s">
        <v>1160</v>
      </c>
      <c r="B382" s="1" t="s">
        <v>1155</v>
      </c>
      <c r="C382" s="1" t="s">
        <v>1154</v>
      </c>
      <c r="D382" s="1" t="s">
        <v>1162</v>
      </c>
      <c r="E382" s="1" t="s">
        <v>1161</v>
      </c>
      <c r="F382" s="1" t="s">
        <v>4161</v>
      </c>
      <c r="G382" s="1" t="s">
        <v>3479</v>
      </c>
      <c r="H382" s="1" t="s">
        <v>4162</v>
      </c>
      <c r="I382" s="1" t="s">
        <v>45</v>
      </c>
      <c r="J382" s="2">
        <v>168960</v>
      </c>
      <c r="K382" s="2">
        <v>384982</v>
      </c>
    </row>
    <row r="383" spans="1:12" x14ac:dyDescent="0.35">
      <c r="A383" s="1" t="s">
        <v>1303</v>
      </c>
      <c r="B383" s="1" t="s">
        <v>1169</v>
      </c>
      <c r="C383" s="1" t="s">
        <v>1299</v>
      </c>
      <c r="D383" s="1" t="s">
        <v>1305</v>
      </c>
      <c r="E383" s="1" t="s">
        <v>1304</v>
      </c>
      <c r="F383" s="1" t="s">
        <v>4163</v>
      </c>
      <c r="G383" s="1" t="s">
        <v>1573</v>
      </c>
      <c r="H383" s="1" t="s">
        <v>4164</v>
      </c>
      <c r="I383" s="1" t="s">
        <v>45</v>
      </c>
      <c r="J383" s="2">
        <v>182924</v>
      </c>
      <c r="K383" s="2">
        <v>390264</v>
      </c>
    </row>
    <row r="384" spans="1:12" x14ac:dyDescent="0.35">
      <c r="A384" s="1" t="s">
        <v>1311</v>
      </c>
      <c r="B384" s="1" t="s">
        <v>1169</v>
      </c>
      <c r="C384" s="1" t="s">
        <v>1299</v>
      </c>
      <c r="D384" s="1" t="s">
        <v>1313</v>
      </c>
      <c r="E384" s="1" t="s">
        <v>1312</v>
      </c>
      <c r="F384" s="1" t="s">
        <v>4165</v>
      </c>
      <c r="G384" s="1" t="s">
        <v>3489</v>
      </c>
      <c r="H384" s="1" t="s">
        <v>4166</v>
      </c>
      <c r="I384" s="1" t="s">
        <v>45</v>
      </c>
      <c r="J384" s="2">
        <v>181974</v>
      </c>
      <c r="K384" s="2">
        <v>390824</v>
      </c>
    </row>
    <row r="385" spans="1:12" x14ac:dyDescent="0.35">
      <c r="A385" s="1" t="s">
        <v>1315</v>
      </c>
      <c r="B385" s="1" t="s">
        <v>1169</v>
      </c>
      <c r="C385" s="1" t="s">
        <v>1299</v>
      </c>
      <c r="D385" s="1" t="s">
        <v>1317</v>
      </c>
      <c r="E385" s="1" t="s">
        <v>1316</v>
      </c>
      <c r="F385" s="1" t="s">
        <v>4167</v>
      </c>
      <c r="G385" s="1" t="s">
        <v>2591</v>
      </c>
      <c r="H385" s="1" t="s">
        <v>4168</v>
      </c>
      <c r="I385" s="1" t="s">
        <v>45</v>
      </c>
      <c r="J385" s="2">
        <v>185289</v>
      </c>
      <c r="K385" s="2">
        <v>390138</v>
      </c>
    </row>
    <row r="386" spans="1:12" x14ac:dyDescent="0.35">
      <c r="A386" s="1" t="s">
        <v>1319</v>
      </c>
      <c r="B386" s="1" t="s">
        <v>1169</v>
      </c>
      <c r="C386" s="1" t="s">
        <v>1299</v>
      </c>
      <c r="D386" s="1" t="s">
        <v>1321</v>
      </c>
      <c r="E386" s="1" t="s">
        <v>1320</v>
      </c>
      <c r="F386" s="1" t="s">
        <v>3559</v>
      </c>
      <c r="G386" s="1" t="s">
        <v>3205</v>
      </c>
      <c r="H386" s="1" t="s">
        <v>4169</v>
      </c>
      <c r="I386" s="1" t="s">
        <v>45</v>
      </c>
      <c r="J386" s="2">
        <v>184909</v>
      </c>
      <c r="K386" s="2">
        <v>390798</v>
      </c>
      <c r="L386" t="s">
        <v>3148</v>
      </c>
    </row>
    <row r="387" spans="1:12" x14ac:dyDescent="0.35">
      <c r="A387" s="1" t="s">
        <v>1323</v>
      </c>
      <c r="B387" s="1" t="s">
        <v>1169</v>
      </c>
      <c r="C387" s="1" t="s">
        <v>1299</v>
      </c>
      <c r="D387" s="1" t="s">
        <v>1325</v>
      </c>
      <c r="E387" s="1" t="s">
        <v>1324</v>
      </c>
      <c r="F387" s="1" t="s">
        <v>3559</v>
      </c>
      <c r="G387" s="1" t="s">
        <v>2590</v>
      </c>
      <c r="H387" s="1" t="s">
        <v>4169</v>
      </c>
      <c r="I387" s="1" t="s">
        <v>45</v>
      </c>
      <c r="J387" s="2">
        <v>184500</v>
      </c>
      <c r="K387" s="2">
        <v>390785</v>
      </c>
      <c r="L387" t="s">
        <v>3148</v>
      </c>
    </row>
    <row r="388" spans="1:12" x14ac:dyDescent="0.35">
      <c r="A388" s="1" t="s">
        <v>1295</v>
      </c>
      <c r="B388" s="1" t="s">
        <v>1169</v>
      </c>
      <c r="C388" s="1" t="s">
        <v>1299</v>
      </c>
      <c r="D388" s="1" t="s">
        <v>1297</v>
      </c>
      <c r="E388" s="1" t="s">
        <v>1296</v>
      </c>
      <c r="F388" s="1" t="s">
        <v>4170</v>
      </c>
      <c r="G388" s="1" t="s">
        <v>1573</v>
      </c>
      <c r="H388" s="1" t="s">
        <v>4171</v>
      </c>
      <c r="I388" s="1" t="s">
        <v>45</v>
      </c>
      <c r="J388" s="2">
        <v>184212</v>
      </c>
      <c r="K388" s="2">
        <v>391221</v>
      </c>
      <c r="L388" t="s">
        <v>3148</v>
      </c>
    </row>
    <row r="389" spans="1:12" x14ac:dyDescent="0.35">
      <c r="A389" s="1" t="s">
        <v>1300</v>
      </c>
      <c r="B389" s="1" t="s">
        <v>1169</v>
      </c>
      <c r="C389" s="1" t="s">
        <v>1299</v>
      </c>
      <c r="D389" s="1" t="s">
        <v>1302</v>
      </c>
      <c r="E389" s="1" t="s">
        <v>1301</v>
      </c>
      <c r="F389" s="1" t="s">
        <v>4170</v>
      </c>
      <c r="G389" s="1" t="s">
        <v>3386</v>
      </c>
      <c r="H389" s="1" t="s">
        <v>4171</v>
      </c>
      <c r="I389" s="1" t="s">
        <v>45</v>
      </c>
      <c r="J389" s="2">
        <v>184003</v>
      </c>
      <c r="K389" s="2">
        <v>391178</v>
      </c>
      <c r="L389" t="s">
        <v>3148</v>
      </c>
    </row>
    <row r="390" spans="1:12" x14ac:dyDescent="0.35">
      <c r="A390" s="1" t="s">
        <v>1326</v>
      </c>
      <c r="B390" s="1" t="s">
        <v>1169</v>
      </c>
      <c r="C390" s="1" t="s">
        <v>1299</v>
      </c>
      <c r="D390" s="1" t="s">
        <v>1328</v>
      </c>
      <c r="E390" s="1" t="s">
        <v>1327</v>
      </c>
      <c r="F390" s="1" t="s">
        <v>4173</v>
      </c>
      <c r="G390" s="1" t="s">
        <v>3196</v>
      </c>
      <c r="H390" s="1" t="s">
        <v>4174</v>
      </c>
      <c r="I390" s="1" t="s">
        <v>45</v>
      </c>
      <c r="J390" s="2">
        <v>183137</v>
      </c>
      <c r="K390" s="2">
        <v>391101</v>
      </c>
    </row>
    <row r="391" spans="1:12" x14ac:dyDescent="0.35">
      <c r="A391" s="1" t="s">
        <v>1307</v>
      </c>
      <c r="B391" s="1" t="s">
        <v>1169</v>
      </c>
      <c r="C391" s="1" t="s">
        <v>1299</v>
      </c>
      <c r="D391" s="1" t="s">
        <v>1309</v>
      </c>
      <c r="E391" s="1" t="s">
        <v>1308</v>
      </c>
      <c r="F391" s="1" t="s">
        <v>4175</v>
      </c>
      <c r="G391" s="1" t="s">
        <v>2590</v>
      </c>
      <c r="H391" s="1" t="s">
        <v>4176</v>
      </c>
      <c r="I391" s="1" t="s">
        <v>45</v>
      </c>
      <c r="J391" s="2">
        <v>181402</v>
      </c>
      <c r="K391" s="2">
        <v>389401</v>
      </c>
      <c r="L391" t="s">
        <v>3148</v>
      </c>
    </row>
    <row r="392" spans="1:12" x14ac:dyDescent="0.35">
      <c r="A392" s="1" t="s">
        <v>2072</v>
      </c>
      <c r="B392" s="1" t="s">
        <v>2026</v>
      </c>
      <c r="C392" s="1" t="s">
        <v>2051</v>
      </c>
      <c r="D392" s="1" t="s">
        <v>2074</v>
      </c>
      <c r="E392" s="1" t="s">
        <v>2073</v>
      </c>
      <c r="F392" s="1" t="s">
        <v>3894</v>
      </c>
      <c r="G392" s="1" t="s">
        <v>3201</v>
      </c>
      <c r="H392" s="1" t="s">
        <v>4177</v>
      </c>
      <c r="I392" s="1" t="s">
        <v>45</v>
      </c>
      <c r="J392" s="2">
        <v>183572</v>
      </c>
      <c r="K392" s="2">
        <v>410911</v>
      </c>
      <c r="L392" t="s">
        <v>3148</v>
      </c>
    </row>
    <row r="393" spans="1:12" x14ac:dyDescent="0.35">
      <c r="A393" s="1" t="s">
        <v>2060</v>
      </c>
      <c r="B393" s="1" t="s">
        <v>2026</v>
      </c>
      <c r="C393" s="1" t="s">
        <v>2051</v>
      </c>
      <c r="D393" s="1" t="s">
        <v>2062</v>
      </c>
      <c r="E393" s="1" t="s">
        <v>2061</v>
      </c>
      <c r="F393" s="1" t="s">
        <v>4178</v>
      </c>
      <c r="G393" s="1" t="s">
        <v>3226</v>
      </c>
      <c r="H393" s="1" t="s">
        <v>4179</v>
      </c>
      <c r="I393" s="1" t="s">
        <v>45</v>
      </c>
      <c r="J393" s="2">
        <v>180226</v>
      </c>
      <c r="K393" s="2">
        <v>411218</v>
      </c>
    </row>
    <row r="394" spans="1:12" x14ac:dyDescent="0.35">
      <c r="A394" s="1" t="s">
        <v>2052</v>
      </c>
      <c r="B394" s="1" t="s">
        <v>2026</v>
      </c>
      <c r="C394" s="1" t="s">
        <v>2051</v>
      </c>
      <c r="D394" s="1" t="s">
        <v>2054</v>
      </c>
      <c r="E394" s="1" t="s">
        <v>2053</v>
      </c>
      <c r="F394" s="1" t="s">
        <v>3672</v>
      </c>
      <c r="G394" s="1" t="s">
        <v>3443</v>
      </c>
      <c r="H394" s="1" t="s">
        <v>4180</v>
      </c>
      <c r="I394" s="1" t="s">
        <v>45</v>
      </c>
      <c r="J394" s="2">
        <v>181192</v>
      </c>
      <c r="K394" s="2">
        <v>412592</v>
      </c>
      <c r="L394" t="s">
        <v>3148</v>
      </c>
    </row>
    <row r="395" spans="1:12" x14ac:dyDescent="0.35">
      <c r="A395" s="1" t="s">
        <v>2047</v>
      </c>
      <c r="B395" s="1" t="s">
        <v>2026</v>
      </c>
      <c r="C395" s="1" t="s">
        <v>2051</v>
      </c>
      <c r="D395" s="1" t="s">
        <v>2049</v>
      </c>
      <c r="E395" s="1" t="s">
        <v>2048</v>
      </c>
      <c r="F395" s="1" t="s">
        <v>3900</v>
      </c>
      <c r="G395" s="1" t="s">
        <v>3201</v>
      </c>
      <c r="H395" s="1" t="s">
        <v>4181</v>
      </c>
      <c r="I395" s="1" t="s">
        <v>45</v>
      </c>
      <c r="J395" s="2">
        <v>180890</v>
      </c>
      <c r="K395" s="2">
        <v>412950</v>
      </c>
      <c r="L395" t="s">
        <v>3148</v>
      </c>
    </row>
    <row r="396" spans="1:12" x14ac:dyDescent="0.35">
      <c r="A396" s="1" t="s">
        <v>2056</v>
      </c>
      <c r="B396" s="1" t="s">
        <v>2026</v>
      </c>
      <c r="C396" s="1" t="s">
        <v>2051</v>
      </c>
      <c r="D396" s="1" t="s">
        <v>2058</v>
      </c>
      <c r="E396" s="1" t="s">
        <v>2057</v>
      </c>
      <c r="F396" s="1" t="s">
        <v>4183</v>
      </c>
      <c r="G396" s="1" t="s">
        <v>3197</v>
      </c>
      <c r="H396" s="1" t="s">
        <v>4184</v>
      </c>
      <c r="I396" s="1" t="s">
        <v>45</v>
      </c>
      <c r="J396" s="2">
        <v>183135</v>
      </c>
      <c r="K396" s="2">
        <v>411367</v>
      </c>
    </row>
    <row r="397" spans="1:12" x14ac:dyDescent="0.35">
      <c r="A397" s="1" t="s">
        <v>2076</v>
      </c>
      <c r="B397" s="1" t="s">
        <v>2026</v>
      </c>
      <c r="C397" s="1" t="s">
        <v>2051</v>
      </c>
      <c r="D397" s="1" t="s">
        <v>2078</v>
      </c>
      <c r="E397" s="1" t="s">
        <v>2077</v>
      </c>
      <c r="F397" s="1" t="s">
        <v>4185</v>
      </c>
      <c r="G397" s="1" t="s">
        <v>3196</v>
      </c>
      <c r="H397" s="1" t="s">
        <v>4186</v>
      </c>
      <c r="I397" s="1" t="s">
        <v>45</v>
      </c>
      <c r="J397" s="2">
        <v>183324</v>
      </c>
      <c r="K397" s="2">
        <v>411515</v>
      </c>
      <c r="L397" t="s">
        <v>3148</v>
      </c>
    </row>
    <row r="398" spans="1:12" x14ac:dyDescent="0.35">
      <c r="A398" s="1" t="s">
        <v>2080</v>
      </c>
      <c r="B398" s="1" t="s">
        <v>2026</v>
      </c>
      <c r="C398" s="1" t="s">
        <v>2051</v>
      </c>
      <c r="D398" s="1" t="s">
        <v>2082</v>
      </c>
      <c r="E398" s="1" t="s">
        <v>2081</v>
      </c>
      <c r="F398" s="1" t="s">
        <v>4185</v>
      </c>
      <c r="G398" s="1" t="s">
        <v>4187</v>
      </c>
      <c r="H398" s="1" t="s">
        <v>4186</v>
      </c>
      <c r="I398" s="1" t="s">
        <v>45</v>
      </c>
      <c r="J398" s="2">
        <v>183732</v>
      </c>
      <c r="K398" s="2">
        <v>411677</v>
      </c>
      <c r="L398" t="s">
        <v>3218</v>
      </c>
    </row>
    <row r="399" spans="1:12" x14ac:dyDescent="0.35">
      <c r="A399" s="1" t="s">
        <v>2068</v>
      </c>
      <c r="B399" s="1" t="s">
        <v>2026</v>
      </c>
      <c r="C399" s="1" t="s">
        <v>2051</v>
      </c>
      <c r="D399" s="1" t="s">
        <v>2070</v>
      </c>
      <c r="E399" s="1" t="s">
        <v>2069</v>
      </c>
      <c r="F399" s="1" t="s">
        <v>4188</v>
      </c>
      <c r="G399" s="1" t="s">
        <v>3183</v>
      </c>
      <c r="H399" s="1" t="s">
        <v>4189</v>
      </c>
      <c r="I399" s="1" t="s">
        <v>45</v>
      </c>
      <c r="J399" s="2">
        <v>179823</v>
      </c>
      <c r="K399" s="2">
        <v>410328</v>
      </c>
    </row>
    <row r="400" spans="1:12" x14ac:dyDescent="0.35">
      <c r="A400" s="1" t="s">
        <v>2064</v>
      </c>
      <c r="B400" s="1" t="s">
        <v>2026</v>
      </c>
      <c r="C400" s="1" t="s">
        <v>2051</v>
      </c>
      <c r="D400" s="1" t="s">
        <v>2066</v>
      </c>
      <c r="E400" s="1" t="s">
        <v>2065</v>
      </c>
      <c r="F400" s="1" t="s">
        <v>4190</v>
      </c>
      <c r="G400" s="1" t="s">
        <v>3194</v>
      </c>
      <c r="H400" s="1" t="s">
        <v>4191</v>
      </c>
      <c r="I400" s="1" t="s">
        <v>45</v>
      </c>
      <c r="J400" s="2">
        <v>180866</v>
      </c>
      <c r="K400" s="2">
        <v>409906</v>
      </c>
    </row>
    <row r="401" spans="1:12" x14ac:dyDescent="0.35">
      <c r="A401" s="1" t="s">
        <v>2281</v>
      </c>
      <c r="B401" s="1" t="s">
        <v>2252</v>
      </c>
      <c r="C401" s="1" t="s">
        <v>2273</v>
      </c>
      <c r="D401" s="1" t="s">
        <v>2283</v>
      </c>
      <c r="E401" s="1" t="s">
        <v>2282</v>
      </c>
      <c r="F401" s="1" t="s">
        <v>4192</v>
      </c>
      <c r="G401" s="1" t="s">
        <v>3199</v>
      </c>
      <c r="H401" s="1" t="s">
        <v>4193</v>
      </c>
      <c r="I401" s="1" t="s">
        <v>45</v>
      </c>
      <c r="J401" s="2">
        <v>141817</v>
      </c>
      <c r="K401" s="2">
        <v>395333</v>
      </c>
    </row>
    <row r="402" spans="1:12" x14ac:dyDescent="0.35">
      <c r="A402" s="1" t="s">
        <v>2288</v>
      </c>
      <c r="B402" s="1" t="s">
        <v>2252</v>
      </c>
      <c r="C402" s="1" t="s">
        <v>2273</v>
      </c>
      <c r="D402" s="1" t="s">
        <v>2290</v>
      </c>
      <c r="E402" s="1" t="s">
        <v>2289</v>
      </c>
      <c r="F402" s="1" t="s">
        <v>4194</v>
      </c>
      <c r="G402" s="1" t="s">
        <v>3508</v>
      </c>
      <c r="H402" s="1" t="s">
        <v>4195</v>
      </c>
      <c r="I402" s="1" t="s">
        <v>45</v>
      </c>
      <c r="J402" s="2">
        <v>141538</v>
      </c>
      <c r="K402" s="2">
        <v>394486</v>
      </c>
      <c r="L402" t="s">
        <v>3218</v>
      </c>
    </row>
    <row r="403" spans="1:12" x14ac:dyDescent="0.35">
      <c r="A403" s="1" t="s">
        <v>2285</v>
      </c>
      <c r="B403" s="1" t="s">
        <v>2252</v>
      </c>
      <c r="C403" s="1" t="s">
        <v>2273</v>
      </c>
      <c r="D403" s="1" t="s">
        <v>2286</v>
      </c>
      <c r="F403" s="1" t="s">
        <v>4196</v>
      </c>
      <c r="G403" s="1" t="s">
        <v>3200</v>
      </c>
      <c r="H403" s="1" t="s">
        <v>4197</v>
      </c>
      <c r="I403" s="1" t="s">
        <v>45</v>
      </c>
      <c r="J403" s="2">
        <v>143400</v>
      </c>
      <c r="K403" s="2">
        <v>393550</v>
      </c>
    </row>
    <row r="404" spans="1:12" x14ac:dyDescent="0.35">
      <c r="A404" s="1" t="s">
        <v>2306</v>
      </c>
      <c r="B404" s="1" t="s">
        <v>2252</v>
      </c>
      <c r="C404" s="1" t="s">
        <v>2273</v>
      </c>
      <c r="D404" s="1" t="s">
        <v>2308</v>
      </c>
      <c r="E404" s="1" t="s">
        <v>2307</v>
      </c>
      <c r="F404" s="1" t="s">
        <v>4198</v>
      </c>
      <c r="G404" s="1" t="s">
        <v>3386</v>
      </c>
      <c r="H404" s="1" t="s">
        <v>4199</v>
      </c>
      <c r="I404" s="1" t="s">
        <v>45</v>
      </c>
      <c r="J404" s="2">
        <v>142955</v>
      </c>
      <c r="K404" s="2">
        <v>393657</v>
      </c>
    </row>
    <row r="405" spans="1:12" x14ac:dyDescent="0.35">
      <c r="A405" s="1" t="s">
        <v>2269</v>
      </c>
      <c r="B405" s="1" t="s">
        <v>2252</v>
      </c>
      <c r="C405" s="1" t="s">
        <v>2273</v>
      </c>
      <c r="D405" s="1" t="s">
        <v>2271</v>
      </c>
      <c r="E405" s="1" t="s">
        <v>2270</v>
      </c>
      <c r="F405" s="1" t="s">
        <v>4200</v>
      </c>
      <c r="G405" s="1" t="s">
        <v>3199</v>
      </c>
      <c r="H405" s="1" t="s">
        <v>4201</v>
      </c>
      <c r="I405" s="1" t="s">
        <v>45</v>
      </c>
      <c r="J405" s="2">
        <v>140348</v>
      </c>
      <c r="K405" s="2">
        <v>392828</v>
      </c>
    </row>
    <row r="406" spans="1:12" x14ac:dyDescent="0.35">
      <c r="A406" s="1" t="s">
        <v>2274</v>
      </c>
      <c r="B406" s="1" t="s">
        <v>2252</v>
      </c>
      <c r="C406" s="1" t="s">
        <v>2273</v>
      </c>
      <c r="D406" s="1" t="s">
        <v>2276</v>
      </c>
      <c r="E406" s="1" t="s">
        <v>2275</v>
      </c>
      <c r="F406" s="1" t="s">
        <v>4200</v>
      </c>
      <c r="G406" s="1" t="s">
        <v>3200</v>
      </c>
      <c r="H406" s="1" t="s">
        <v>4201</v>
      </c>
      <c r="I406" s="1" t="s">
        <v>45</v>
      </c>
      <c r="J406" s="2">
        <v>140342</v>
      </c>
      <c r="K406" s="2">
        <v>392730</v>
      </c>
    </row>
    <row r="407" spans="1:12" x14ac:dyDescent="0.35">
      <c r="A407" s="1" t="s">
        <v>2292</v>
      </c>
      <c r="B407" s="1" t="s">
        <v>2252</v>
      </c>
      <c r="C407" s="1" t="s">
        <v>2273</v>
      </c>
      <c r="D407" s="1" t="s">
        <v>2294</v>
      </c>
      <c r="E407" s="1" t="s">
        <v>2293</v>
      </c>
      <c r="F407" s="1" t="s">
        <v>4202</v>
      </c>
      <c r="G407" s="1" t="s">
        <v>2598</v>
      </c>
      <c r="H407" s="1" t="s">
        <v>4203</v>
      </c>
      <c r="I407" s="1" t="s">
        <v>45</v>
      </c>
      <c r="J407" s="2">
        <v>140172</v>
      </c>
      <c r="K407" s="2">
        <v>393379</v>
      </c>
    </row>
    <row r="408" spans="1:12" x14ac:dyDescent="0.35">
      <c r="A408" s="1" t="s">
        <v>2302</v>
      </c>
      <c r="B408" s="1" t="s">
        <v>2252</v>
      </c>
      <c r="C408" s="1" t="s">
        <v>2273</v>
      </c>
      <c r="D408" s="1" t="s">
        <v>2304</v>
      </c>
      <c r="E408" s="1" t="s">
        <v>2303</v>
      </c>
      <c r="F408" s="1" t="s">
        <v>4204</v>
      </c>
      <c r="G408" s="1" t="s">
        <v>3471</v>
      </c>
      <c r="H408" s="1" t="s">
        <v>4205</v>
      </c>
      <c r="I408" s="1" t="s">
        <v>45</v>
      </c>
      <c r="J408" s="2">
        <v>138879</v>
      </c>
      <c r="K408" s="2">
        <v>394000</v>
      </c>
    </row>
    <row r="409" spans="1:12" x14ac:dyDescent="0.35">
      <c r="A409" s="1" t="s">
        <v>2277</v>
      </c>
      <c r="B409" s="1" t="s">
        <v>2252</v>
      </c>
      <c r="C409" s="1" t="s">
        <v>2273</v>
      </c>
      <c r="D409" s="1" t="s">
        <v>2279</v>
      </c>
      <c r="E409" s="1" t="s">
        <v>2278</v>
      </c>
      <c r="F409" s="1" t="s">
        <v>4206</v>
      </c>
      <c r="G409" s="1" t="s">
        <v>3446</v>
      </c>
      <c r="H409" s="1" t="s">
        <v>4207</v>
      </c>
      <c r="I409" s="1" t="s">
        <v>45</v>
      </c>
      <c r="J409" s="2">
        <v>140373</v>
      </c>
      <c r="K409" s="2">
        <v>392021</v>
      </c>
    </row>
    <row r="410" spans="1:12" x14ac:dyDescent="0.35">
      <c r="A410" s="1" t="s">
        <v>2310</v>
      </c>
      <c r="B410" s="1" t="s">
        <v>2252</v>
      </c>
      <c r="C410" s="1" t="s">
        <v>2273</v>
      </c>
      <c r="D410" s="1" t="s">
        <v>2312</v>
      </c>
      <c r="E410" s="1" t="s">
        <v>2311</v>
      </c>
      <c r="F410" s="1" t="s">
        <v>4208</v>
      </c>
      <c r="G410" s="1" t="s">
        <v>3202</v>
      </c>
      <c r="H410" s="1" t="s">
        <v>4209</v>
      </c>
      <c r="I410" s="1" t="s">
        <v>45</v>
      </c>
      <c r="J410" s="2">
        <v>139959</v>
      </c>
      <c r="K410" s="2">
        <v>392302</v>
      </c>
    </row>
    <row r="411" spans="1:12" x14ac:dyDescent="0.35">
      <c r="A411" s="1" t="s">
        <v>2296</v>
      </c>
      <c r="B411" s="1" t="s">
        <v>2252</v>
      </c>
      <c r="C411" s="1" t="s">
        <v>2273</v>
      </c>
      <c r="D411" s="1" t="s">
        <v>2297</v>
      </c>
      <c r="F411" s="1" t="s">
        <v>4210</v>
      </c>
      <c r="G411" s="1" t="s">
        <v>3204</v>
      </c>
      <c r="H411" s="1" t="s">
        <v>4211</v>
      </c>
      <c r="I411" s="1" t="s">
        <v>45</v>
      </c>
      <c r="J411" s="2">
        <v>139440</v>
      </c>
      <c r="K411" s="2">
        <v>392007</v>
      </c>
    </row>
    <row r="412" spans="1:12" x14ac:dyDescent="0.35">
      <c r="A412" s="1" t="s">
        <v>2299</v>
      </c>
      <c r="B412" s="1" t="s">
        <v>2252</v>
      </c>
      <c r="C412" s="1" t="s">
        <v>2273</v>
      </c>
      <c r="D412" s="1" t="s">
        <v>2301</v>
      </c>
      <c r="E412" s="1" t="s">
        <v>2300</v>
      </c>
      <c r="F412" s="1" t="s">
        <v>4210</v>
      </c>
      <c r="G412" s="1" t="s">
        <v>3199</v>
      </c>
      <c r="H412" s="1" t="s">
        <v>4211</v>
      </c>
      <c r="I412" s="1" t="s">
        <v>45</v>
      </c>
      <c r="J412" s="2">
        <v>139916</v>
      </c>
      <c r="K412" s="2">
        <v>392592</v>
      </c>
    </row>
    <row r="413" spans="1:12" x14ac:dyDescent="0.35">
      <c r="A413" s="1" t="s">
        <v>1350</v>
      </c>
      <c r="B413" s="1" t="s">
        <v>1335</v>
      </c>
      <c r="C413" s="1" t="s">
        <v>1349</v>
      </c>
      <c r="D413" s="1" t="s">
        <v>1352</v>
      </c>
      <c r="E413" s="1" t="s">
        <v>1351</v>
      </c>
      <c r="F413" s="1" t="s">
        <v>4212</v>
      </c>
      <c r="G413" s="1" t="s">
        <v>2590</v>
      </c>
      <c r="H413" s="1" t="s">
        <v>4213</v>
      </c>
      <c r="I413" s="1" t="s">
        <v>45</v>
      </c>
      <c r="J413" s="2">
        <v>120971</v>
      </c>
      <c r="K413" s="2">
        <v>395816</v>
      </c>
    </row>
    <row r="414" spans="1:12" x14ac:dyDescent="0.35">
      <c r="A414" s="1" t="s">
        <v>1345</v>
      </c>
      <c r="B414" s="1" t="s">
        <v>1335</v>
      </c>
      <c r="C414" s="1" t="s">
        <v>1349</v>
      </c>
      <c r="D414" s="1" t="s">
        <v>1347</v>
      </c>
      <c r="E414" s="1" t="s">
        <v>1346</v>
      </c>
      <c r="F414" s="1" t="s">
        <v>4214</v>
      </c>
      <c r="G414" s="1" t="s">
        <v>2591</v>
      </c>
      <c r="H414" s="1" t="s">
        <v>4215</v>
      </c>
      <c r="I414" s="1" t="s">
        <v>45</v>
      </c>
      <c r="J414" s="2">
        <v>119206</v>
      </c>
      <c r="K414" s="2">
        <v>398361</v>
      </c>
    </row>
    <row r="415" spans="1:12" x14ac:dyDescent="0.35">
      <c r="A415" s="1" t="s">
        <v>1049</v>
      </c>
      <c r="B415" s="1" t="s">
        <v>912</v>
      </c>
      <c r="C415" s="1" t="s">
        <v>1044</v>
      </c>
      <c r="D415" s="1" t="s">
        <v>1051</v>
      </c>
      <c r="E415" s="1" t="s">
        <v>1050</v>
      </c>
      <c r="F415" s="1" t="s">
        <v>4216</v>
      </c>
      <c r="G415" s="1" t="s">
        <v>2590</v>
      </c>
      <c r="H415" s="1" t="s">
        <v>4217</v>
      </c>
      <c r="I415" s="1" t="s">
        <v>45</v>
      </c>
      <c r="J415" s="2">
        <v>187795</v>
      </c>
      <c r="K415" s="2">
        <v>378012</v>
      </c>
      <c r="L415" t="s">
        <v>3148</v>
      </c>
    </row>
    <row r="416" spans="1:12" x14ac:dyDescent="0.35">
      <c r="A416" s="1" t="s">
        <v>1053</v>
      </c>
      <c r="B416" s="1" t="s">
        <v>912</v>
      </c>
      <c r="C416" s="1" t="s">
        <v>1044</v>
      </c>
      <c r="D416" s="1" t="s">
        <v>1055</v>
      </c>
      <c r="E416" s="1" t="s">
        <v>1054</v>
      </c>
      <c r="F416" s="1" t="s">
        <v>4218</v>
      </c>
      <c r="G416" s="1" t="s">
        <v>2591</v>
      </c>
      <c r="H416" s="1" t="s">
        <v>4219</v>
      </c>
      <c r="I416" s="1" t="s">
        <v>45</v>
      </c>
      <c r="J416" s="2">
        <v>187657</v>
      </c>
      <c r="K416" s="2">
        <v>375602</v>
      </c>
      <c r="L416" t="s">
        <v>3218</v>
      </c>
    </row>
    <row r="417" spans="1:12" x14ac:dyDescent="0.35">
      <c r="A417" s="1" t="s">
        <v>1040</v>
      </c>
      <c r="B417" s="1" t="s">
        <v>912</v>
      </c>
      <c r="C417" s="1" t="s">
        <v>1044</v>
      </c>
      <c r="D417" s="1" t="s">
        <v>1042</v>
      </c>
      <c r="E417" s="1" t="s">
        <v>1041</v>
      </c>
      <c r="F417" s="1" t="s">
        <v>4220</v>
      </c>
      <c r="G417" s="1" t="s">
        <v>3196</v>
      </c>
      <c r="H417" s="1" t="s">
        <v>4221</v>
      </c>
      <c r="I417" s="1" t="s">
        <v>45</v>
      </c>
      <c r="J417" s="2">
        <v>188435</v>
      </c>
      <c r="K417" s="2">
        <v>374762</v>
      </c>
      <c r="L417" t="s">
        <v>3218</v>
      </c>
    </row>
    <row r="418" spans="1:12" x14ac:dyDescent="0.35">
      <c r="A418" s="1" t="s">
        <v>1045</v>
      </c>
      <c r="B418" s="1" t="s">
        <v>912</v>
      </c>
      <c r="C418" s="1" t="s">
        <v>1044</v>
      </c>
      <c r="D418" s="1" t="s">
        <v>1047</v>
      </c>
      <c r="E418" s="1" t="s">
        <v>1046</v>
      </c>
      <c r="F418" s="1" t="s">
        <v>4222</v>
      </c>
      <c r="G418" s="1" t="s">
        <v>3386</v>
      </c>
      <c r="H418" s="1" t="s">
        <v>4223</v>
      </c>
      <c r="I418" s="1" t="s">
        <v>45</v>
      </c>
      <c r="J418" s="2">
        <v>189086</v>
      </c>
      <c r="K418" s="2">
        <v>375725</v>
      </c>
      <c r="L418" t="s">
        <v>3148</v>
      </c>
    </row>
    <row r="419" spans="1:12" x14ac:dyDescent="0.35">
      <c r="A419" s="1" t="s">
        <v>1057</v>
      </c>
      <c r="B419" s="1" t="s">
        <v>912</v>
      </c>
      <c r="C419" s="1" t="s">
        <v>1044</v>
      </c>
      <c r="D419" s="1" t="s">
        <v>1059</v>
      </c>
      <c r="E419" s="1" t="s">
        <v>1058</v>
      </c>
      <c r="F419" s="1" t="s">
        <v>4224</v>
      </c>
      <c r="G419" s="1" t="s">
        <v>3205</v>
      </c>
      <c r="H419" s="1" t="s">
        <v>4225</v>
      </c>
      <c r="I419" s="1" t="s">
        <v>45</v>
      </c>
      <c r="J419" s="2">
        <v>189481</v>
      </c>
      <c r="K419" s="2">
        <v>375041</v>
      </c>
      <c r="L419" t="s">
        <v>3218</v>
      </c>
    </row>
    <row r="420" spans="1:12" x14ac:dyDescent="0.35">
      <c r="A420" s="1" t="s">
        <v>609</v>
      </c>
      <c r="B420" s="1" t="s">
        <v>537</v>
      </c>
      <c r="C420" s="1" t="s">
        <v>608</v>
      </c>
      <c r="D420" s="1" t="s">
        <v>611</v>
      </c>
      <c r="E420" s="1" t="s">
        <v>610</v>
      </c>
      <c r="F420" s="1" t="s">
        <v>4226</v>
      </c>
      <c r="G420" s="1" t="s">
        <v>2590</v>
      </c>
      <c r="H420" s="1" t="s">
        <v>4227</v>
      </c>
      <c r="I420" s="1" t="s">
        <v>45</v>
      </c>
      <c r="J420" s="2">
        <v>143299</v>
      </c>
      <c r="K420" s="2">
        <v>379465</v>
      </c>
    </row>
    <row r="421" spans="1:12" x14ac:dyDescent="0.35">
      <c r="A421" s="1" t="s">
        <v>604</v>
      </c>
      <c r="B421" s="1" t="s">
        <v>537</v>
      </c>
      <c r="C421" s="1" t="s">
        <v>608</v>
      </c>
      <c r="D421" s="1" t="s">
        <v>606</v>
      </c>
      <c r="E421" s="1" t="s">
        <v>605</v>
      </c>
      <c r="F421" s="1" t="s">
        <v>4228</v>
      </c>
      <c r="G421" s="1" t="s">
        <v>3471</v>
      </c>
      <c r="H421" s="1" t="s">
        <v>4229</v>
      </c>
      <c r="I421" s="1" t="s">
        <v>45</v>
      </c>
      <c r="J421" s="2">
        <v>142032</v>
      </c>
      <c r="K421" s="2">
        <v>380128</v>
      </c>
    </row>
    <row r="422" spans="1:12" x14ac:dyDescent="0.35">
      <c r="A422" s="1" t="s">
        <v>2553</v>
      </c>
      <c r="B422" s="1" t="s">
        <v>2558</v>
      </c>
      <c r="C422" s="1" t="s">
        <v>2557</v>
      </c>
      <c r="D422" s="1" t="s">
        <v>2555</v>
      </c>
      <c r="E422" s="1" t="s">
        <v>2554</v>
      </c>
      <c r="F422" s="1" t="s">
        <v>4231</v>
      </c>
      <c r="G422" s="1" t="s">
        <v>3468</v>
      </c>
      <c r="H422" s="1" t="s">
        <v>4232</v>
      </c>
      <c r="I422" s="1" t="s">
        <v>45</v>
      </c>
      <c r="J422" s="2">
        <v>91436</v>
      </c>
      <c r="K422" s="2">
        <v>388638</v>
      </c>
    </row>
    <row r="423" spans="1:12" x14ac:dyDescent="0.35">
      <c r="A423" s="1" t="s">
        <v>2559</v>
      </c>
      <c r="B423" s="1" t="s">
        <v>2558</v>
      </c>
      <c r="C423" s="1" t="s">
        <v>2557</v>
      </c>
      <c r="D423" s="1" t="s">
        <v>2560</v>
      </c>
      <c r="F423" s="1" t="s">
        <v>4234</v>
      </c>
      <c r="G423" s="1" t="s">
        <v>3158</v>
      </c>
      <c r="H423" s="1" t="s">
        <v>4235</v>
      </c>
      <c r="I423" s="1" t="s">
        <v>45</v>
      </c>
      <c r="J423" s="2">
        <v>90886</v>
      </c>
      <c r="K423" s="2">
        <v>390319</v>
      </c>
    </row>
    <row r="424" spans="1:12" x14ac:dyDescent="0.35">
      <c r="A424" s="1" t="s">
        <v>447</v>
      </c>
      <c r="B424" s="1" t="s">
        <v>349</v>
      </c>
      <c r="C424" s="1" t="s">
        <v>446</v>
      </c>
      <c r="D424" s="1" t="s">
        <v>449</v>
      </c>
      <c r="E424" s="1" t="s">
        <v>448</v>
      </c>
      <c r="F424" s="1" t="s">
        <v>4132</v>
      </c>
      <c r="G424" s="1" t="s">
        <v>3200</v>
      </c>
      <c r="H424" s="1" t="s">
        <v>4236</v>
      </c>
      <c r="I424" s="1" t="s">
        <v>45</v>
      </c>
      <c r="J424" s="2">
        <v>166409</v>
      </c>
      <c r="K424" s="2">
        <v>411633</v>
      </c>
    </row>
    <row r="425" spans="1:12" x14ac:dyDescent="0.35">
      <c r="A425" s="1" t="s">
        <v>459</v>
      </c>
      <c r="B425" s="1" t="s">
        <v>349</v>
      </c>
      <c r="C425" s="1" t="s">
        <v>446</v>
      </c>
      <c r="D425" s="1" t="s">
        <v>461</v>
      </c>
      <c r="E425" s="1" t="s">
        <v>460</v>
      </c>
      <c r="F425" s="1" t="s">
        <v>3740</v>
      </c>
      <c r="G425" s="1" t="s">
        <v>3203</v>
      </c>
      <c r="H425" s="1" t="s">
        <v>4237</v>
      </c>
      <c r="I425" s="1" t="s">
        <v>45</v>
      </c>
      <c r="J425" s="2">
        <v>164654</v>
      </c>
      <c r="K425" s="2">
        <v>412004</v>
      </c>
    </row>
    <row r="426" spans="1:12" x14ac:dyDescent="0.35">
      <c r="A426" s="1" t="s">
        <v>455</v>
      </c>
      <c r="B426" s="1" t="s">
        <v>349</v>
      </c>
      <c r="C426" s="1" t="s">
        <v>446</v>
      </c>
      <c r="D426" s="1" t="s">
        <v>457</v>
      </c>
      <c r="E426" s="1" t="s">
        <v>456</v>
      </c>
      <c r="F426" s="1" t="s">
        <v>4238</v>
      </c>
      <c r="G426" s="1" t="s">
        <v>3140</v>
      </c>
      <c r="H426" s="1" t="s">
        <v>4239</v>
      </c>
      <c r="I426" s="1" t="s">
        <v>45</v>
      </c>
      <c r="J426" s="2">
        <v>166258</v>
      </c>
      <c r="K426" s="2">
        <v>412420</v>
      </c>
    </row>
    <row r="427" spans="1:12" x14ac:dyDescent="0.35">
      <c r="A427" s="1" t="s">
        <v>451</v>
      </c>
      <c r="B427" s="1" t="s">
        <v>349</v>
      </c>
      <c r="C427" s="1" t="s">
        <v>446</v>
      </c>
      <c r="D427" s="1" t="s">
        <v>453</v>
      </c>
      <c r="E427" s="1" t="s">
        <v>452</v>
      </c>
      <c r="F427" s="1" t="s">
        <v>4238</v>
      </c>
      <c r="G427" s="1" t="s">
        <v>3173</v>
      </c>
      <c r="H427" s="1" t="s">
        <v>4240</v>
      </c>
      <c r="I427" s="1" t="s">
        <v>45</v>
      </c>
      <c r="J427" s="2">
        <v>165946</v>
      </c>
      <c r="K427" s="2">
        <v>412461</v>
      </c>
    </row>
    <row r="428" spans="1:12" x14ac:dyDescent="0.35">
      <c r="A428" s="1" t="s">
        <v>442</v>
      </c>
      <c r="B428" s="1" t="s">
        <v>349</v>
      </c>
      <c r="C428" s="1" t="s">
        <v>446</v>
      </c>
      <c r="D428" s="1" t="s">
        <v>444</v>
      </c>
      <c r="E428" s="1" t="s">
        <v>443</v>
      </c>
      <c r="F428" s="1" t="s">
        <v>4241</v>
      </c>
      <c r="G428" s="1" t="s">
        <v>3196</v>
      </c>
      <c r="H428" s="1" t="s">
        <v>4242</v>
      </c>
      <c r="I428" s="1" t="s">
        <v>45</v>
      </c>
      <c r="J428" s="2">
        <v>165465</v>
      </c>
      <c r="K428" s="2">
        <v>412924</v>
      </c>
      <c r="L428" t="s">
        <v>3218</v>
      </c>
    </row>
    <row r="429" spans="1:12" x14ac:dyDescent="0.35">
      <c r="A429" s="1" t="s">
        <v>2127</v>
      </c>
      <c r="B429" s="1" t="s">
        <v>2132</v>
      </c>
      <c r="C429" s="1" t="s">
        <v>2131</v>
      </c>
      <c r="D429" s="1" t="s">
        <v>2129</v>
      </c>
      <c r="E429" s="1" t="s">
        <v>2128</v>
      </c>
      <c r="F429" s="1" t="s">
        <v>3609</v>
      </c>
      <c r="G429" s="1" t="s">
        <v>3401</v>
      </c>
      <c r="H429" s="1" t="s">
        <v>4243</v>
      </c>
      <c r="I429" s="1" t="s">
        <v>45</v>
      </c>
      <c r="J429" s="2">
        <v>165499</v>
      </c>
      <c r="K429" s="2">
        <v>389139</v>
      </c>
    </row>
    <row r="430" spans="1:12" x14ac:dyDescent="0.35">
      <c r="A430" s="1" t="s">
        <v>2133</v>
      </c>
      <c r="B430" s="1" t="s">
        <v>2132</v>
      </c>
      <c r="C430" s="1" t="s">
        <v>2131</v>
      </c>
      <c r="D430" s="1" t="s">
        <v>2135</v>
      </c>
      <c r="E430" s="1" t="s">
        <v>2134</v>
      </c>
      <c r="F430" s="1" t="s">
        <v>3595</v>
      </c>
      <c r="G430" s="1" t="s">
        <v>3146</v>
      </c>
      <c r="H430" s="1" t="s">
        <v>4244</v>
      </c>
      <c r="I430" s="1" t="s">
        <v>45</v>
      </c>
      <c r="J430" s="2">
        <v>166488</v>
      </c>
      <c r="K430" s="2">
        <v>389669</v>
      </c>
    </row>
    <row r="431" spans="1:12" x14ac:dyDescent="0.35">
      <c r="A431" s="1" t="s">
        <v>2137</v>
      </c>
      <c r="B431" s="1" t="s">
        <v>2132</v>
      </c>
      <c r="C431" s="1" t="s">
        <v>2131</v>
      </c>
      <c r="D431" s="1" t="s">
        <v>2139</v>
      </c>
      <c r="E431" s="1" t="s">
        <v>2138</v>
      </c>
      <c r="F431" s="1" t="s">
        <v>4245</v>
      </c>
      <c r="G431" s="1" t="s">
        <v>3204</v>
      </c>
      <c r="H431" s="1" t="s">
        <v>4246</v>
      </c>
      <c r="I431" s="1" t="s">
        <v>45</v>
      </c>
      <c r="J431" s="2">
        <v>166714</v>
      </c>
      <c r="K431" s="2">
        <v>390040</v>
      </c>
      <c r="L431" t="s">
        <v>3148</v>
      </c>
    </row>
    <row r="432" spans="1:12" x14ac:dyDescent="0.35">
      <c r="A432" s="1" t="s">
        <v>1519</v>
      </c>
      <c r="B432" s="1" t="s">
        <v>1514</v>
      </c>
      <c r="C432" s="1" t="s">
        <v>1513</v>
      </c>
      <c r="D432" s="1" t="s">
        <v>1521</v>
      </c>
      <c r="E432" s="1" t="s">
        <v>1520</v>
      </c>
      <c r="F432" s="1" t="s">
        <v>4035</v>
      </c>
      <c r="G432" s="1" t="s">
        <v>3469</v>
      </c>
      <c r="H432" s="1" t="s">
        <v>4247</v>
      </c>
      <c r="I432" s="1" t="s">
        <v>45</v>
      </c>
      <c r="J432" s="2">
        <v>157602</v>
      </c>
      <c r="K432" s="2">
        <v>416791</v>
      </c>
    </row>
    <row r="433" spans="1:12" x14ac:dyDescent="0.35">
      <c r="A433" s="1" t="s">
        <v>1515</v>
      </c>
      <c r="B433" s="1" t="s">
        <v>1514</v>
      </c>
      <c r="C433" s="1" t="s">
        <v>1513</v>
      </c>
      <c r="D433" s="1" t="s">
        <v>1517</v>
      </c>
      <c r="E433" s="1" t="s">
        <v>1516</v>
      </c>
      <c r="F433" s="1" t="s">
        <v>3871</v>
      </c>
      <c r="G433" s="1" t="s">
        <v>3199</v>
      </c>
      <c r="H433" s="1" t="s">
        <v>4248</v>
      </c>
      <c r="I433" s="1" t="s">
        <v>45</v>
      </c>
      <c r="J433" s="2">
        <v>159009</v>
      </c>
      <c r="K433" s="2">
        <v>417569</v>
      </c>
    </row>
    <row r="434" spans="1:12" x14ac:dyDescent="0.35">
      <c r="A434" s="1" t="s">
        <v>1523</v>
      </c>
      <c r="B434" s="1" t="s">
        <v>1514</v>
      </c>
      <c r="C434" s="1" t="s">
        <v>1513</v>
      </c>
      <c r="D434" s="1" t="s">
        <v>1525</v>
      </c>
      <c r="E434" s="1" t="s">
        <v>1524</v>
      </c>
      <c r="F434" s="1" t="s">
        <v>3518</v>
      </c>
      <c r="G434" s="1" t="s">
        <v>2591</v>
      </c>
      <c r="H434" s="1" t="s">
        <v>4249</v>
      </c>
      <c r="I434" s="1" t="s">
        <v>45</v>
      </c>
      <c r="J434" s="2">
        <v>157624</v>
      </c>
      <c r="K434" s="2">
        <v>417595</v>
      </c>
    </row>
    <row r="435" spans="1:12" x14ac:dyDescent="0.35">
      <c r="A435" s="1" t="s">
        <v>1509</v>
      </c>
      <c r="B435" s="1" t="s">
        <v>1514</v>
      </c>
      <c r="C435" s="1" t="s">
        <v>1513</v>
      </c>
      <c r="D435" s="1" t="s">
        <v>1511</v>
      </c>
      <c r="E435" s="1" t="s">
        <v>1510</v>
      </c>
      <c r="F435" s="1" t="s">
        <v>4250</v>
      </c>
      <c r="G435" s="1" t="s">
        <v>3204</v>
      </c>
      <c r="H435" s="1" t="s">
        <v>4251</v>
      </c>
      <c r="I435" s="1" t="s">
        <v>45</v>
      </c>
      <c r="J435" s="2">
        <v>157192</v>
      </c>
      <c r="K435" s="2">
        <v>416769</v>
      </c>
    </row>
    <row r="436" spans="1:12" x14ac:dyDescent="0.35">
      <c r="A436" s="1" t="s">
        <v>2928</v>
      </c>
      <c r="B436" s="1" t="s">
        <v>2917</v>
      </c>
      <c r="C436" s="1" t="s">
        <v>2916</v>
      </c>
      <c r="D436" s="1" t="s">
        <v>2930</v>
      </c>
      <c r="E436" s="1" t="s">
        <v>2929</v>
      </c>
      <c r="F436" s="1" t="s">
        <v>3689</v>
      </c>
      <c r="G436" s="1" t="s">
        <v>119</v>
      </c>
      <c r="H436" s="1" t="s">
        <v>4254</v>
      </c>
      <c r="I436" s="1" t="s">
        <v>45</v>
      </c>
      <c r="J436" s="2">
        <v>177262</v>
      </c>
      <c r="K436" s="2">
        <v>406872</v>
      </c>
      <c r="L436" t="s">
        <v>3148</v>
      </c>
    </row>
    <row r="437" spans="1:12" x14ac:dyDescent="0.35">
      <c r="A437" s="1" t="s">
        <v>2932</v>
      </c>
      <c r="B437" s="1" t="s">
        <v>2917</v>
      </c>
      <c r="C437" s="1" t="s">
        <v>2916</v>
      </c>
      <c r="D437" s="1" t="s">
        <v>2934</v>
      </c>
      <c r="E437" s="1" t="s">
        <v>2933</v>
      </c>
      <c r="F437" s="1" t="s">
        <v>3689</v>
      </c>
      <c r="G437" s="1" t="s">
        <v>3401</v>
      </c>
      <c r="H437" s="1" t="s">
        <v>4254</v>
      </c>
      <c r="I437" s="1" t="s">
        <v>45</v>
      </c>
      <c r="J437" s="2">
        <v>178861</v>
      </c>
      <c r="K437" s="2">
        <v>408143</v>
      </c>
      <c r="L437" t="s">
        <v>3148</v>
      </c>
    </row>
    <row r="438" spans="1:12" x14ac:dyDescent="0.35">
      <c r="A438" s="1" t="s">
        <v>2945</v>
      </c>
      <c r="B438" s="1" t="s">
        <v>2917</v>
      </c>
      <c r="C438" s="1" t="s">
        <v>2916</v>
      </c>
      <c r="D438" s="1" t="s">
        <v>2947</v>
      </c>
      <c r="E438" s="1" t="s">
        <v>2946</v>
      </c>
      <c r="F438" s="1" t="s">
        <v>4252</v>
      </c>
      <c r="G438" s="1" t="s">
        <v>3723</v>
      </c>
      <c r="H438" s="1" t="s">
        <v>4255</v>
      </c>
      <c r="I438" s="1" t="s">
        <v>45</v>
      </c>
      <c r="J438" s="2">
        <v>177693</v>
      </c>
      <c r="K438" s="2">
        <v>406015</v>
      </c>
      <c r="L438" t="s">
        <v>3218</v>
      </c>
    </row>
    <row r="439" spans="1:12" x14ac:dyDescent="0.35">
      <c r="A439" s="1" t="s">
        <v>2949</v>
      </c>
      <c r="B439" s="1" t="s">
        <v>2917</v>
      </c>
      <c r="C439" s="1" t="s">
        <v>2916</v>
      </c>
      <c r="D439" s="1" t="s">
        <v>2951</v>
      </c>
      <c r="E439" s="1" t="s">
        <v>2950</v>
      </c>
      <c r="F439" s="1" t="s">
        <v>4252</v>
      </c>
      <c r="G439" s="1" t="s">
        <v>4256</v>
      </c>
      <c r="H439" s="1" t="s">
        <v>4255</v>
      </c>
      <c r="I439" s="1" t="s">
        <v>45</v>
      </c>
      <c r="J439" s="2">
        <v>177876</v>
      </c>
      <c r="K439" s="2">
        <v>405959</v>
      </c>
      <c r="L439" t="s">
        <v>3148</v>
      </c>
    </row>
    <row r="440" spans="1:12" x14ac:dyDescent="0.35">
      <c r="A440" s="1" t="s">
        <v>2956</v>
      </c>
      <c r="B440" s="1" t="s">
        <v>2917</v>
      </c>
      <c r="C440" s="1" t="s">
        <v>2916</v>
      </c>
      <c r="D440" s="1" t="s">
        <v>2958</v>
      </c>
      <c r="E440" s="1" t="s">
        <v>2957</v>
      </c>
      <c r="F440" s="1" t="s">
        <v>4257</v>
      </c>
      <c r="G440" s="1" t="s">
        <v>3483</v>
      </c>
      <c r="H440" s="1" t="s">
        <v>4258</v>
      </c>
      <c r="I440" s="1" t="s">
        <v>45</v>
      </c>
      <c r="J440" s="2">
        <v>178196</v>
      </c>
      <c r="K440" s="2">
        <v>407406</v>
      </c>
    </row>
    <row r="441" spans="1:12" x14ac:dyDescent="0.35">
      <c r="A441" s="1" t="s">
        <v>2913</v>
      </c>
      <c r="B441" s="1" t="s">
        <v>2917</v>
      </c>
      <c r="C441" s="1" t="s">
        <v>2916</v>
      </c>
      <c r="D441" s="1" t="s">
        <v>2914</v>
      </c>
      <c r="F441" s="1" t="s">
        <v>4253</v>
      </c>
      <c r="G441" s="1" t="s">
        <v>3191</v>
      </c>
      <c r="H441" s="1" t="s">
        <v>4259</v>
      </c>
      <c r="I441" s="1" t="s">
        <v>45</v>
      </c>
      <c r="J441" s="2">
        <v>178823</v>
      </c>
      <c r="K441" s="2">
        <v>406772</v>
      </c>
      <c r="L441" t="s">
        <v>3148</v>
      </c>
    </row>
    <row r="442" spans="1:12" x14ac:dyDescent="0.35">
      <c r="A442" s="1" t="s">
        <v>2935</v>
      </c>
      <c r="B442" s="1" t="s">
        <v>2917</v>
      </c>
      <c r="C442" s="1" t="s">
        <v>2916</v>
      </c>
      <c r="D442" s="1" t="s">
        <v>2937</v>
      </c>
      <c r="E442" s="1" t="s">
        <v>2936</v>
      </c>
      <c r="F442" s="1" t="s">
        <v>3707</v>
      </c>
      <c r="G442" s="1" t="s">
        <v>2590</v>
      </c>
      <c r="H442" s="1" t="s">
        <v>4260</v>
      </c>
      <c r="I442" s="1" t="s">
        <v>45</v>
      </c>
      <c r="J442" s="2">
        <v>179013</v>
      </c>
      <c r="K442" s="2">
        <v>406240</v>
      </c>
      <c r="L442" t="s">
        <v>3218</v>
      </c>
    </row>
    <row r="443" spans="1:12" x14ac:dyDescent="0.35">
      <c r="A443" s="1" t="s">
        <v>2939</v>
      </c>
      <c r="B443" s="1" t="s">
        <v>2917</v>
      </c>
      <c r="C443" s="1" t="s">
        <v>2916</v>
      </c>
      <c r="D443" s="1" t="s">
        <v>2941</v>
      </c>
      <c r="E443" s="1" t="s">
        <v>2940</v>
      </c>
      <c r="F443" s="1" t="s">
        <v>3707</v>
      </c>
      <c r="G443" s="1" t="s">
        <v>3471</v>
      </c>
      <c r="H443" s="1" t="s">
        <v>4260</v>
      </c>
      <c r="I443" s="1" t="s">
        <v>45</v>
      </c>
      <c r="J443" s="2">
        <v>179271</v>
      </c>
      <c r="K443" s="2">
        <v>406157</v>
      </c>
      <c r="L443" t="s">
        <v>3218</v>
      </c>
    </row>
    <row r="444" spans="1:12" x14ac:dyDescent="0.35">
      <c r="A444" s="1" t="s">
        <v>2942</v>
      </c>
      <c r="B444" s="1" t="s">
        <v>2917</v>
      </c>
      <c r="C444" s="1" t="s">
        <v>2916</v>
      </c>
      <c r="D444" s="1" t="s">
        <v>2944</v>
      </c>
      <c r="E444" s="1" t="s">
        <v>2943</v>
      </c>
      <c r="F444" s="1" t="s">
        <v>3707</v>
      </c>
      <c r="G444" s="1" t="s">
        <v>2598</v>
      </c>
      <c r="H444" s="1" t="s">
        <v>4260</v>
      </c>
      <c r="I444" s="1" t="s">
        <v>45</v>
      </c>
      <c r="J444" s="2">
        <v>179238</v>
      </c>
      <c r="K444" s="2">
        <v>405706</v>
      </c>
      <c r="L444" t="s">
        <v>3218</v>
      </c>
    </row>
    <row r="445" spans="1:12" x14ac:dyDescent="0.35">
      <c r="A445" s="1" t="s">
        <v>2922</v>
      </c>
      <c r="B445" s="1" t="s">
        <v>2917</v>
      </c>
      <c r="C445" s="1" t="s">
        <v>2916</v>
      </c>
      <c r="D445" s="1" t="s">
        <v>2923</v>
      </c>
      <c r="F445" s="1" t="s">
        <v>4261</v>
      </c>
      <c r="G445" s="1" t="s">
        <v>1573</v>
      </c>
      <c r="H445" s="1" t="s">
        <v>4262</v>
      </c>
      <c r="I445" s="1" t="s">
        <v>45</v>
      </c>
      <c r="J445" s="2">
        <v>178215</v>
      </c>
      <c r="K445" s="2">
        <v>405538</v>
      </c>
      <c r="L445" t="s">
        <v>3148</v>
      </c>
    </row>
    <row r="446" spans="1:12" x14ac:dyDescent="0.35">
      <c r="A446" s="1" t="s">
        <v>2925</v>
      </c>
      <c r="B446" s="1" t="s">
        <v>2917</v>
      </c>
      <c r="C446" s="1" t="s">
        <v>2916</v>
      </c>
      <c r="D446" s="1" t="s">
        <v>2927</v>
      </c>
      <c r="E446" s="1" t="s">
        <v>2926</v>
      </c>
      <c r="F446" s="1" t="s">
        <v>4261</v>
      </c>
      <c r="G446" s="1" t="s">
        <v>3200</v>
      </c>
      <c r="H446" s="1" t="s">
        <v>4262</v>
      </c>
      <c r="I446" s="1" t="s">
        <v>45</v>
      </c>
      <c r="J446" s="2">
        <v>178188</v>
      </c>
      <c r="K446" s="2">
        <v>405087</v>
      </c>
      <c r="L446" t="s">
        <v>3148</v>
      </c>
    </row>
    <row r="447" spans="1:12" x14ac:dyDescent="0.35">
      <c r="A447" s="1" t="s">
        <v>2918</v>
      </c>
      <c r="B447" s="1" t="s">
        <v>2917</v>
      </c>
      <c r="C447" s="1" t="s">
        <v>2916</v>
      </c>
      <c r="D447" s="1" t="s">
        <v>2920</v>
      </c>
      <c r="E447" s="1" t="s">
        <v>2919</v>
      </c>
      <c r="F447" s="1" t="s">
        <v>4263</v>
      </c>
      <c r="G447" s="1" t="s">
        <v>3446</v>
      </c>
      <c r="H447" s="1" t="s">
        <v>4264</v>
      </c>
      <c r="I447" s="1" t="s">
        <v>45</v>
      </c>
      <c r="J447" s="2">
        <v>179880</v>
      </c>
      <c r="K447" s="2">
        <v>404504</v>
      </c>
      <c r="L447" t="s">
        <v>3148</v>
      </c>
    </row>
    <row r="448" spans="1:12" x14ac:dyDescent="0.35">
      <c r="A448" s="1" t="s">
        <v>2960</v>
      </c>
      <c r="B448" s="1" t="s">
        <v>2917</v>
      </c>
      <c r="C448" s="1" t="s">
        <v>2916</v>
      </c>
      <c r="D448" s="1" t="s">
        <v>2962</v>
      </c>
      <c r="E448" s="1" t="s">
        <v>2961</v>
      </c>
      <c r="F448" s="1" t="s">
        <v>4265</v>
      </c>
      <c r="G448" s="1" t="s">
        <v>3200</v>
      </c>
      <c r="H448" s="1" t="s">
        <v>4266</v>
      </c>
      <c r="I448" s="1" t="s">
        <v>45</v>
      </c>
      <c r="J448" s="2">
        <v>179299</v>
      </c>
      <c r="K448" s="2">
        <v>404081</v>
      </c>
      <c r="L448" t="s">
        <v>3148</v>
      </c>
    </row>
    <row r="449" spans="1:12" x14ac:dyDescent="0.35">
      <c r="A449" s="1" t="s">
        <v>2952</v>
      </c>
      <c r="B449" s="1" t="s">
        <v>2917</v>
      </c>
      <c r="C449" s="1" t="s">
        <v>2916</v>
      </c>
      <c r="D449" s="1" t="s">
        <v>2954</v>
      </c>
      <c r="E449" s="1" t="s">
        <v>2953</v>
      </c>
      <c r="F449" s="1" t="s">
        <v>3995</v>
      </c>
      <c r="G449" s="1" t="s">
        <v>3443</v>
      </c>
      <c r="H449" s="1" t="s">
        <v>4267</v>
      </c>
      <c r="I449" s="1" t="s">
        <v>45</v>
      </c>
      <c r="J449" s="2">
        <v>178985</v>
      </c>
      <c r="K449" s="2">
        <v>408883</v>
      </c>
      <c r="L449" t="s">
        <v>3148</v>
      </c>
    </row>
    <row r="450" spans="1:12" x14ac:dyDescent="0.35">
      <c r="A450" s="1" t="s">
        <v>2393</v>
      </c>
      <c r="B450" s="1" t="s">
        <v>2333</v>
      </c>
      <c r="C450" s="1" t="s">
        <v>2392</v>
      </c>
      <c r="D450" s="1" t="s">
        <v>2395</v>
      </c>
      <c r="E450" s="1" t="s">
        <v>2394</v>
      </c>
      <c r="F450" s="1" t="s">
        <v>4268</v>
      </c>
      <c r="G450" s="1" t="s">
        <v>3201</v>
      </c>
      <c r="H450" s="1" t="s">
        <v>4269</v>
      </c>
      <c r="I450" s="1" t="s">
        <v>45</v>
      </c>
      <c r="J450" s="2">
        <v>162434</v>
      </c>
      <c r="K450" s="2">
        <v>426079</v>
      </c>
      <c r="L450" t="s">
        <v>3148</v>
      </c>
    </row>
    <row r="451" spans="1:12" x14ac:dyDescent="0.35">
      <c r="A451" s="1" t="s">
        <v>2388</v>
      </c>
      <c r="B451" s="1" t="s">
        <v>2333</v>
      </c>
      <c r="C451" s="1" t="s">
        <v>2392</v>
      </c>
      <c r="D451" s="1" t="s">
        <v>2390</v>
      </c>
      <c r="E451" s="1" t="s">
        <v>2389</v>
      </c>
      <c r="F451" s="1" t="s">
        <v>4270</v>
      </c>
      <c r="G451" s="1" t="s">
        <v>3198</v>
      </c>
      <c r="H451" s="1" t="s">
        <v>4271</v>
      </c>
      <c r="I451" s="1" t="s">
        <v>45</v>
      </c>
      <c r="J451" s="2">
        <v>163434</v>
      </c>
      <c r="K451" s="2">
        <v>425882</v>
      </c>
    </row>
    <row r="452" spans="1:12" x14ac:dyDescent="0.35">
      <c r="A452" s="1" t="s">
        <v>2141</v>
      </c>
      <c r="B452" s="1" t="s">
        <v>2145</v>
      </c>
      <c r="C452" s="1" t="s">
        <v>2145</v>
      </c>
      <c r="D452" s="1" t="s">
        <v>2143</v>
      </c>
      <c r="E452" s="1" t="s">
        <v>2142</v>
      </c>
      <c r="F452" s="1" t="s">
        <v>4272</v>
      </c>
      <c r="G452" s="1" t="s">
        <v>3197</v>
      </c>
      <c r="H452" s="1" t="s">
        <v>4273</v>
      </c>
      <c r="I452" s="1" t="s">
        <v>45</v>
      </c>
      <c r="J452" s="2">
        <v>150703</v>
      </c>
      <c r="K452" s="2">
        <v>389848</v>
      </c>
    </row>
    <row r="453" spans="1:12" x14ac:dyDescent="0.35">
      <c r="A453" s="1" t="s">
        <v>2146</v>
      </c>
      <c r="B453" s="1" t="s">
        <v>2145</v>
      </c>
      <c r="C453" s="1" t="s">
        <v>2145</v>
      </c>
      <c r="D453" s="1" t="s">
        <v>2148</v>
      </c>
      <c r="E453" s="1" t="s">
        <v>2147</v>
      </c>
      <c r="F453" s="1" t="s">
        <v>4274</v>
      </c>
      <c r="G453" s="1" t="s">
        <v>3483</v>
      </c>
      <c r="H453" s="1" t="s">
        <v>4275</v>
      </c>
      <c r="I453" s="1" t="s">
        <v>45</v>
      </c>
      <c r="J453" s="2">
        <v>147757</v>
      </c>
      <c r="K453" s="2">
        <v>389775</v>
      </c>
    </row>
    <row r="454" spans="1:12" x14ac:dyDescent="0.35">
      <c r="A454" s="1" t="s">
        <v>2185</v>
      </c>
      <c r="B454" s="1" t="s">
        <v>2145</v>
      </c>
      <c r="C454" s="1" t="s">
        <v>2145</v>
      </c>
      <c r="D454" s="1" t="s">
        <v>2186</v>
      </c>
      <c r="F454" s="1" t="s">
        <v>4276</v>
      </c>
      <c r="G454" s="1" t="s">
        <v>3469</v>
      </c>
      <c r="H454" s="1" t="s">
        <v>4277</v>
      </c>
      <c r="I454" s="1" t="s">
        <v>45</v>
      </c>
      <c r="J454" s="2">
        <v>147611</v>
      </c>
      <c r="K454" s="2">
        <v>390490</v>
      </c>
    </row>
    <row r="455" spans="1:12" x14ac:dyDescent="0.35">
      <c r="A455" s="1" t="s">
        <v>2154</v>
      </c>
      <c r="B455" s="1" t="s">
        <v>2145</v>
      </c>
      <c r="C455" s="1" t="s">
        <v>2145</v>
      </c>
      <c r="D455" s="1" t="s">
        <v>2156</v>
      </c>
      <c r="E455" s="1" t="s">
        <v>2155</v>
      </c>
      <c r="F455" s="1" t="s">
        <v>4278</v>
      </c>
      <c r="G455" s="1" t="s">
        <v>1573</v>
      </c>
      <c r="H455" s="1" t="s">
        <v>4279</v>
      </c>
      <c r="I455" s="1" t="s">
        <v>45</v>
      </c>
      <c r="J455" s="2">
        <v>145820</v>
      </c>
      <c r="K455" s="2">
        <v>392031</v>
      </c>
    </row>
    <row r="456" spans="1:12" x14ac:dyDescent="0.35">
      <c r="A456" s="1" t="s">
        <v>2158</v>
      </c>
      <c r="B456" s="1" t="s">
        <v>2145</v>
      </c>
      <c r="C456" s="1" t="s">
        <v>2145</v>
      </c>
      <c r="D456" s="1" t="s">
        <v>2159</v>
      </c>
      <c r="F456" s="1" t="s">
        <v>4280</v>
      </c>
      <c r="G456" s="1" t="s">
        <v>3201</v>
      </c>
      <c r="H456" s="1" t="s">
        <v>4281</v>
      </c>
      <c r="I456" s="1" t="s">
        <v>45</v>
      </c>
      <c r="J456" s="2">
        <v>144693</v>
      </c>
      <c r="K456" s="2">
        <v>392466</v>
      </c>
      <c r="L456" t="s">
        <v>3148</v>
      </c>
    </row>
    <row r="457" spans="1:12" x14ac:dyDescent="0.35">
      <c r="A457" s="1" t="s">
        <v>2161</v>
      </c>
      <c r="B457" s="1" t="s">
        <v>2145</v>
      </c>
      <c r="C457" s="1" t="s">
        <v>2145</v>
      </c>
      <c r="D457" s="1" t="s">
        <v>2163</v>
      </c>
      <c r="E457" s="1" t="s">
        <v>2162</v>
      </c>
      <c r="F457" s="1" t="s">
        <v>4282</v>
      </c>
      <c r="G457" s="1" t="s">
        <v>3483</v>
      </c>
      <c r="H457" s="1" t="s">
        <v>4283</v>
      </c>
      <c r="I457" s="1" t="s">
        <v>45</v>
      </c>
      <c r="J457" s="2">
        <v>146308</v>
      </c>
      <c r="K457" s="2">
        <v>393044</v>
      </c>
    </row>
    <row r="458" spans="1:12" x14ac:dyDescent="0.35">
      <c r="A458" s="1" t="s">
        <v>2150</v>
      </c>
      <c r="B458" s="1" t="s">
        <v>2145</v>
      </c>
      <c r="C458" s="1" t="s">
        <v>2145</v>
      </c>
      <c r="D458" s="1" t="s">
        <v>2152</v>
      </c>
      <c r="E458" s="1" t="s">
        <v>2151</v>
      </c>
      <c r="F458" s="1" t="s">
        <v>3970</v>
      </c>
      <c r="G458" s="1" t="s">
        <v>3196</v>
      </c>
      <c r="H458" s="1" t="s">
        <v>4284</v>
      </c>
      <c r="I458" s="1" t="s">
        <v>45</v>
      </c>
      <c r="J458" s="2">
        <v>145679</v>
      </c>
      <c r="K458" s="2">
        <v>392605</v>
      </c>
    </row>
    <row r="459" spans="1:12" x14ac:dyDescent="0.35">
      <c r="A459" s="1" t="s">
        <v>2181</v>
      </c>
      <c r="B459" s="1" t="s">
        <v>2145</v>
      </c>
      <c r="C459" s="1" t="s">
        <v>2145</v>
      </c>
      <c r="D459" s="1" t="s">
        <v>2183</v>
      </c>
      <c r="E459" s="1" t="s">
        <v>2182</v>
      </c>
      <c r="F459" s="1" t="s">
        <v>4285</v>
      </c>
      <c r="G459" s="1" t="s">
        <v>3196</v>
      </c>
      <c r="H459" s="1" t="s">
        <v>4286</v>
      </c>
      <c r="I459" s="1" t="s">
        <v>45</v>
      </c>
      <c r="J459" s="2">
        <v>148480</v>
      </c>
      <c r="K459" s="2">
        <v>392687</v>
      </c>
    </row>
    <row r="460" spans="1:12" x14ac:dyDescent="0.35">
      <c r="A460" s="1" t="s">
        <v>2169</v>
      </c>
      <c r="B460" s="1" t="s">
        <v>2145</v>
      </c>
      <c r="C460" s="1" t="s">
        <v>2145</v>
      </c>
      <c r="D460" s="1" t="s">
        <v>2171</v>
      </c>
      <c r="E460" s="1" t="s">
        <v>2170</v>
      </c>
      <c r="F460" s="1" t="s">
        <v>3689</v>
      </c>
      <c r="G460" s="1" t="s">
        <v>2609</v>
      </c>
      <c r="H460" s="1" t="s">
        <v>4287</v>
      </c>
      <c r="I460" s="1" t="s">
        <v>45</v>
      </c>
      <c r="J460" s="2">
        <v>147450</v>
      </c>
      <c r="K460" s="2">
        <v>394205</v>
      </c>
    </row>
    <row r="461" spans="1:12" x14ac:dyDescent="0.35">
      <c r="A461" s="1" t="s">
        <v>2165</v>
      </c>
      <c r="B461" s="1" t="s">
        <v>2145</v>
      </c>
      <c r="C461" s="1" t="s">
        <v>2145</v>
      </c>
      <c r="D461" s="1" t="s">
        <v>2167</v>
      </c>
      <c r="E461" s="1" t="s">
        <v>2166</v>
      </c>
      <c r="F461" s="1" t="s">
        <v>4288</v>
      </c>
      <c r="G461" s="1" t="s">
        <v>2591</v>
      </c>
      <c r="H461" s="1" t="s">
        <v>4289</v>
      </c>
      <c r="I461" s="1" t="s">
        <v>45</v>
      </c>
      <c r="J461" s="2">
        <v>147364</v>
      </c>
      <c r="K461" s="2">
        <v>394686</v>
      </c>
    </row>
    <row r="462" spans="1:12" x14ac:dyDescent="0.35">
      <c r="A462" s="1" t="s">
        <v>2173</v>
      </c>
      <c r="B462" s="1" t="s">
        <v>2145</v>
      </c>
      <c r="C462" s="1" t="s">
        <v>2145</v>
      </c>
      <c r="D462" s="1" t="s">
        <v>2175</v>
      </c>
      <c r="E462" s="1" t="s">
        <v>2174</v>
      </c>
      <c r="F462" s="1" t="s">
        <v>4290</v>
      </c>
      <c r="G462" s="1" t="s">
        <v>3162</v>
      </c>
      <c r="H462" s="1" t="s">
        <v>4291</v>
      </c>
      <c r="I462" s="1" t="s">
        <v>45</v>
      </c>
      <c r="J462" s="2">
        <v>150046</v>
      </c>
      <c r="K462" s="2">
        <v>391981</v>
      </c>
    </row>
    <row r="463" spans="1:12" x14ac:dyDescent="0.35">
      <c r="A463" s="1" t="s">
        <v>2188</v>
      </c>
      <c r="B463" s="1" t="s">
        <v>2145</v>
      </c>
      <c r="C463" s="1" t="s">
        <v>2145</v>
      </c>
      <c r="D463" s="1" t="s">
        <v>2190</v>
      </c>
      <c r="E463" s="1" t="s">
        <v>2189</v>
      </c>
      <c r="F463" s="1" t="s">
        <v>4292</v>
      </c>
      <c r="G463" s="1" t="s">
        <v>4294</v>
      </c>
      <c r="H463" s="1" t="s">
        <v>4293</v>
      </c>
      <c r="I463" s="1" t="s">
        <v>45</v>
      </c>
      <c r="J463" s="2">
        <v>150627</v>
      </c>
      <c r="K463" s="2">
        <v>392465</v>
      </c>
      <c r="L463" t="s">
        <v>3218</v>
      </c>
    </row>
    <row r="464" spans="1:12" x14ac:dyDescent="0.35">
      <c r="A464" s="1" t="s">
        <v>2177</v>
      </c>
      <c r="B464" s="1" t="s">
        <v>2145</v>
      </c>
      <c r="C464" s="1" t="s">
        <v>2145</v>
      </c>
      <c r="D464" s="1" t="s">
        <v>2179</v>
      </c>
      <c r="E464" s="1" t="s">
        <v>2178</v>
      </c>
      <c r="F464" s="1" t="s">
        <v>4295</v>
      </c>
      <c r="G464" s="1" t="s">
        <v>3492</v>
      </c>
      <c r="H464" s="1" t="s">
        <v>4296</v>
      </c>
      <c r="I464" s="1" t="s">
        <v>45</v>
      </c>
      <c r="J464" s="2">
        <v>151806</v>
      </c>
      <c r="K464" s="2">
        <v>392227</v>
      </c>
    </row>
    <row r="465" spans="1:12" x14ac:dyDescent="0.35">
      <c r="A465" s="1" t="s">
        <v>237</v>
      </c>
      <c r="B465" s="1" t="s">
        <v>121</v>
      </c>
      <c r="C465" s="1" t="s">
        <v>227</v>
      </c>
      <c r="D465" s="1" t="s">
        <v>238</v>
      </c>
      <c r="F465" s="1" t="s">
        <v>4297</v>
      </c>
      <c r="G465" s="1" t="s">
        <v>3200</v>
      </c>
      <c r="H465" s="1" t="s">
        <v>4298</v>
      </c>
      <c r="I465" s="1" t="s">
        <v>45</v>
      </c>
      <c r="J465" s="2">
        <v>180053</v>
      </c>
      <c r="K465" s="2">
        <v>381149</v>
      </c>
      <c r="L465" t="s">
        <v>3148</v>
      </c>
    </row>
    <row r="466" spans="1:12" x14ac:dyDescent="0.35">
      <c r="A466" s="1" t="s">
        <v>224</v>
      </c>
      <c r="B466" s="1" t="s">
        <v>121</v>
      </c>
      <c r="C466" s="1" t="s">
        <v>227</v>
      </c>
      <c r="D466" s="1" t="s">
        <v>225</v>
      </c>
      <c r="F466" s="1" t="s">
        <v>4299</v>
      </c>
      <c r="G466" s="1" t="s">
        <v>3208</v>
      </c>
      <c r="H466" s="1" t="s">
        <v>4300</v>
      </c>
      <c r="I466" s="1" t="s">
        <v>45</v>
      </c>
      <c r="J466" s="2">
        <v>180462</v>
      </c>
      <c r="K466" s="2">
        <v>382492</v>
      </c>
      <c r="L466" t="s">
        <v>3148</v>
      </c>
    </row>
    <row r="467" spans="1:12" x14ac:dyDescent="0.35">
      <c r="A467" s="1" t="s">
        <v>233</v>
      </c>
      <c r="B467" s="1" t="s">
        <v>121</v>
      </c>
      <c r="C467" s="1" t="s">
        <v>227</v>
      </c>
      <c r="D467" s="1" t="s">
        <v>235</v>
      </c>
      <c r="E467" s="1" t="s">
        <v>234</v>
      </c>
      <c r="F467" s="1" t="s">
        <v>4301</v>
      </c>
      <c r="G467" s="1" t="s">
        <v>535</v>
      </c>
      <c r="H467" s="1" t="s">
        <v>4302</v>
      </c>
      <c r="I467" s="1" t="s">
        <v>45</v>
      </c>
      <c r="J467" s="2">
        <v>180454</v>
      </c>
      <c r="K467" s="2">
        <v>381493</v>
      </c>
    </row>
    <row r="468" spans="1:12" x14ac:dyDescent="0.35">
      <c r="A468" s="1" t="s">
        <v>229</v>
      </c>
      <c r="B468" s="1" t="s">
        <v>121</v>
      </c>
      <c r="C468" s="1" t="s">
        <v>227</v>
      </c>
      <c r="D468" s="1" t="s">
        <v>231</v>
      </c>
      <c r="E468" s="1" t="s">
        <v>230</v>
      </c>
      <c r="F468" s="1" t="s">
        <v>4303</v>
      </c>
      <c r="G468" s="1" t="s">
        <v>3171</v>
      </c>
      <c r="H468" s="1" t="s">
        <v>4304</v>
      </c>
      <c r="I468" s="1" t="s">
        <v>45</v>
      </c>
      <c r="J468" s="2">
        <v>177494</v>
      </c>
      <c r="K468" s="2">
        <v>382423</v>
      </c>
      <c r="L468" t="s">
        <v>3148</v>
      </c>
    </row>
    <row r="469" spans="1:12" x14ac:dyDescent="0.35">
      <c r="A469" s="1" t="s">
        <v>240</v>
      </c>
      <c r="B469" s="1" t="s">
        <v>121</v>
      </c>
      <c r="C469" s="1" t="s">
        <v>227</v>
      </c>
      <c r="D469" s="1" t="s">
        <v>242</v>
      </c>
      <c r="E469" s="1" t="s">
        <v>241</v>
      </c>
      <c r="F469" s="1" t="s">
        <v>4305</v>
      </c>
      <c r="G469" s="1" t="s">
        <v>3203</v>
      </c>
      <c r="H469" s="1" t="s">
        <v>4306</v>
      </c>
      <c r="I469" s="1" t="s">
        <v>45</v>
      </c>
      <c r="J469" s="2">
        <v>178379</v>
      </c>
      <c r="K469" s="2">
        <v>382832</v>
      </c>
    </row>
    <row r="470" spans="1:12" x14ac:dyDescent="0.35">
      <c r="A470" s="1" t="s">
        <v>2235</v>
      </c>
      <c r="B470" s="1" t="s">
        <v>2145</v>
      </c>
      <c r="C470" s="1" t="s">
        <v>2196</v>
      </c>
      <c r="D470" s="1" t="s">
        <v>2237</v>
      </c>
      <c r="E470" s="1" t="s">
        <v>2236</v>
      </c>
      <c r="F470" s="1" t="s">
        <v>4307</v>
      </c>
      <c r="G470" s="1" t="s">
        <v>2598</v>
      </c>
      <c r="H470" s="1" t="s">
        <v>4308</v>
      </c>
      <c r="I470" s="1" t="s">
        <v>45</v>
      </c>
      <c r="J470" s="2">
        <v>144460</v>
      </c>
      <c r="K470" s="2">
        <v>388542</v>
      </c>
    </row>
    <row r="471" spans="1:12" x14ac:dyDescent="0.35">
      <c r="A471" s="1" t="s">
        <v>2217</v>
      </c>
      <c r="B471" s="1" t="s">
        <v>2145</v>
      </c>
      <c r="C471" s="1" t="s">
        <v>2196</v>
      </c>
      <c r="D471" s="1" t="s">
        <v>2219</v>
      </c>
      <c r="E471" s="1" t="s">
        <v>2218</v>
      </c>
      <c r="F471" s="1" t="s">
        <v>4309</v>
      </c>
      <c r="G471" s="1" t="s">
        <v>535</v>
      </c>
      <c r="H471" s="1" t="s">
        <v>4310</v>
      </c>
      <c r="I471" s="1" t="s">
        <v>45</v>
      </c>
      <c r="J471" s="2">
        <v>147309</v>
      </c>
      <c r="K471" s="2">
        <v>388185</v>
      </c>
    </row>
    <row r="472" spans="1:12" x14ac:dyDescent="0.35">
      <c r="A472" s="1" t="s">
        <v>2221</v>
      </c>
      <c r="B472" s="1" t="s">
        <v>2145</v>
      </c>
      <c r="C472" s="1" t="s">
        <v>2196</v>
      </c>
      <c r="D472" s="1" t="s">
        <v>2223</v>
      </c>
      <c r="E472" s="1" t="s">
        <v>2222</v>
      </c>
      <c r="F472" s="1" t="s">
        <v>4309</v>
      </c>
      <c r="G472" s="1" t="s">
        <v>3688</v>
      </c>
      <c r="H472" s="1" t="s">
        <v>4310</v>
      </c>
      <c r="I472" s="1" t="s">
        <v>45</v>
      </c>
      <c r="J472" s="2">
        <v>147778</v>
      </c>
      <c r="K472" s="2">
        <v>388712</v>
      </c>
    </row>
    <row r="473" spans="1:12" x14ac:dyDescent="0.35">
      <c r="A473" s="1" t="s">
        <v>2192</v>
      </c>
      <c r="B473" s="1" t="s">
        <v>2145</v>
      </c>
      <c r="C473" s="1" t="s">
        <v>2196</v>
      </c>
      <c r="D473" s="1" t="s">
        <v>2194</v>
      </c>
      <c r="E473" s="1" t="s">
        <v>2193</v>
      </c>
      <c r="F473" s="1" t="s">
        <v>4311</v>
      </c>
      <c r="G473" s="1" t="s">
        <v>3386</v>
      </c>
      <c r="H473" s="1" t="s">
        <v>4312</v>
      </c>
      <c r="I473" s="1" t="s">
        <v>45</v>
      </c>
      <c r="J473" s="2">
        <v>147562</v>
      </c>
      <c r="K473" s="2">
        <v>387152</v>
      </c>
    </row>
    <row r="474" spans="1:12" x14ac:dyDescent="0.35">
      <c r="A474" s="1" t="s">
        <v>2197</v>
      </c>
      <c r="B474" s="1" t="s">
        <v>2145</v>
      </c>
      <c r="C474" s="1" t="s">
        <v>2196</v>
      </c>
      <c r="D474" s="1" t="s">
        <v>2199</v>
      </c>
      <c r="E474" s="1" t="s">
        <v>2198</v>
      </c>
      <c r="F474" s="1" t="s">
        <v>3882</v>
      </c>
      <c r="G474" s="1" t="s">
        <v>3201</v>
      </c>
      <c r="H474" s="1" t="s">
        <v>4313</v>
      </c>
      <c r="I474" s="1" t="s">
        <v>45</v>
      </c>
      <c r="J474" s="2">
        <v>147382</v>
      </c>
      <c r="K474" s="2">
        <v>386969</v>
      </c>
    </row>
    <row r="475" spans="1:12" x14ac:dyDescent="0.35">
      <c r="A475" s="1" t="s">
        <v>2227</v>
      </c>
      <c r="B475" s="1" t="s">
        <v>2145</v>
      </c>
      <c r="C475" s="1" t="s">
        <v>2196</v>
      </c>
      <c r="D475" s="1" t="s">
        <v>2229</v>
      </c>
      <c r="E475" s="1" t="s">
        <v>2228</v>
      </c>
      <c r="F475" s="1" t="s">
        <v>4314</v>
      </c>
      <c r="G475" s="1" t="s">
        <v>3200</v>
      </c>
      <c r="H475" s="1" t="s">
        <v>4315</v>
      </c>
      <c r="I475" s="1" t="s">
        <v>45</v>
      </c>
      <c r="J475" s="2">
        <v>142904</v>
      </c>
      <c r="K475" s="2">
        <v>383914</v>
      </c>
    </row>
    <row r="476" spans="1:12" x14ac:dyDescent="0.35">
      <c r="A476" s="1" t="s">
        <v>2207</v>
      </c>
      <c r="B476" s="1" t="s">
        <v>2145</v>
      </c>
      <c r="C476" s="1" t="s">
        <v>2196</v>
      </c>
      <c r="D476" s="1" t="s">
        <v>2209</v>
      </c>
      <c r="E476" s="1" t="s">
        <v>2208</v>
      </c>
      <c r="F476" s="1" t="s">
        <v>3536</v>
      </c>
      <c r="G476" s="1" t="s">
        <v>2591</v>
      </c>
      <c r="H476" s="1" t="s">
        <v>4316</v>
      </c>
      <c r="I476" s="1" t="s">
        <v>45</v>
      </c>
      <c r="J476" s="2">
        <v>144446</v>
      </c>
      <c r="K476" s="2">
        <v>387989</v>
      </c>
    </row>
    <row r="477" spans="1:12" x14ac:dyDescent="0.35">
      <c r="A477" s="1" t="s">
        <v>2211</v>
      </c>
      <c r="B477" s="1" t="s">
        <v>2145</v>
      </c>
      <c r="C477" s="1" t="s">
        <v>2196</v>
      </c>
      <c r="D477" s="1" t="s">
        <v>2213</v>
      </c>
      <c r="E477" s="1" t="s">
        <v>2212</v>
      </c>
      <c r="F477" s="1" t="s">
        <v>3536</v>
      </c>
      <c r="G477" s="1" t="s">
        <v>3468</v>
      </c>
      <c r="H477" s="1" t="s">
        <v>4316</v>
      </c>
      <c r="I477" s="1" t="s">
        <v>45</v>
      </c>
      <c r="J477" s="2">
        <v>144142</v>
      </c>
      <c r="K477" s="2">
        <v>388671</v>
      </c>
    </row>
    <row r="478" spans="1:12" x14ac:dyDescent="0.35">
      <c r="A478" s="1" t="s">
        <v>2214</v>
      </c>
      <c r="B478" s="1" t="s">
        <v>2145</v>
      </c>
      <c r="C478" s="1" t="s">
        <v>2196</v>
      </c>
      <c r="D478" s="1" t="s">
        <v>2216</v>
      </c>
      <c r="E478" s="1" t="s">
        <v>2215</v>
      </c>
      <c r="F478" s="1" t="s">
        <v>3536</v>
      </c>
      <c r="G478" s="1" t="s">
        <v>1573</v>
      </c>
      <c r="H478" s="1" t="s">
        <v>4316</v>
      </c>
      <c r="I478" s="1" t="s">
        <v>45</v>
      </c>
      <c r="J478" s="2">
        <v>144315</v>
      </c>
      <c r="K478" s="2">
        <v>388333</v>
      </c>
    </row>
    <row r="479" spans="1:12" x14ac:dyDescent="0.35">
      <c r="A479" s="1" t="s">
        <v>2201</v>
      </c>
      <c r="B479" s="1" t="s">
        <v>2145</v>
      </c>
      <c r="C479" s="1" t="s">
        <v>2196</v>
      </c>
      <c r="D479" s="1" t="s">
        <v>2203</v>
      </c>
      <c r="E479" s="1" t="s">
        <v>2202</v>
      </c>
      <c r="F479" s="1" t="s">
        <v>4317</v>
      </c>
      <c r="G479" s="1" t="s">
        <v>1573</v>
      </c>
      <c r="H479" s="1" t="s">
        <v>4318</v>
      </c>
      <c r="I479" s="1" t="s">
        <v>45</v>
      </c>
      <c r="J479" s="2">
        <v>144388</v>
      </c>
      <c r="K479" s="2">
        <v>386658</v>
      </c>
    </row>
    <row r="480" spans="1:12" x14ac:dyDescent="0.35">
      <c r="A480" s="1" t="s">
        <v>2205</v>
      </c>
      <c r="B480" s="1" t="s">
        <v>2145</v>
      </c>
      <c r="C480" s="1" t="s">
        <v>2196</v>
      </c>
      <c r="D480" s="1" t="s">
        <v>2206</v>
      </c>
      <c r="F480" s="1" t="s">
        <v>4317</v>
      </c>
      <c r="G480" s="1" t="s">
        <v>3199</v>
      </c>
      <c r="H480" s="1" t="s">
        <v>4318</v>
      </c>
      <c r="I480" s="1" t="s">
        <v>45</v>
      </c>
      <c r="J480" s="2">
        <v>144204</v>
      </c>
      <c r="K480" s="2">
        <v>386404</v>
      </c>
    </row>
    <row r="481" spans="1:12" x14ac:dyDescent="0.35">
      <c r="A481" s="1" t="s">
        <v>2224</v>
      </c>
      <c r="B481" s="1" t="s">
        <v>2145</v>
      </c>
      <c r="C481" s="1" t="s">
        <v>2196</v>
      </c>
      <c r="D481" s="1" t="s">
        <v>2225</v>
      </c>
      <c r="F481" s="1" t="s">
        <v>4319</v>
      </c>
      <c r="G481" s="1" t="s">
        <v>2591</v>
      </c>
      <c r="H481" s="1" t="s">
        <v>3457</v>
      </c>
      <c r="I481" s="1" t="s">
        <v>45</v>
      </c>
      <c r="J481" s="2">
        <v>143725</v>
      </c>
      <c r="K481" s="2">
        <v>386588</v>
      </c>
    </row>
    <row r="482" spans="1:12" x14ac:dyDescent="0.35">
      <c r="A482" s="1" t="s">
        <v>2231</v>
      </c>
      <c r="B482" s="1" t="s">
        <v>2145</v>
      </c>
      <c r="C482" s="1" t="s">
        <v>2196</v>
      </c>
      <c r="D482" s="1" t="s">
        <v>2233</v>
      </c>
      <c r="E482" s="1" t="s">
        <v>2232</v>
      </c>
      <c r="F482" s="1" t="s">
        <v>4320</v>
      </c>
      <c r="G482" s="1" t="s">
        <v>3479</v>
      </c>
      <c r="H482" s="1" t="s">
        <v>4321</v>
      </c>
      <c r="I482" s="1" t="s">
        <v>45</v>
      </c>
      <c r="J482" s="2">
        <v>144415</v>
      </c>
      <c r="K482" s="2">
        <v>385465</v>
      </c>
    </row>
    <row r="483" spans="1:12" x14ac:dyDescent="0.35">
      <c r="A483" s="1" t="s">
        <v>2239</v>
      </c>
      <c r="B483" s="1" t="s">
        <v>2145</v>
      </c>
      <c r="C483" s="1" t="s">
        <v>2196</v>
      </c>
      <c r="D483" s="1" t="s">
        <v>2241</v>
      </c>
      <c r="E483" s="1" t="s">
        <v>2240</v>
      </c>
      <c r="F483" s="1" t="s">
        <v>4322</v>
      </c>
      <c r="G483" s="1" t="s">
        <v>3202</v>
      </c>
      <c r="H483" s="1" t="s">
        <v>4323</v>
      </c>
      <c r="I483" s="1" t="s">
        <v>45</v>
      </c>
      <c r="J483" s="2">
        <v>143958</v>
      </c>
      <c r="K483" s="2">
        <v>387053</v>
      </c>
    </row>
    <row r="484" spans="1:12" x14ac:dyDescent="0.35">
      <c r="A484" s="1" t="s">
        <v>2243</v>
      </c>
      <c r="B484" s="1" t="s">
        <v>2145</v>
      </c>
      <c r="C484" s="1" t="s">
        <v>2196</v>
      </c>
      <c r="D484" s="1" t="s">
        <v>2245</v>
      </c>
      <c r="E484" s="1" t="s">
        <v>2244</v>
      </c>
      <c r="F484" s="1" t="s">
        <v>4322</v>
      </c>
      <c r="G484" s="1" t="s">
        <v>3899</v>
      </c>
      <c r="H484" s="1" t="s">
        <v>4324</v>
      </c>
      <c r="I484" s="1" t="s">
        <v>45</v>
      </c>
      <c r="J484" s="2">
        <v>144162</v>
      </c>
      <c r="K484" s="2">
        <v>387213</v>
      </c>
    </row>
    <row r="485" spans="1:12" x14ac:dyDescent="0.35">
      <c r="A485" s="1" t="s">
        <v>2647</v>
      </c>
      <c r="B485" s="1" t="s">
        <v>2593</v>
      </c>
      <c r="C485" s="1" t="s">
        <v>2642</v>
      </c>
      <c r="D485" s="1" t="s">
        <v>2649</v>
      </c>
      <c r="E485" s="1" t="s">
        <v>2648</v>
      </c>
      <c r="F485" s="1" t="s">
        <v>3811</v>
      </c>
      <c r="G485" s="1" t="s">
        <v>3199</v>
      </c>
      <c r="H485" s="1" t="s">
        <v>4326</v>
      </c>
      <c r="I485" s="1" t="s">
        <v>45</v>
      </c>
      <c r="J485" s="2">
        <v>183026</v>
      </c>
      <c r="K485" s="2">
        <v>400325</v>
      </c>
    </row>
    <row r="486" spans="1:12" x14ac:dyDescent="0.35">
      <c r="A486" s="1" t="s">
        <v>2643</v>
      </c>
      <c r="B486" s="1" t="s">
        <v>2593</v>
      </c>
      <c r="C486" s="1" t="s">
        <v>2642</v>
      </c>
      <c r="D486" s="1" t="s">
        <v>2645</v>
      </c>
      <c r="E486" s="1" t="s">
        <v>2644</v>
      </c>
      <c r="F486" s="1" t="s">
        <v>4019</v>
      </c>
      <c r="G486" s="1" t="s">
        <v>3194</v>
      </c>
      <c r="H486" s="1" t="s">
        <v>4327</v>
      </c>
      <c r="I486" s="1" t="s">
        <v>45</v>
      </c>
      <c r="J486" s="2">
        <v>188756</v>
      </c>
      <c r="K486" s="2">
        <v>401011</v>
      </c>
    </row>
    <row r="487" spans="1:12" x14ac:dyDescent="0.35">
      <c r="A487" s="1" t="s">
        <v>2651</v>
      </c>
      <c r="B487" s="1" t="s">
        <v>2593</v>
      </c>
      <c r="C487" s="1" t="s">
        <v>2642</v>
      </c>
      <c r="D487" s="1" t="s">
        <v>2653</v>
      </c>
      <c r="E487" s="1" t="s">
        <v>2652</v>
      </c>
      <c r="F487" s="1" t="s">
        <v>4328</v>
      </c>
      <c r="G487" s="1" t="s">
        <v>3206</v>
      </c>
      <c r="H487" s="1" t="s">
        <v>4329</v>
      </c>
      <c r="I487" s="1" t="s">
        <v>45</v>
      </c>
      <c r="J487" s="2">
        <v>189043</v>
      </c>
      <c r="K487" s="2">
        <v>401062</v>
      </c>
    </row>
    <row r="488" spans="1:12" x14ac:dyDescent="0.35">
      <c r="A488" s="1" t="s">
        <v>2638</v>
      </c>
      <c r="B488" s="1" t="s">
        <v>2593</v>
      </c>
      <c r="C488" s="1" t="s">
        <v>2642</v>
      </c>
      <c r="D488" s="1" t="s">
        <v>2640</v>
      </c>
      <c r="E488" s="1" t="s">
        <v>2639</v>
      </c>
      <c r="F488" s="1" t="s">
        <v>4330</v>
      </c>
      <c r="G488" s="1" t="s">
        <v>119</v>
      </c>
      <c r="H488" s="1" t="s">
        <v>4331</v>
      </c>
      <c r="I488" s="1" t="s">
        <v>45</v>
      </c>
      <c r="J488" s="2">
        <v>183600</v>
      </c>
      <c r="K488" s="2">
        <v>401942</v>
      </c>
    </row>
    <row r="489" spans="1:12" x14ac:dyDescent="0.35">
      <c r="A489" s="1" t="s">
        <v>2409</v>
      </c>
      <c r="B489" s="1" t="s">
        <v>2333</v>
      </c>
      <c r="C489" s="1" t="s">
        <v>2333</v>
      </c>
      <c r="D489" s="1" t="s">
        <v>2411</v>
      </c>
      <c r="E489" s="1" t="s">
        <v>2410</v>
      </c>
      <c r="F489" s="1" t="s">
        <v>4332</v>
      </c>
      <c r="G489" s="1" t="s">
        <v>3203</v>
      </c>
      <c r="H489" s="1" t="s">
        <v>4333</v>
      </c>
      <c r="I489" s="1" t="s">
        <v>45</v>
      </c>
      <c r="J489" s="2">
        <v>166678</v>
      </c>
      <c r="K489" s="2">
        <v>417266</v>
      </c>
    </row>
    <row r="490" spans="1:12" x14ac:dyDescent="0.35">
      <c r="A490" s="1" t="s">
        <v>2401</v>
      </c>
      <c r="B490" s="1" t="s">
        <v>2333</v>
      </c>
      <c r="C490" s="1" t="s">
        <v>2333</v>
      </c>
      <c r="D490" s="1" t="s">
        <v>2403</v>
      </c>
      <c r="E490" s="1" t="s">
        <v>2402</v>
      </c>
      <c r="F490" s="1" t="s">
        <v>4334</v>
      </c>
      <c r="G490" s="1" t="s">
        <v>3156</v>
      </c>
      <c r="H490" s="1" t="s">
        <v>4335</v>
      </c>
      <c r="I490" s="1" t="s">
        <v>45</v>
      </c>
      <c r="J490" s="2">
        <v>160381</v>
      </c>
      <c r="K490" s="2">
        <v>419823</v>
      </c>
      <c r="L490" t="s">
        <v>3148</v>
      </c>
    </row>
    <row r="491" spans="1:12" x14ac:dyDescent="0.35">
      <c r="A491" s="1" t="s">
        <v>2405</v>
      </c>
      <c r="B491" s="1" t="s">
        <v>2333</v>
      </c>
      <c r="C491" s="1" t="s">
        <v>2333</v>
      </c>
      <c r="D491" s="1" t="s">
        <v>2407</v>
      </c>
      <c r="E491" s="1" t="s">
        <v>2406</v>
      </c>
      <c r="F491" s="1" t="s">
        <v>4334</v>
      </c>
      <c r="G491" s="1" t="s">
        <v>3601</v>
      </c>
      <c r="H491" s="1" t="s">
        <v>4336</v>
      </c>
      <c r="I491" s="1" t="s">
        <v>45</v>
      </c>
      <c r="J491" s="2">
        <v>160450</v>
      </c>
      <c r="K491" s="2">
        <v>419584</v>
      </c>
      <c r="L491" t="s">
        <v>3148</v>
      </c>
    </row>
    <row r="492" spans="1:12" x14ac:dyDescent="0.35">
      <c r="A492" s="1" t="s">
        <v>2397</v>
      </c>
      <c r="B492" s="1" t="s">
        <v>2333</v>
      </c>
      <c r="C492" s="1" t="s">
        <v>2333</v>
      </c>
      <c r="D492" s="1" t="s">
        <v>2399</v>
      </c>
      <c r="E492" s="1" t="s">
        <v>2398</v>
      </c>
      <c r="F492" s="1" t="s">
        <v>4337</v>
      </c>
      <c r="G492" s="1" t="s">
        <v>2612</v>
      </c>
      <c r="H492" s="1" t="s">
        <v>4338</v>
      </c>
      <c r="I492" s="1" t="s">
        <v>45</v>
      </c>
      <c r="J492" s="2">
        <v>161948</v>
      </c>
      <c r="K492" s="2">
        <v>418747</v>
      </c>
    </row>
    <row r="493" spans="1:12" x14ac:dyDescent="0.35">
      <c r="A493" s="1" t="s">
        <v>2413</v>
      </c>
      <c r="B493" s="1" t="s">
        <v>2333</v>
      </c>
      <c r="C493" s="1" t="s">
        <v>2333</v>
      </c>
      <c r="D493" s="1" t="s">
        <v>2415</v>
      </c>
      <c r="E493" s="1" t="s">
        <v>2414</v>
      </c>
      <c r="F493" s="1" t="s">
        <v>4339</v>
      </c>
      <c r="G493" s="1" t="s">
        <v>3204</v>
      </c>
      <c r="H493" s="1" t="s">
        <v>4340</v>
      </c>
      <c r="I493" s="1" t="s">
        <v>45</v>
      </c>
      <c r="J493" s="2">
        <v>164345</v>
      </c>
      <c r="K493" s="2">
        <v>421604</v>
      </c>
      <c r="L493" t="s">
        <v>3218</v>
      </c>
    </row>
    <row r="494" spans="1:12" x14ac:dyDescent="0.35">
      <c r="A494" s="1" t="s">
        <v>3029</v>
      </c>
      <c r="B494" s="1" t="s">
        <v>3034</v>
      </c>
      <c r="C494" s="1" t="s">
        <v>3033</v>
      </c>
      <c r="D494" s="1" t="s">
        <v>3031</v>
      </c>
      <c r="E494" s="1" t="s">
        <v>3030</v>
      </c>
      <c r="F494" s="1" t="s">
        <v>4341</v>
      </c>
      <c r="G494" s="1" t="s">
        <v>3196</v>
      </c>
      <c r="H494" s="1" t="s">
        <v>4342</v>
      </c>
      <c r="I494" s="1" t="s">
        <v>45</v>
      </c>
      <c r="J494" s="2">
        <v>77930</v>
      </c>
      <c r="K494" s="2">
        <v>377524</v>
      </c>
    </row>
    <row r="495" spans="1:12" x14ac:dyDescent="0.35">
      <c r="A495" s="1" t="s">
        <v>3035</v>
      </c>
      <c r="B495" s="1" t="s">
        <v>3034</v>
      </c>
      <c r="C495" s="1" t="s">
        <v>3033</v>
      </c>
      <c r="D495" s="1" t="s">
        <v>3037</v>
      </c>
      <c r="E495" s="1" t="s">
        <v>3036</v>
      </c>
      <c r="F495" s="1" t="s">
        <v>4343</v>
      </c>
      <c r="G495" s="1" t="s">
        <v>3196</v>
      </c>
      <c r="H495" s="1" t="s">
        <v>4344</v>
      </c>
      <c r="I495" s="1" t="s">
        <v>45</v>
      </c>
      <c r="J495" s="2">
        <v>78475</v>
      </c>
      <c r="K495" s="2">
        <v>379186</v>
      </c>
    </row>
    <row r="496" spans="1:12" x14ac:dyDescent="0.35">
      <c r="A496" s="1" t="s">
        <v>1433</v>
      </c>
      <c r="B496" s="1" t="s">
        <v>1420</v>
      </c>
      <c r="C496" s="1" t="s">
        <v>1432</v>
      </c>
      <c r="D496" s="1" t="s">
        <v>1435</v>
      </c>
      <c r="E496" s="1" t="s">
        <v>1434</v>
      </c>
      <c r="F496" s="1" t="s">
        <v>4345</v>
      </c>
      <c r="G496" s="1" t="s">
        <v>3479</v>
      </c>
      <c r="H496" s="1" t="s">
        <v>4346</v>
      </c>
      <c r="I496" s="1" t="s">
        <v>45</v>
      </c>
      <c r="J496" s="2">
        <v>93403</v>
      </c>
      <c r="K496" s="2">
        <v>399993</v>
      </c>
    </row>
    <row r="497" spans="1:12" x14ac:dyDescent="0.35">
      <c r="A497" s="1" t="s">
        <v>1429</v>
      </c>
      <c r="B497" s="1" t="s">
        <v>1420</v>
      </c>
      <c r="C497" s="1" t="s">
        <v>1432</v>
      </c>
      <c r="D497" s="1" t="s">
        <v>1430</v>
      </c>
      <c r="F497" s="1" t="s">
        <v>4348</v>
      </c>
      <c r="G497" s="1" t="s">
        <v>3141</v>
      </c>
      <c r="H497" s="1" t="s">
        <v>4349</v>
      </c>
      <c r="I497" s="1" t="s">
        <v>45</v>
      </c>
      <c r="J497" s="2">
        <v>94349</v>
      </c>
      <c r="K497" s="2">
        <v>399451</v>
      </c>
    </row>
    <row r="498" spans="1:12" x14ac:dyDescent="0.35">
      <c r="A498" s="1" t="s">
        <v>1437</v>
      </c>
      <c r="B498" s="1" t="s">
        <v>1420</v>
      </c>
      <c r="C498" s="1" t="s">
        <v>1432</v>
      </c>
      <c r="D498" s="1" t="s">
        <v>1439</v>
      </c>
      <c r="E498" s="1" t="s">
        <v>1438</v>
      </c>
      <c r="F498" s="1" t="s">
        <v>4347</v>
      </c>
      <c r="G498" s="1" t="s">
        <v>2591</v>
      </c>
      <c r="H498" s="1" t="s">
        <v>4350</v>
      </c>
      <c r="I498" s="1" t="s">
        <v>45</v>
      </c>
      <c r="J498" s="2">
        <v>92839</v>
      </c>
      <c r="K498" s="2">
        <v>398518</v>
      </c>
    </row>
    <row r="499" spans="1:12" x14ac:dyDescent="0.35">
      <c r="A499" s="1" t="s">
        <v>725</v>
      </c>
      <c r="B499" s="1" t="s">
        <v>711</v>
      </c>
      <c r="C499" s="1" t="s">
        <v>720</v>
      </c>
      <c r="D499" s="1" t="s">
        <v>727</v>
      </c>
      <c r="E499" s="1" t="s">
        <v>726</v>
      </c>
      <c r="F499" s="1" t="s">
        <v>4352</v>
      </c>
      <c r="G499" s="1" t="s">
        <v>4353</v>
      </c>
      <c r="H499" s="1" t="s">
        <v>4354</v>
      </c>
      <c r="I499" s="1" t="s">
        <v>45</v>
      </c>
      <c r="J499" s="2">
        <v>193599</v>
      </c>
      <c r="K499" s="2">
        <v>399766</v>
      </c>
      <c r="L499" t="s">
        <v>3218</v>
      </c>
    </row>
    <row r="500" spans="1:12" x14ac:dyDescent="0.35">
      <c r="A500" s="1" t="s">
        <v>729</v>
      </c>
      <c r="B500" s="1" t="s">
        <v>711</v>
      </c>
      <c r="C500" s="1" t="s">
        <v>720</v>
      </c>
      <c r="D500" s="1" t="s">
        <v>731</v>
      </c>
      <c r="E500" s="1" t="s">
        <v>730</v>
      </c>
      <c r="F500" s="1" t="s">
        <v>4352</v>
      </c>
      <c r="G500" s="1" t="s">
        <v>1573</v>
      </c>
      <c r="H500" s="1" t="s">
        <v>4354</v>
      </c>
      <c r="I500" s="1" t="s">
        <v>45</v>
      </c>
      <c r="J500" s="2">
        <v>192573</v>
      </c>
      <c r="K500" s="2">
        <v>398579</v>
      </c>
      <c r="L500" t="s">
        <v>3148</v>
      </c>
    </row>
    <row r="501" spans="1:12" x14ac:dyDescent="0.35">
      <c r="A501" s="1" t="s">
        <v>732</v>
      </c>
      <c r="B501" s="1" t="s">
        <v>711</v>
      </c>
      <c r="C501" s="1" t="s">
        <v>720</v>
      </c>
      <c r="D501" s="1" t="s">
        <v>734</v>
      </c>
      <c r="E501" s="1" t="s">
        <v>733</v>
      </c>
      <c r="F501" s="1" t="s">
        <v>4352</v>
      </c>
      <c r="G501" s="1" t="s">
        <v>4355</v>
      </c>
      <c r="H501" s="1" t="s">
        <v>4354</v>
      </c>
      <c r="I501" s="1" t="s">
        <v>45</v>
      </c>
      <c r="J501" s="2">
        <v>192980</v>
      </c>
      <c r="K501" s="2">
        <v>399145</v>
      </c>
      <c r="L501" t="s">
        <v>3218</v>
      </c>
    </row>
    <row r="502" spans="1:12" x14ac:dyDescent="0.35">
      <c r="A502" s="1" t="s">
        <v>721</v>
      </c>
      <c r="B502" s="1" t="s">
        <v>711</v>
      </c>
      <c r="C502" s="1" t="s">
        <v>720</v>
      </c>
      <c r="D502" s="1" t="s">
        <v>723</v>
      </c>
      <c r="E502" s="1" t="s">
        <v>722</v>
      </c>
      <c r="F502" s="1" t="s">
        <v>3621</v>
      </c>
      <c r="G502" s="1" t="s">
        <v>2590</v>
      </c>
      <c r="H502" s="1" t="s">
        <v>4356</v>
      </c>
      <c r="I502" s="1" t="s">
        <v>45</v>
      </c>
      <c r="J502" s="2">
        <v>192253</v>
      </c>
      <c r="K502" s="2">
        <v>398259</v>
      </c>
      <c r="L502" t="s">
        <v>3218</v>
      </c>
    </row>
    <row r="503" spans="1:12" x14ac:dyDescent="0.35">
      <c r="A503" s="1" t="s">
        <v>716</v>
      </c>
      <c r="B503" s="1" t="s">
        <v>711</v>
      </c>
      <c r="C503" s="1" t="s">
        <v>720</v>
      </c>
      <c r="D503" s="1" t="s">
        <v>718</v>
      </c>
      <c r="E503" s="1" t="s">
        <v>717</v>
      </c>
      <c r="F503" s="1" t="s">
        <v>4357</v>
      </c>
      <c r="G503" s="1" t="s">
        <v>119</v>
      </c>
      <c r="H503" s="1" t="s">
        <v>4358</v>
      </c>
      <c r="I503" s="1" t="s">
        <v>45</v>
      </c>
      <c r="J503" s="2">
        <v>191293</v>
      </c>
      <c r="K503" s="2">
        <v>397627</v>
      </c>
      <c r="L503" t="s">
        <v>3148</v>
      </c>
    </row>
    <row r="504" spans="1:12" x14ac:dyDescent="0.35">
      <c r="A504" s="1" t="s">
        <v>1144</v>
      </c>
      <c r="B504" s="1" t="s">
        <v>1149</v>
      </c>
      <c r="C504" s="1" t="s">
        <v>1148</v>
      </c>
      <c r="D504" s="1" t="s">
        <v>1146</v>
      </c>
      <c r="E504" s="1" t="s">
        <v>1145</v>
      </c>
      <c r="F504" s="1" t="s">
        <v>4359</v>
      </c>
      <c r="G504" s="1" t="s">
        <v>119</v>
      </c>
      <c r="H504" s="1" t="s">
        <v>4360</v>
      </c>
      <c r="I504" s="1" t="s">
        <v>45</v>
      </c>
      <c r="J504" s="2">
        <v>122343</v>
      </c>
      <c r="K504" s="2">
        <v>410213</v>
      </c>
    </row>
    <row r="505" spans="1:12" x14ac:dyDescent="0.35">
      <c r="A505" s="1" t="s">
        <v>2417</v>
      </c>
      <c r="B505" s="1" t="s">
        <v>2333</v>
      </c>
      <c r="C505" s="1" t="s">
        <v>2421</v>
      </c>
      <c r="D505" s="1" t="s">
        <v>2419</v>
      </c>
      <c r="E505" s="1" t="s">
        <v>2418</v>
      </c>
      <c r="F505" s="1" t="s">
        <v>4361</v>
      </c>
      <c r="G505" s="1" t="s">
        <v>3200</v>
      </c>
      <c r="H505" s="1" t="s">
        <v>4362</v>
      </c>
      <c r="I505" s="1" t="s">
        <v>45</v>
      </c>
      <c r="J505" s="2">
        <v>171700</v>
      </c>
      <c r="K505" s="2">
        <v>422013</v>
      </c>
    </row>
    <row r="506" spans="1:12" x14ac:dyDescent="0.35">
      <c r="A506" s="1" t="s">
        <v>2426</v>
      </c>
      <c r="B506" s="1" t="s">
        <v>2333</v>
      </c>
      <c r="C506" s="1" t="s">
        <v>2421</v>
      </c>
      <c r="D506" s="1" t="s">
        <v>2428</v>
      </c>
      <c r="E506" s="1" t="s">
        <v>2427</v>
      </c>
      <c r="F506" s="1" t="s">
        <v>4363</v>
      </c>
      <c r="G506" s="1" t="s">
        <v>3196</v>
      </c>
      <c r="H506" s="1" t="s">
        <v>4364</v>
      </c>
      <c r="I506" s="1" t="s">
        <v>45</v>
      </c>
      <c r="J506" s="2">
        <v>174724</v>
      </c>
      <c r="K506" s="2">
        <v>421446</v>
      </c>
    </row>
    <row r="507" spans="1:12" x14ac:dyDescent="0.35">
      <c r="A507" s="1" t="s">
        <v>2430</v>
      </c>
      <c r="B507" s="1" t="s">
        <v>2333</v>
      </c>
      <c r="C507" s="1" t="s">
        <v>2421</v>
      </c>
      <c r="D507" s="1" t="s">
        <v>2431</v>
      </c>
      <c r="E507" s="1" t="s">
        <v>1228</v>
      </c>
      <c r="F507" s="1" t="s">
        <v>4363</v>
      </c>
      <c r="G507" s="1" t="s">
        <v>3201</v>
      </c>
      <c r="H507" s="1" t="s">
        <v>4364</v>
      </c>
      <c r="I507" s="1" t="s">
        <v>45</v>
      </c>
      <c r="J507" s="2">
        <v>174735</v>
      </c>
      <c r="K507" s="2">
        <v>421811</v>
      </c>
    </row>
    <row r="508" spans="1:12" x14ac:dyDescent="0.35">
      <c r="A508" s="1" t="s">
        <v>2422</v>
      </c>
      <c r="B508" s="1" t="s">
        <v>2333</v>
      </c>
      <c r="C508" s="1" t="s">
        <v>2421</v>
      </c>
      <c r="D508" s="1" t="s">
        <v>2424</v>
      </c>
      <c r="E508" s="1" t="s">
        <v>2423</v>
      </c>
      <c r="F508" s="1" t="s">
        <v>4365</v>
      </c>
      <c r="G508" s="1" t="s">
        <v>3201</v>
      </c>
      <c r="H508" s="1" t="s">
        <v>4366</v>
      </c>
      <c r="I508" s="1" t="s">
        <v>45</v>
      </c>
      <c r="J508" s="2">
        <v>174519</v>
      </c>
      <c r="K508" s="2">
        <v>422125</v>
      </c>
      <c r="L508" t="s">
        <v>3148</v>
      </c>
    </row>
    <row r="509" spans="1:12" x14ac:dyDescent="0.35">
      <c r="A509" s="1" t="s">
        <v>1745</v>
      </c>
      <c r="B509" s="1" t="s">
        <v>1744</v>
      </c>
      <c r="C509" s="1" t="s">
        <v>1743</v>
      </c>
      <c r="D509" s="1" t="s">
        <v>1747</v>
      </c>
      <c r="E509" s="1" t="s">
        <v>1746</v>
      </c>
      <c r="F509" s="1" t="s">
        <v>3482</v>
      </c>
      <c r="G509" s="1" t="s">
        <v>3199</v>
      </c>
      <c r="H509" s="1" t="s">
        <v>4367</v>
      </c>
      <c r="I509" s="1" t="s">
        <v>45</v>
      </c>
      <c r="J509" s="2">
        <v>174630</v>
      </c>
      <c r="K509" s="2">
        <v>418098</v>
      </c>
      <c r="L509" t="s">
        <v>3148</v>
      </c>
    </row>
    <row r="510" spans="1:12" x14ac:dyDescent="0.35">
      <c r="A510" s="1" t="s">
        <v>1739</v>
      </c>
      <c r="B510" s="1" t="s">
        <v>1744</v>
      </c>
      <c r="C510" s="1" t="s">
        <v>1743</v>
      </c>
      <c r="D510" s="1" t="s">
        <v>1741</v>
      </c>
      <c r="E510" s="1" t="s">
        <v>1740</v>
      </c>
      <c r="F510" s="1" t="s">
        <v>4368</v>
      </c>
      <c r="G510" s="1" t="s">
        <v>1573</v>
      </c>
      <c r="H510" s="1" t="s">
        <v>4369</v>
      </c>
      <c r="I510" s="1" t="s">
        <v>45</v>
      </c>
      <c r="J510" s="2">
        <v>175382</v>
      </c>
      <c r="K510" s="2">
        <v>418411</v>
      </c>
      <c r="L510" t="s">
        <v>3148</v>
      </c>
    </row>
    <row r="511" spans="1:12" x14ac:dyDescent="0.35">
      <c r="A511" s="1" t="s">
        <v>2549</v>
      </c>
      <c r="B511" s="1" t="s">
        <v>2442</v>
      </c>
      <c r="C511" s="1" t="s">
        <v>2487</v>
      </c>
      <c r="D511" s="1" t="s">
        <v>2551</v>
      </c>
      <c r="E511" s="1" t="s">
        <v>2550</v>
      </c>
      <c r="F511" s="1" t="s">
        <v>4370</v>
      </c>
      <c r="G511" s="1" t="s">
        <v>3173</v>
      </c>
      <c r="H511" s="1" t="s">
        <v>4371</v>
      </c>
      <c r="I511" s="1" t="s">
        <v>45</v>
      </c>
      <c r="J511" s="2">
        <v>138857</v>
      </c>
      <c r="K511" s="2">
        <v>375389</v>
      </c>
    </row>
    <row r="512" spans="1:12" x14ac:dyDescent="0.35">
      <c r="A512" s="1" t="s">
        <v>2520</v>
      </c>
      <c r="B512" s="1" t="s">
        <v>2442</v>
      </c>
      <c r="C512" s="1" t="s">
        <v>2487</v>
      </c>
      <c r="D512" s="1" t="s">
        <v>2522</v>
      </c>
      <c r="E512" s="1" t="s">
        <v>2521</v>
      </c>
      <c r="F512" s="1" t="s">
        <v>4372</v>
      </c>
      <c r="G512" s="1" t="s">
        <v>2591</v>
      </c>
      <c r="H512" s="1" t="s">
        <v>4373</v>
      </c>
      <c r="I512" s="1" t="s">
        <v>45</v>
      </c>
      <c r="J512" s="2">
        <v>139513</v>
      </c>
      <c r="K512" s="2">
        <v>372741</v>
      </c>
    </row>
    <row r="513" spans="1:11" x14ac:dyDescent="0.35">
      <c r="A513" s="1" t="s">
        <v>2495</v>
      </c>
      <c r="B513" s="1" t="s">
        <v>2442</v>
      </c>
      <c r="C513" s="1" t="s">
        <v>2487</v>
      </c>
      <c r="D513" s="1" t="s">
        <v>2497</v>
      </c>
      <c r="E513" s="1" t="s">
        <v>2496</v>
      </c>
      <c r="F513" s="1" t="s">
        <v>4374</v>
      </c>
      <c r="G513" s="1" t="s">
        <v>3202</v>
      </c>
      <c r="H513" s="1" t="s">
        <v>4375</v>
      </c>
      <c r="I513" s="1" t="s">
        <v>45</v>
      </c>
      <c r="J513" s="2">
        <v>139269</v>
      </c>
      <c r="K513" s="2">
        <v>373243</v>
      </c>
    </row>
    <row r="514" spans="1:11" x14ac:dyDescent="0.35">
      <c r="A514" s="1" t="s">
        <v>2524</v>
      </c>
      <c r="B514" s="1" t="s">
        <v>2442</v>
      </c>
      <c r="C514" s="1" t="s">
        <v>2487</v>
      </c>
      <c r="D514" s="1" t="s">
        <v>2526</v>
      </c>
      <c r="E514" s="1" t="s">
        <v>2525</v>
      </c>
      <c r="F514" s="1" t="s">
        <v>4376</v>
      </c>
      <c r="G514" s="1" t="s">
        <v>3202</v>
      </c>
      <c r="H514" s="1" t="s">
        <v>4377</v>
      </c>
      <c r="I514" s="1" t="s">
        <v>45</v>
      </c>
      <c r="J514" s="2">
        <v>139878</v>
      </c>
      <c r="K514" s="2">
        <v>371405</v>
      </c>
    </row>
    <row r="515" spans="1:11" x14ac:dyDescent="0.35">
      <c r="A515" s="1" t="s">
        <v>2528</v>
      </c>
      <c r="B515" s="1" t="s">
        <v>2442</v>
      </c>
      <c r="C515" s="1" t="s">
        <v>2487</v>
      </c>
      <c r="D515" s="1" t="s">
        <v>2530</v>
      </c>
      <c r="E515" s="1" t="s">
        <v>2529</v>
      </c>
      <c r="F515" s="1" t="s">
        <v>4376</v>
      </c>
      <c r="G515" s="1" t="s">
        <v>3484</v>
      </c>
      <c r="H515" s="1" t="s">
        <v>4377</v>
      </c>
      <c r="I515" s="1" t="s">
        <v>45</v>
      </c>
      <c r="J515" s="2">
        <v>139928</v>
      </c>
      <c r="K515" s="2">
        <v>371047</v>
      </c>
    </row>
    <row r="516" spans="1:11" x14ac:dyDescent="0.35">
      <c r="A516" s="1" t="s">
        <v>2531</v>
      </c>
      <c r="B516" s="1" t="s">
        <v>2442</v>
      </c>
      <c r="C516" s="1" t="s">
        <v>2487</v>
      </c>
      <c r="D516" s="1" t="s">
        <v>2533</v>
      </c>
      <c r="E516" s="1" t="s">
        <v>2532</v>
      </c>
      <c r="F516" s="1" t="s">
        <v>4378</v>
      </c>
      <c r="G516" s="1" t="s">
        <v>3196</v>
      </c>
      <c r="H516" s="1" t="s">
        <v>4379</v>
      </c>
      <c r="I516" s="1" t="s">
        <v>45</v>
      </c>
      <c r="J516" s="2">
        <v>139404</v>
      </c>
      <c r="K516" s="2">
        <v>371106</v>
      </c>
    </row>
    <row r="517" spans="1:11" x14ac:dyDescent="0.35">
      <c r="A517" s="1" t="s">
        <v>2535</v>
      </c>
      <c r="B517" s="1" t="s">
        <v>2442</v>
      </c>
      <c r="C517" s="1" t="s">
        <v>2487</v>
      </c>
      <c r="D517" s="1" t="s">
        <v>2537</v>
      </c>
      <c r="E517" s="1" t="s">
        <v>2536</v>
      </c>
      <c r="F517" s="1" t="s">
        <v>4378</v>
      </c>
      <c r="G517" s="1" t="s">
        <v>3469</v>
      </c>
      <c r="H517" s="1" t="s">
        <v>4379</v>
      </c>
      <c r="I517" s="1" t="s">
        <v>45</v>
      </c>
      <c r="J517" s="2">
        <v>138767</v>
      </c>
      <c r="K517" s="2">
        <v>371163</v>
      </c>
    </row>
    <row r="518" spans="1:11" x14ac:dyDescent="0.35">
      <c r="A518" s="1" t="s">
        <v>2510</v>
      </c>
      <c r="B518" s="1" t="s">
        <v>2442</v>
      </c>
      <c r="C518" s="1" t="s">
        <v>2487</v>
      </c>
      <c r="D518" s="1" t="s">
        <v>2512</v>
      </c>
      <c r="E518" s="1" t="s">
        <v>2511</v>
      </c>
      <c r="F518" s="1" t="s">
        <v>4380</v>
      </c>
      <c r="G518" s="1" t="s">
        <v>3205</v>
      </c>
      <c r="H518" s="1" t="s">
        <v>4381</v>
      </c>
      <c r="I518" s="1" t="s">
        <v>45</v>
      </c>
      <c r="J518" s="2">
        <v>137964</v>
      </c>
      <c r="K518" s="2">
        <v>370992</v>
      </c>
    </row>
    <row r="519" spans="1:11" x14ac:dyDescent="0.35">
      <c r="A519" s="1" t="s">
        <v>2514</v>
      </c>
      <c r="B519" s="1" t="s">
        <v>2442</v>
      </c>
      <c r="C519" s="1" t="s">
        <v>2487</v>
      </c>
      <c r="D519" s="1" t="s">
        <v>2516</v>
      </c>
      <c r="E519" s="1" t="s">
        <v>2515</v>
      </c>
      <c r="F519" s="1" t="s">
        <v>4380</v>
      </c>
      <c r="G519" s="1" t="s">
        <v>2591</v>
      </c>
      <c r="H519" s="1" t="s">
        <v>4381</v>
      </c>
      <c r="I519" s="1" t="s">
        <v>45</v>
      </c>
      <c r="J519" s="2">
        <v>137898</v>
      </c>
      <c r="K519" s="2">
        <v>372399</v>
      </c>
    </row>
    <row r="520" spans="1:11" x14ac:dyDescent="0.35">
      <c r="A520" s="1" t="s">
        <v>2517</v>
      </c>
      <c r="B520" s="1" t="s">
        <v>2442</v>
      </c>
      <c r="C520" s="1" t="s">
        <v>2487</v>
      </c>
      <c r="D520" s="1" t="s">
        <v>2519</v>
      </c>
      <c r="E520" s="1" t="s">
        <v>2518</v>
      </c>
      <c r="F520" s="1" t="s">
        <v>4380</v>
      </c>
      <c r="G520" s="1" t="s">
        <v>2598</v>
      </c>
      <c r="H520" s="1" t="s">
        <v>4381</v>
      </c>
      <c r="I520" s="1" t="s">
        <v>45</v>
      </c>
      <c r="J520" s="2">
        <v>138034</v>
      </c>
      <c r="K520" s="2">
        <v>371599</v>
      </c>
    </row>
    <row r="521" spans="1:11" x14ac:dyDescent="0.35">
      <c r="A521" s="1" t="s">
        <v>2538</v>
      </c>
      <c r="B521" s="1" t="s">
        <v>2442</v>
      </c>
      <c r="C521" s="1" t="s">
        <v>2487</v>
      </c>
      <c r="D521" s="1" t="s">
        <v>2540</v>
      </c>
      <c r="E521" s="1" t="s">
        <v>2539</v>
      </c>
      <c r="F521" s="1" t="s">
        <v>4382</v>
      </c>
      <c r="G521" s="1" t="s">
        <v>3196</v>
      </c>
      <c r="H521" s="1" t="s">
        <v>4383</v>
      </c>
      <c r="I521" s="1" t="s">
        <v>45</v>
      </c>
      <c r="J521" s="2">
        <v>138986</v>
      </c>
      <c r="K521" s="2">
        <v>373073</v>
      </c>
    </row>
    <row r="522" spans="1:11" x14ac:dyDescent="0.35">
      <c r="A522" s="1" t="s">
        <v>2542</v>
      </c>
      <c r="B522" s="1" t="s">
        <v>2442</v>
      </c>
      <c r="C522" s="1" t="s">
        <v>2487</v>
      </c>
      <c r="D522" s="1" t="s">
        <v>2544</v>
      </c>
      <c r="E522" s="1" t="s">
        <v>2543</v>
      </c>
      <c r="F522" s="1" t="s">
        <v>4382</v>
      </c>
      <c r="G522" s="1" t="s">
        <v>2590</v>
      </c>
      <c r="H522" s="1" t="s">
        <v>4383</v>
      </c>
      <c r="I522" s="1" t="s">
        <v>45</v>
      </c>
      <c r="J522" s="2">
        <v>138856</v>
      </c>
      <c r="K522" s="2">
        <v>373049</v>
      </c>
    </row>
    <row r="523" spans="1:11" x14ac:dyDescent="0.35">
      <c r="A523" s="1" t="s">
        <v>2483</v>
      </c>
      <c r="B523" s="1" t="s">
        <v>2442</v>
      </c>
      <c r="C523" s="1" t="s">
        <v>2487</v>
      </c>
      <c r="D523" s="1" t="s">
        <v>2485</v>
      </c>
      <c r="E523" s="1" t="s">
        <v>2484</v>
      </c>
      <c r="F523" s="1" t="s">
        <v>4384</v>
      </c>
      <c r="G523" s="1" t="s">
        <v>4386</v>
      </c>
      <c r="H523" s="1" t="s">
        <v>4385</v>
      </c>
      <c r="I523" s="1" t="s">
        <v>45</v>
      </c>
      <c r="J523" s="2">
        <v>137375</v>
      </c>
      <c r="K523" s="2">
        <v>374066</v>
      </c>
    </row>
    <row r="524" spans="1:11" x14ac:dyDescent="0.35">
      <c r="A524" s="1" t="s">
        <v>2506</v>
      </c>
      <c r="B524" s="1" t="s">
        <v>2442</v>
      </c>
      <c r="C524" s="1" t="s">
        <v>2487</v>
      </c>
      <c r="D524" s="1" t="s">
        <v>2508</v>
      </c>
      <c r="E524" s="1" t="s">
        <v>2507</v>
      </c>
      <c r="F524" s="1" t="s">
        <v>4387</v>
      </c>
      <c r="G524" s="1" t="s">
        <v>3478</v>
      </c>
      <c r="H524" s="1" t="s">
        <v>4388</v>
      </c>
      <c r="I524" s="1" t="s">
        <v>45</v>
      </c>
      <c r="J524" s="2">
        <v>138271</v>
      </c>
      <c r="K524" s="2">
        <v>375263</v>
      </c>
    </row>
    <row r="525" spans="1:11" x14ac:dyDescent="0.35">
      <c r="A525" s="1" t="s">
        <v>2499</v>
      </c>
      <c r="B525" s="1" t="s">
        <v>2442</v>
      </c>
      <c r="C525" s="1" t="s">
        <v>2487</v>
      </c>
      <c r="D525" s="1" t="s">
        <v>2501</v>
      </c>
      <c r="E525" s="1" t="s">
        <v>2500</v>
      </c>
      <c r="F525" s="1" t="s">
        <v>4389</v>
      </c>
      <c r="G525" s="1" t="s">
        <v>3203</v>
      </c>
      <c r="H525" s="1" t="s">
        <v>4390</v>
      </c>
      <c r="I525" s="1" t="s">
        <v>45</v>
      </c>
      <c r="J525" s="2">
        <v>137881</v>
      </c>
      <c r="K525" s="2">
        <v>375958</v>
      </c>
    </row>
    <row r="526" spans="1:11" x14ac:dyDescent="0.35">
      <c r="A526" s="1" t="s">
        <v>2503</v>
      </c>
      <c r="B526" s="1" t="s">
        <v>2442</v>
      </c>
      <c r="C526" s="1" t="s">
        <v>2487</v>
      </c>
      <c r="D526" s="1" t="s">
        <v>2505</v>
      </c>
      <c r="E526" s="1" t="s">
        <v>2504</v>
      </c>
      <c r="F526" s="1" t="s">
        <v>4389</v>
      </c>
      <c r="G526" s="1" t="s">
        <v>3201</v>
      </c>
      <c r="H526" s="1" t="s">
        <v>4390</v>
      </c>
      <c r="I526" s="1" t="s">
        <v>45</v>
      </c>
      <c r="J526" s="2">
        <v>138221</v>
      </c>
      <c r="K526" s="2">
        <v>375939</v>
      </c>
    </row>
    <row r="527" spans="1:11" x14ac:dyDescent="0.35">
      <c r="A527" s="1" t="s">
        <v>2545</v>
      </c>
      <c r="B527" s="1" t="s">
        <v>2442</v>
      </c>
      <c r="C527" s="1" t="s">
        <v>2487</v>
      </c>
      <c r="D527" s="1" t="s">
        <v>2547</v>
      </c>
      <c r="E527" s="1" t="s">
        <v>2546</v>
      </c>
      <c r="F527" s="1" t="s">
        <v>4391</v>
      </c>
      <c r="G527" s="1" t="s">
        <v>3196</v>
      </c>
      <c r="H527" s="1" t="s">
        <v>4392</v>
      </c>
      <c r="I527" s="1" t="s">
        <v>45</v>
      </c>
      <c r="J527" s="2">
        <v>139742</v>
      </c>
      <c r="K527" s="2">
        <v>371989</v>
      </c>
    </row>
    <row r="528" spans="1:11" x14ac:dyDescent="0.35">
      <c r="A528" s="1" t="s">
        <v>2488</v>
      </c>
      <c r="B528" s="1" t="s">
        <v>2442</v>
      </c>
      <c r="C528" s="1" t="s">
        <v>2487</v>
      </c>
      <c r="D528" s="1" t="s">
        <v>2490</v>
      </c>
      <c r="E528" s="1" t="s">
        <v>2489</v>
      </c>
      <c r="F528" s="1" t="s">
        <v>3806</v>
      </c>
      <c r="G528" s="1" t="s">
        <v>2591</v>
      </c>
      <c r="H528" s="1" t="s">
        <v>4393</v>
      </c>
      <c r="I528" s="1" t="s">
        <v>45</v>
      </c>
      <c r="J528" s="2">
        <v>140424</v>
      </c>
      <c r="K528" s="2">
        <v>373666</v>
      </c>
    </row>
    <row r="529" spans="1:12" x14ac:dyDescent="0.35">
      <c r="A529" s="1" t="s">
        <v>2492</v>
      </c>
      <c r="B529" s="1" t="s">
        <v>2442</v>
      </c>
      <c r="C529" s="1" t="s">
        <v>2487</v>
      </c>
      <c r="D529" s="1" t="s">
        <v>2494</v>
      </c>
      <c r="E529" s="1" t="s">
        <v>2493</v>
      </c>
      <c r="F529" s="1" t="s">
        <v>3806</v>
      </c>
      <c r="G529" s="1" t="s">
        <v>1573</v>
      </c>
      <c r="H529" s="1" t="s">
        <v>4393</v>
      </c>
      <c r="I529" s="1" t="s">
        <v>45</v>
      </c>
      <c r="J529" s="2">
        <v>140581</v>
      </c>
      <c r="K529" s="2">
        <v>373851</v>
      </c>
      <c r="L529" t="s">
        <v>3218</v>
      </c>
    </row>
    <row r="530" spans="1:12" x14ac:dyDescent="0.35">
      <c r="A530" s="1" t="s">
        <v>1360</v>
      </c>
      <c r="B530" s="1" t="s">
        <v>1358</v>
      </c>
      <c r="C530" s="1" t="s">
        <v>1364</v>
      </c>
      <c r="D530" s="1" t="s">
        <v>1362</v>
      </c>
      <c r="E530" s="1" t="s">
        <v>1361</v>
      </c>
      <c r="F530" s="1" t="s">
        <v>3795</v>
      </c>
      <c r="G530" s="1" t="s">
        <v>3199</v>
      </c>
      <c r="H530" s="1" t="s">
        <v>4394</v>
      </c>
      <c r="I530" s="1" t="s">
        <v>45</v>
      </c>
      <c r="J530" s="2">
        <v>128689</v>
      </c>
      <c r="K530" s="2">
        <v>391556</v>
      </c>
    </row>
    <row r="531" spans="1:12" x14ac:dyDescent="0.35">
      <c r="A531" s="1" t="s">
        <v>1367</v>
      </c>
      <c r="B531" s="1" t="s">
        <v>1358</v>
      </c>
      <c r="C531" s="1" t="s">
        <v>1364</v>
      </c>
      <c r="D531" s="1" t="s">
        <v>1369</v>
      </c>
      <c r="E531" s="1" t="s">
        <v>1368</v>
      </c>
      <c r="F531" s="1" t="s">
        <v>3501</v>
      </c>
      <c r="G531" s="1" t="s">
        <v>3141</v>
      </c>
      <c r="H531" s="1" t="s">
        <v>4395</v>
      </c>
      <c r="I531" s="1" t="s">
        <v>45</v>
      </c>
      <c r="J531" s="2">
        <v>127152</v>
      </c>
      <c r="K531" s="2">
        <v>392564</v>
      </c>
    </row>
    <row r="532" spans="1:12" x14ac:dyDescent="0.35">
      <c r="A532" s="1" t="s">
        <v>312</v>
      </c>
      <c r="B532" s="1" t="s">
        <v>288</v>
      </c>
      <c r="C532" s="1" t="s">
        <v>316</v>
      </c>
      <c r="D532" s="1" t="s">
        <v>314</v>
      </c>
      <c r="E532" s="1" t="s">
        <v>313</v>
      </c>
      <c r="F532" s="1" t="s">
        <v>4396</v>
      </c>
      <c r="G532" s="1" t="s">
        <v>3199</v>
      </c>
      <c r="H532" s="1" t="s">
        <v>3464</v>
      </c>
      <c r="I532" s="1" t="s">
        <v>45</v>
      </c>
      <c r="J532" s="2">
        <v>152831</v>
      </c>
      <c r="K532" s="2">
        <v>374132</v>
      </c>
    </row>
    <row r="533" spans="1:12" x14ac:dyDescent="0.35">
      <c r="A533" s="1" t="s">
        <v>735</v>
      </c>
      <c r="B533" s="1" t="s">
        <v>711</v>
      </c>
      <c r="C533" s="1" t="s">
        <v>739</v>
      </c>
      <c r="D533" s="1" t="s">
        <v>737</v>
      </c>
      <c r="E533" s="1" t="s">
        <v>736</v>
      </c>
      <c r="F533" s="1" t="s">
        <v>4397</v>
      </c>
      <c r="G533" s="1" t="s">
        <v>3534</v>
      </c>
      <c r="H533" s="1" t="s">
        <v>4398</v>
      </c>
      <c r="I533" s="1" t="s">
        <v>45</v>
      </c>
      <c r="J533" s="2">
        <v>188956</v>
      </c>
      <c r="K533" s="2">
        <v>408856</v>
      </c>
      <c r="L533" t="s">
        <v>3148</v>
      </c>
    </row>
    <row r="534" spans="1:12" x14ac:dyDescent="0.35">
      <c r="A534" s="1" t="s">
        <v>744</v>
      </c>
      <c r="B534" s="1" t="s">
        <v>711</v>
      </c>
      <c r="C534" s="1" t="s">
        <v>739</v>
      </c>
      <c r="D534" s="1" t="s">
        <v>746</v>
      </c>
      <c r="E534" s="1" t="s">
        <v>745</v>
      </c>
      <c r="F534" s="1" t="s">
        <v>4399</v>
      </c>
      <c r="G534" s="1" t="s">
        <v>3492</v>
      </c>
      <c r="H534" s="1" t="s">
        <v>4400</v>
      </c>
      <c r="I534" s="1" t="s">
        <v>45</v>
      </c>
      <c r="J534" s="2">
        <v>190113</v>
      </c>
      <c r="K534" s="2">
        <v>408554</v>
      </c>
      <c r="L534" t="s">
        <v>3218</v>
      </c>
    </row>
    <row r="535" spans="1:12" x14ac:dyDescent="0.35">
      <c r="A535" s="1" t="s">
        <v>740</v>
      </c>
      <c r="B535" s="1" t="s">
        <v>711</v>
      </c>
      <c r="C535" s="1" t="s">
        <v>739</v>
      </c>
      <c r="D535" s="1" t="s">
        <v>742</v>
      </c>
      <c r="E535" s="1" t="s">
        <v>741</v>
      </c>
      <c r="F535" s="1" t="s">
        <v>4080</v>
      </c>
      <c r="G535" s="1" t="s">
        <v>119</v>
      </c>
      <c r="H535" s="1" t="s">
        <v>4401</v>
      </c>
      <c r="I535" s="1" t="s">
        <v>45</v>
      </c>
      <c r="J535" s="2">
        <v>189407</v>
      </c>
      <c r="K535" s="2">
        <v>406595</v>
      </c>
      <c r="L535" t="s">
        <v>3148</v>
      </c>
    </row>
    <row r="536" spans="1:12" x14ac:dyDescent="0.35">
      <c r="A536" s="1" t="s">
        <v>2655</v>
      </c>
      <c r="B536" s="1" t="s">
        <v>2593</v>
      </c>
      <c r="C536" s="1" t="s">
        <v>2659</v>
      </c>
      <c r="D536" s="1" t="s">
        <v>2657</v>
      </c>
      <c r="E536" s="1" t="s">
        <v>2656</v>
      </c>
      <c r="F536" s="1" t="s">
        <v>3673</v>
      </c>
      <c r="G536" s="1" t="s">
        <v>4403</v>
      </c>
      <c r="H536" s="1" t="s">
        <v>4402</v>
      </c>
      <c r="I536" s="1" t="s">
        <v>45</v>
      </c>
      <c r="J536" s="2">
        <v>188267</v>
      </c>
      <c r="K536" s="2">
        <v>406280</v>
      </c>
      <c r="L536" t="s">
        <v>3148</v>
      </c>
    </row>
    <row r="537" spans="1:12" x14ac:dyDescent="0.35">
      <c r="A537" s="1" t="s">
        <v>2660</v>
      </c>
      <c r="B537" s="1" t="s">
        <v>2593</v>
      </c>
      <c r="C537" s="1" t="s">
        <v>2659</v>
      </c>
      <c r="D537" s="1" t="s">
        <v>2662</v>
      </c>
      <c r="E537" s="1" t="s">
        <v>2661</v>
      </c>
      <c r="F537" s="1" t="s">
        <v>4404</v>
      </c>
      <c r="G537" s="1" t="s">
        <v>3141</v>
      </c>
      <c r="H537" s="1" t="s">
        <v>4405</v>
      </c>
      <c r="I537" s="1" t="s">
        <v>45</v>
      </c>
      <c r="J537" s="2">
        <v>187762</v>
      </c>
      <c r="K537" s="2">
        <v>407009</v>
      </c>
    </row>
    <row r="538" spans="1:12" x14ac:dyDescent="0.35">
      <c r="A538" s="1" t="s">
        <v>2664</v>
      </c>
      <c r="B538" s="1" t="s">
        <v>2593</v>
      </c>
      <c r="C538" s="1" t="s">
        <v>2659</v>
      </c>
      <c r="D538" s="1" t="s">
        <v>2666</v>
      </c>
      <c r="E538" s="1" t="s">
        <v>2665</v>
      </c>
      <c r="F538" s="1" t="s">
        <v>4404</v>
      </c>
      <c r="G538" s="1" t="s">
        <v>2598</v>
      </c>
      <c r="H538" s="1" t="s">
        <v>4405</v>
      </c>
      <c r="I538" s="1" t="s">
        <v>45</v>
      </c>
      <c r="J538" s="2">
        <v>187344</v>
      </c>
      <c r="K538" s="2">
        <v>407349</v>
      </c>
    </row>
    <row r="539" spans="1:12" x14ac:dyDescent="0.35">
      <c r="A539" s="1" t="s">
        <v>3069</v>
      </c>
      <c r="B539" s="1" t="s">
        <v>3044</v>
      </c>
      <c r="C539" s="1" t="s">
        <v>3060</v>
      </c>
      <c r="D539" s="1" t="s">
        <v>3071</v>
      </c>
      <c r="E539" s="1" t="s">
        <v>3070</v>
      </c>
      <c r="F539" s="1" t="s">
        <v>4406</v>
      </c>
      <c r="G539" s="1" t="s">
        <v>2591</v>
      </c>
      <c r="H539" s="1" t="s">
        <v>4407</v>
      </c>
      <c r="I539" s="1" t="s">
        <v>45</v>
      </c>
      <c r="J539" s="2">
        <v>106622</v>
      </c>
      <c r="K539" s="2">
        <v>391118</v>
      </c>
    </row>
    <row r="540" spans="1:12" x14ac:dyDescent="0.35">
      <c r="A540" s="1" t="s">
        <v>3061</v>
      </c>
      <c r="B540" s="1" t="s">
        <v>3044</v>
      </c>
      <c r="C540" s="1" t="s">
        <v>3060</v>
      </c>
      <c r="D540" s="1" t="s">
        <v>3063</v>
      </c>
      <c r="E540" s="1" t="s">
        <v>3062</v>
      </c>
      <c r="F540" s="1" t="s">
        <v>4408</v>
      </c>
      <c r="G540" s="1" t="s">
        <v>3181</v>
      </c>
      <c r="H540" s="1" t="s">
        <v>4409</v>
      </c>
      <c r="I540" s="1" t="s">
        <v>45</v>
      </c>
      <c r="J540" s="2">
        <v>107523</v>
      </c>
      <c r="K540" s="2">
        <v>389269</v>
      </c>
    </row>
    <row r="541" spans="1:12" x14ac:dyDescent="0.35">
      <c r="A541" s="1" t="s">
        <v>3056</v>
      </c>
      <c r="B541" s="1" t="s">
        <v>3044</v>
      </c>
      <c r="C541" s="1" t="s">
        <v>3060</v>
      </c>
      <c r="D541" s="1" t="s">
        <v>3058</v>
      </c>
      <c r="E541" s="1" t="s">
        <v>3057</v>
      </c>
      <c r="F541" s="1" t="s">
        <v>4410</v>
      </c>
      <c r="G541" s="1" t="s">
        <v>3200</v>
      </c>
      <c r="H541" s="1" t="s">
        <v>4411</v>
      </c>
      <c r="I541" s="1" t="s">
        <v>45</v>
      </c>
      <c r="J541" s="2">
        <v>109735</v>
      </c>
      <c r="K541" s="2">
        <v>391499</v>
      </c>
      <c r="L541" t="s">
        <v>3148</v>
      </c>
    </row>
    <row r="542" spans="1:12" x14ac:dyDescent="0.35">
      <c r="A542" s="1" t="s">
        <v>3065</v>
      </c>
      <c r="B542" s="1" t="s">
        <v>3044</v>
      </c>
      <c r="C542" s="1" t="s">
        <v>3060</v>
      </c>
      <c r="D542" s="1" t="s">
        <v>3067</v>
      </c>
      <c r="E542" s="1" t="s">
        <v>3066</v>
      </c>
      <c r="F542" s="1" t="s">
        <v>4412</v>
      </c>
      <c r="G542" s="1" t="s">
        <v>3483</v>
      </c>
      <c r="H542" s="1" t="s">
        <v>4413</v>
      </c>
      <c r="I542" s="1" t="s">
        <v>45</v>
      </c>
      <c r="J542" s="2">
        <v>105711</v>
      </c>
      <c r="K542" s="2">
        <v>391213</v>
      </c>
    </row>
    <row r="543" spans="1:12" x14ac:dyDescent="0.35">
      <c r="A543" s="1" t="s">
        <v>2574</v>
      </c>
      <c r="B543" s="1" t="s">
        <v>2558</v>
      </c>
      <c r="C543" s="1" t="s">
        <v>2558</v>
      </c>
      <c r="D543" s="1" t="s">
        <v>2576</v>
      </c>
      <c r="E543" s="1" t="s">
        <v>2575</v>
      </c>
      <c r="F543" s="1" t="s">
        <v>4414</v>
      </c>
      <c r="G543" s="1" t="s">
        <v>3199</v>
      </c>
      <c r="H543" s="1" t="s">
        <v>4415</v>
      </c>
      <c r="I543" s="1" t="s">
        <v>45</v>
      </c>
      <c r="J543" s="2">
        <v>87486</v>
      </c>
      <c r="K543" s="2">
        <v>392278</v>
      </c>
    </row>
    <row r="544" spans="1:12" x14ac:dyDescent="0.35">
      <c r="A544" s="1" t="s">
        <v>2566</v>
      </c>
      <c r="B544" s="1" t="s">
        <v>2558</v>
      </c>
      <c r="C544" s="1" t="s">
        <v>2558</v>
      </c>
      <c r="D544" s="1" t="s">
        <v>2568</v>
      </c>
      <c r="E544" s="1" t="s">
        <v>2567</v>
      </c>
      <c r="F544" s="1" t="s">
        <v>4416</v>
      </c>
      <c r="G544" s="1" t="s">
        <v>3479</v>
      </c>
      <c r="H544" s="1" t="s">
        <v>4417</v>
      </c>
      <c r="I544" s="1" t="s">
        <v>45</v>
      </c>
      <c r="J544" s="2">
        <v>87934</v>
      </c>
      <c r="K544" s="2">
        <v>394347</v>
      </c>
    </row>
    <row r="545" spans="1:12" x14ac:dyDescent="0.35">
      <c r="A545" s="1" t="s">
        <v>2570</v>
      </c>
      <c r="B545" s="1" t="s">
        <v>2558</v>
      </c>
      <c r="C545" s="1" t="s">
        <v>2558</v>
      </c>
      <c r="D545" s="1" t="s">
        <v>2572</v>
      </c>
      <c r="E545" s="1" t="s">
        <v>2571</v>
      </c>
      <c r="F545" s="1" t="s">
        <v>4233</v>
      </c>
      <c r="G545" s="1" t="s">
        <v>4419</v>
      </c>
      <c r="H545" s="1" t="s">
        <v>4418</v>
      </c>
      <c r="I545" s="1" t="s">
        <v>45</v>
      </c>
      <c r="J545" s="2">
        <v>91160</v>
      </c>
      <c r="K545" s="2">
        <v>390847</v>
      </c>
      <c r="L545" t="s">
        <v>3218</v>
      </c>
    </row>
    <row r="546" spans="1:12" x14ac:dyDescent="0.35">
      <c r="A546" s="1" t="s">
        <v>2562</v>
      </c>
      <c r="B546" s="1" t="s">
        <v>2558</v>
      </c>
      <c r="C546" s="1" t="s">
        <v>2558</v>
      </c>
      <c r="D546" s="1" t="s">
        <v>2564</v>
      </c>
      <c r="E546" s="1" t="s">
        <v>2563</v>
      </c>
      <c r="F546" s="1" t="s">
        <v>4420</v>
      </c>
      <c r="G546" s="1" t="s">
        <v>3881</v>
      </c>
      <c r="H546" s="1" t="s">
        <v>4421</v>
      </c>
      <c r="I546" s="1" t="s">
        <v>45</v>
      </c>
      <c r="J546" s="2">
        <v>87761</v>
      </c>
      <c r="K546" s="2">
        <v>390865</v>
      </c>
    </row>
    <row r="547" spans="1:12" x14ac:dyDescent="0.35">
      <c r="A547" s="1" t="s">
        <v>1527</v>
      </c>
      <c r="B547" s="1" t="s">
        <v>1514</v>
      </c>
      <c r="C547" s="1" t="s">
        <v>1531</v>
      </c>
      <c r="D547" s="1" t="s">
        <v>1529</v>
      </c>
      <c r="E547" s="1" t="s">
        <v>1528</v>
      </c>
      <c r="F547" s="1" t="s">
        <v>4422</v>
      </c>
      <c r="G547" s="1" t="s">
        <v>1573</v>
      </c>
      <c r="H547" s="1" t="s">
        <v>4423</v>
      </c>
      <c r="I547" s="1" t="s">
        <v>45</v>
      </c>
      <c r="J547" s="2">
        <v>154371</v>
      </c>
      <c r="K547" s="2">
        <v>416752</v>
      </c>
      <c r="L547" t="s">
        <v>3218</v>
      </c>
    </row>
    <row r="548" spans="1:12" x14ac:dyDescent="0.35">
      <c r="A548" s="1" t="s">
        <v>1536</v>
      </c>
      <c r="B548" s="1" t="s">
        <v>1514</v>
      </c>
      <c r="C548" s="1" t="s">
        <v>1531</v>
      </c>
      <c r="D548" s="1" t="s">
        <v>1538</v>
      </c>
      <c r="E548" s="1" t="s">
        <v>1537</v>
      </c>
      <c r="F548" s="1" t="s">
        <v>4424</v>
      </c>
      <c r="G548" s="1" t="s">
        <v>2591</v>
      </c>
      <c r="H548" s="1" t="s">
        <v>4425</v>
      </c>
      <c r="I548" s="1" t="s">
        <v>45</v>
      </c>
      <c r="J548" s="2">
        <v>156462</v>
      </c>
      <c r="K548" s="2">
        <v>416785</v>
      </c>
      <c r="L548" t="s">
        <v>3148</v>
      </c>
    </row>
    <row r="549" spans="1:12" x14ac:dyDescent="0.35">
      <c r="A549" s="1" t="s">
        <v>1540</v>
      </c>
      <c r="B549" s="1" t="s">
        <v>1514</v>
      </c>
      <c r="C549" s="1" t="s">
        <v>1531</v>
      </c>
      <c r="D549" s="1" t="s">
        <v>1542</v>
      </c>
      <c r="E549" s="1" t="s">
        <v>1541</v>
      </c>
      <c r="F549" s="1" t="s">
        <v>4424</v>
      </c>
      <c r="G549" s="1" t="s">
        <v>1573</v>
      </c>
      <c r="H549" s="1" t="s">
        <v>4425</v>
      </c>
      <c r="I549" s="1" t="s">
        <v>45</v>
      </c>
      <c r="J549" s="2">
        <v>156365</v>
      </c>
      <c r="K549" s="2">
        <v>416963</v>
      </c>
      <c r="L549" t="s">
        <v>3218</v>
      </c>
    </row>
    <row r="550" spans="1:12" x14ac:dyDescent="0.35">
      <c r="A550" s="1" t="s">
        <v>1543</v>
      </c>
      <c r="B550" s="1" t="s">
        <v>1514</v>
      </c>
      <c r="C550" s="1" t="s">
        <v>1531</v>
      </c>
      <c r="D550" s="1" t="s">
        <v>1545</v>
      </c>
      <c r="E550" s="1" t="s">
        <v>1544</v>
      </c>
      <c r="F550" s="1" t="s">
        <v>4424</v>
      </c>
      <c r="G550" s="1" t="s">
        <v>3199</v>
      </c>
      <c r="H550" s="1" t="s">
        <v>4425</v>
      </c>
      <c r="I550" s="1" t="s">
        <v>45</v>
      </c>
      <c r="J550" s="2">
        <v>156335</v>
      </c>
      <c r="K550" s="2">
        <v>417030</v>
      </c>
      <c r="L550" t="s">
        <v>3218</v>
      </c>
    </row>
    <row r="551" spans="1:12" x14ac:dyDescent="0.35">
      <c r="A551" s="1" t="s">
        <v>1532</v>
      </c>
      <c r="B551" s="1" t="s">
        <v>1514</v>
      </c>
      <c r="C551" s="1" t="s">
        <v>1531</v>
      </c>
      <c r="D551" s="1" t="s">
        <v>1534</v>
      </c>
      <c r="E551" s="1" t="s">
        <v>1533</v>
      </c>
      <c r="F551" s="1" t="s">
        <v>3683</v>
      </c>
      <c r="G551" s="1" t="s">
        <v>3198</v>
      </c>
      <c r="H551" s="1" t="s">
        <v>4426</v>
      </c>
      <c r="I551" s="1" t="s">
        <v>45</v>
      </c>
      <c r="J551" s="2">
        <v>155053</v>
      </c>
      <c r="K551" s="2">
        <v>417580</v>
      </c>
      <c r="L551" t="s">
        <v>3148</v>
      </c>
    </row>
    <row r="552" spans="1:12" x14ac:dyDescent="0.35">
      <c r="A552" s="1" t="s">
        <v>748</v>
      </c>
      <c r="B552" s="1" t="s">
        <v>711</v>
      </c>
      <c r="C552" s="1" t="s">
        <v>752</v>
      </c>
      <c r="D552" s="1" t="s">
        <v>750</v>
      </c>
      <c r="E552" s="1" t="s">
        <v>749</v>
      </c>
      <c r="F552" s="1" t="s">
        <v>4427</v>
      </c>
      <c r="G552" s="1" t="s">
        <v>2591</v>
      </c>
      <c r="H552" s="1" t="s">
        <v>4428</v>
      </c>
      <c r="I552" s="1" t="s">
        <v>45</v>
      </c>
      <c r="J552" s="2">
        <v>194293</v>
      </c>
      <c r="K552" s="2">
        <v>405450</v>
      </c>
      <c r="L552" t="s">
        <v>3148</v>
      </c>
    </row>
    <row r="553" spans="1:12" x14ac:dyDescent="0.35">
      <c r="A553" s="1" t="s">
        <v>756</v>
      </c>
      <c r="B553" s="1" t="s">
        <v>711</v>
      </c>
      <c r="C553" s="1" t="s">
        <v>752</v>
      </c>
      <c r="D553" s="1" t="s">
        <v>758</v>
      </c>
      <c r="E553" s="1" t="s">
        <v>757</v>
      </c>
      <c r="F553" s="1" t="s">
        <v>4230</v>
      </c>
      <c r="G553" s="1" t="s">
        <v>3201</v>
      </c>
      <c r="H553" s="1" t="s">
        <v>4429</v>
      </c>
      <c r="I553" s="1" t="s">
        <v>45</v>
      </c>
      <c r="J553" s="2">
        <v>194298</v>
      </c>
      <c r="K553" s="2">
        <v>405184</v>
      </c>
      <c r="L553" t="s">
        <v>3148</v>
      </c>
    </row>
    <row r="554" spans="1:12" x14ac:dyDescent="0.35">
      <c r="A554" s="1" t="s">
        <v>753</v>
      </c>
      <c r="B554" s="1" t="s">
        <v>711</v>
      </c>
      <c r="C554" s="1" t="s">
        <v>752</v>
      </c>
      <c r="D554" s="1" t="s">
        <v>754</v>
      </c>
      <c r="F554" s="1" t="s">
        <v>3536</v>
      </c>
      <c r="G554" s="1" t="s">
        <v>3200</v>
      </c>
      <c r="H554" s="1" t="s">
        <v>4432</v>
      </c>
      <c r="I554" s="1" t="s">
        <v>45</v>
      </c>
      <c r="J554" s="2">
        <v>193574</v>
      </c>
      <c r="K554" s="2">
        <v>404877</v>
      </c>
      <c r="L554" t="s">
        <v>3148</v>
      </c>
    </row>
    <row r="555" spans="1:12" x14ac:dyDescent="0.35">
      <c r="A555" s="1" t="s">
        <v>1762</v>
      </c>
      <c r="B555" s="1" t="s">
        <v>1744</v>
      </c>
      <c r="C555" s="1" t="s">
        <v>1753</v>
      </c>
      <c r="D555" s="1" t="s">
        <v>1764</v>
      </c>
      <c r="E555" s="1" t="s">
        <v>1763</v>
      </c>
      <c r="F555" s="1" t="s">
        <v>3700</v>
      </c>
      <c r="G555" s="1" t="s">
        <v>2598</v>
      </c>
      <c r="H555" s="1" t="s">
        <v>4433</v>
      </c>
      <c r="I555" s="1" t="s">
        <v>45</v>
      </c>
      <c r="J555" s="2">
        <v>172922</v>
      </c>
      <c r="K555" s="2">
        <v>419011</v>
      </c>
      <c r="L555" t="s">
        <v>3148</v>
      </c>
    </row>
    <row r="556" spans="1:12" x14ac:dyDescent="0.35">
      <c r="A556" s="1" t="s">
        <v>1749</v>
      </c>
      <c r="B556" s="1" t="s">
        <v>1744</v>
      </c>
      <c r="C556" s="1" t="s">
        <v>1753</v>
      </c>
      <c r="D556" s="1" t="s">
        <v>1751</v>
      </c>
      <c r="E556" s="1" t="s">
        <v>1750</v>
      </c>
      <c r="F556" s="1" t="s">
        <v>4434</v>
      </c>
      <c r="G556" s="1" t="s">
        <v>2598</v>
      </c>
      <c r="H556" s="1" t="s">
        <v>4435</v>
      </c>
      <c r="I556" s="1" t="s">
        <v>45</v>
      </c>
      <c r="J556" s="2">
        <v>173559</v>
      </c>
      <c r="K556" s="2">
        <v>418894</v>
      </c>
      <c r="L556" t="s">
        <v>3148</v>
      </c>
    </row>
    <row r="557" spans="1:12" x14ac:dyDescent="0.35">
      <c r="A557" s="1" t="s">
        <v>1758</v>
      </c>
      <c r="B557" s="1" t="s">
        <v>1744</v>
      </c>
      <c r="C557" s="1" t="s">
        <v>1753</v>
      </c>
      <c r="D557" s="1" t="s">
        <v>1760</v>
      </c>
      <c r="E557" s="1" t="s">
        <v>1759</v>
      </c>
      <c r="F557" s="1" t="s">
        <v>3972</v>
      </c>
      <c r="G557" s="1" t="s">
        <v>2590</v>
      </c>
      <c r="H557" s="1" t="s">
        <v>4436</v>
      </c>
      <c r="I557" s="1" t="s">
        <v>45</v>
      </c>
      <c r="J557" s="2">
        <v>173949</v>
      </c>
      <c r="K557" s="2">
        <v>418476</v>
      </c>
      <c r="L557" t="s">
        <v>3148</v>
      </c>
    </row>
    <row r="558" spans="1:12" x14ac:dyDescent="0.35">
      <c r="A558" s="1" t="s">
        <v>1766</v>
      </c>
      <c r="B558" s="1" t="s">
        <v>1744</v>
      </c>
      <c r="C558" s="1" t="s">
        <v>1753</v>
      </c>
      <c r="D558" s="1" t="s">
        <v>1768</v>
      </c>
      <c r="E558" s="1" t="s">
        <v>1767</v>
      </c>
      <c r="F558" s="1" t="s">
        <v>4438</v>
      </c>
      <c r="G558" s="1" t="s">
        <v>2601</v>
      </c>
      <c r="H558" s="1" t="s">
        <v>4439</v>
      </c>
      <c r="I558" s="1" t="s">
        <v>45</v>
      </c>
      <c r="J558" s="2">
        <v>173979</v>
      </c>
      <c r="K558" s="2">
        <v>413850</v>
      </c>
      <c r="L558" t="s">
        <v>3148</v>
      </c>
    </row>
    <row r="559" spans="1:12" x14ac:dyDescent="0.35">
      <c r="A559" s="1" t="s">
        <v>1754</v>
      </c>
      <c r="B559" s="1" t="s">
        <v>1744</v>
      </c>
      <c r="C559" s="1" t="s">
        <v>1753</v>
      </c>
      <c r="D559" s="1" t="s">
        <v>1756</v>
      </c>
      <c r="E559" s="1" t="s">
        <v>1755</v>
      </c>
      <c r="F559" s="1" t="s">
        <v>4440</v>
      </c>
      <c r="G559" s="1" t="s">
        <v>3196</v>
      </c>
      <c r="H559" s="1" t="s">
        <v>4441</v>
      </c>
      <c r="I559" s="1" t="s">
        <v>45</v>
      </c>
      <c r="J559" s="2">
        <v>173154</v>
      </c>
      <c r="K559" s="2">
        <v>415315</v>
      </c>
      <c r="L559" t="s">
        <v>3148</v>
      </c>
    </row>
    <row r="560" spans="1:12" x14ac:dyDescent="0.35">
      <c r="A560" s="1" t="s">
        <v>1876</v>
      </c>
      <c r="B560" s="1" t="s">
        <v>1810</v>
      </c>
      <c r="C560" s="1" t="s">
        <v>1879</v>
      </c>
      <c r="D560" s="1" t="s">
        <v>1877</v>
      </c>
      <c r="F560" s="1" t="s">
        <v>4442</v>
      </c>
      <c r="G560" s="1" t="s">
        <v>4444</v>
      </c>
      <c r="H560" s="1" t="s">
        <v>4443</v>
      </c>
      <c r="I560" s="1" t="s">
        <v>45</v>
      </c>
      <c r="J560" s="2">
        <v>156787</v>
      </c>
      <c r="K560" s="2">
        <v>406535</v>
      </c>
    </row>
    <row r="561" spans="1:12" x14ac:dyDescent="0.35">
      <c r="A561" s="1" t="s">
        <v>1546</v>
      </c>
      <c r="B561" s="1" t="s">
        <v>1514</v>
      </c>
      <c r="C561" s="1" t="s">
        <v>1550</v>
      </c>
      <c r="D561" s="1" t="s">
        <v>1548</v>
      </c>
      <c r="E561" s="1" t="s">
        <v>1547</v>
      </c>
      <c r="F561" s="1" t="s">
        <v>4445</v>
      </c>
      <c r="G561" s="1" t="s">
        <v>3483</v>
      </c>
      <c r="H561" s="1" t="s">
        <v>4446</v>
      </c>
      <c r="I561" s="1" t="s">
        <v>45</v>
      </c>
      <c r="J561" s="2">
        <v>152009</v>
      </c>
      <c r="K561" s="2">
        <v>417199</v>
      </c>
      <c r="L561" t="s">
        <v>3148</v>
      </c>
    </row>
    <row r="562" spans="1:12" x14ac:dyDescent="0.35">
      <c r="A562" s="1" t="s">
        <v>2678</v>
      </c>
      <c r="B562" s="1" t="s">
        <v>2593</v>
      </c>
      <c r="C562" s="1" t="s">
        <v>2671</v>
      </c>
      <c r="D562" s="1" t="s">
        <v>2680</v>
      </c>
      <c r="E562" s="1" t="s">
        <v>2679</v>
      </c>
      <c r="F562" s="1" t="s">
        <v>4447</v>
      </c>
      <c r="G562" s="1" t="s">
        <v>3161</v>
      </c>
      <c r="H562" s="1" t="s">
        <v>4448</v>
      </c>
      <c r="I562" s="1" t="s">
        <v>45</v>
      </c>
      <c r="J562" s="2">
        <v>187697</v>
      </c>
      <c r="K562" s="2">
        <v>402608</v>
      </c>
    </row>
    <row r="563" spans="1:12" x14ac:dyDescent="0.35">
      <c r="A563" s="1" t="s">
        <v>2675</v>
      </c>
      <c r="B563" s="1" t="s">
        <v>2593</v>
      </c>
      <c r="C563" s="1" t="s">
        <v>2671</v>
      </c>
      <c r="D563" s="1" t="s">
        <v>2676</v>
      </c>
      <c r="E563" s="1" t="s">
        <v>109</v>
      </c>
      <c r="F563" s="1" t="s">
        <v>3696</v>
      </c>
      <c r="G563" s="1" t="s">
        <v>2590</v>
      </c>
      <c r="H563" s="1" t="s">
        <v>4449</v>
      </c>
      <c r="I563" s="1" t="s">
        <v>45</v>
      </c>
      <c r="J563" s="2">
        <v>189559</v>
      </c>
      <c r="K563" s="2">
        <v>403518</v>
      </c>
    </row>
    <row r="564" spans="1:12" x14ac:dyDescent="0.35">
      <c r="A564" s="1" t="s">
        <v>2682</v>
      </c>
      <c r="B564" s="1" t="s">
        <v>2593</v>
      </c>
      <c r="C564" s="1" t="s">
        <v>2671</v>
      </c>
      <c r="D564" s="1" t="s">
        <v>2684</v>
      </c>
      <c r="E564" s="1" t="s">
        <v>2683</v>
      </c>
      <c r="F564" s="1" t="s">
        <v>4431</v>
      </c>
      <c r="G564" s="1" t="s">
        <v>3204</v>
      </c>
      <c r="H564" s="1" t="s">
        <v>4450</v>
      </c>
      <c r="I564" s="1" t="s">
        <v>45</v>
      </c>
      <c r="J564" s="2">
        <v>192216</v>
      </c>
      <c r="K564" s="2">
        <v>404297</v>
      </c>
      <c r="L564" t="s">
        <v>3148</v>
      </c>
    </row>
    <row r="565" spans="1:12" x14ac:dyDescent="0.35">
      <c r="A565" s="1" t="s">
        <v>2686</v>
      </c>
      <c r="B565" s="1" t="s">
        <v>2593</v>
      </c>
      <c r="C565" s="1" t="s">
        <v>2671</v>
      </c>
      <c r="D565" s="1" t="s">
        <v>2688</v>
      </c>
      <c r="E565" s="1" t="s">
        <v>2687</v>
      </c>
      <c r="F565" s="1" t="s">
        <v>4431</v>
      </c>
      <c r="G565" s="1" t="s">
        <v>3471</v>
      </c>
      <c r="H565" s="1" t="s">
        <v>4450</v>
      </c>
      <c r="I565" s="1" t="s">
        <v>45</v>
      </c>
      <c r="J565" s="2">
        <v>191403</v>
      </c>
      <c r="K565" s="2">
        <v>403649</v>
      </c>
    </row>
    <row r="566" spans="1:12" x14ac:dyDescent="0.35">
      <c r="A566" s="1" t="s">
        <v>2689</v>
      </c>
      <c r="B566" s="1" t="s">
        <v>2593</v>
      </c>
      <c r="C566" s="1" t="s">
        <v>2671</v>
      </c>
      <c r="D566" s="1" t="s">
        <v>2691</v>
      </c>
      <c r="E566" s="1" t="s">
        <v>2690</v>
      </c>
      <c r="F566" s="1" t="s">
        <v>4431</v>
      </c>
      <c r="G566" s="1" t="s">
        <v>3201</v>
      </c>
      <c r="H566" s="1" t="s">
        <v>4450</v>
      </c>
      <c r="I566" s="1" t="s">
        <v>45</v>
      </c>
      <c r="J566" s="2">
        <v>191653</v>
      </c>
      <c r="K566" s="2">
        <v>404254</v>
      </c>
    </row>
    <row r="567" spans="1:12" x14ac:dyDescent="0.35">
      <c r="A567" s="1" t="s">
        <v>2667</v>
      </c>
      <c r="B567" s="1" t="s">
        <v>2593</v>
      </c>
      <c r="C567" s="1" t="s">
        <v>2671</v>
      </c>
      <c r="D567" s="1" t="s">
        <v>2669</v>
      </c>
      <c r="E567" s="1" t="s">
        <v>2668</v>
      </c>
      <c r="F567" s="1" t="s">
        <v>4451</v>
      </c>
      <c r="G567" s="1" t="s">
        <v>3401</v>
      </c>
      <c r="H567" s="1" t="s">
        <v>4452</v>
      </c>
      <c r="I567" s="1" t="s">
        <v>45</v>
      </c>
      <c r="J567" s="2">
        <v>190575</v>
      </c>
      <c r="K567" s="2">
        <v>404312</v>
      </c>
      <c r="L567" t="s">
        <v>3148</v>
      </c>
    </row>
    <row r="568" spans="1:12" x14ac:dyDescent="0.35">
      <c r="A568" s="1" t="s">
        <v>2672</v>
      </c>
      <c r="B568" s="1" t="s">
        <v>2593</v>
      </c>
      <c r="C568" s="1" t="s">
        <v>2671</v>
      </c>
      <c r="D568" s="1" t="s">
        <v>2674</v>
      </c>
      <c r="E568" s="1" t="s">
        <v>2673</v>
      </c>
      <c r="F568" s="1" t="s">
        <v>4451</v>
      </c>
      <c r="G568" s="1" t="s">
        <v>535</v>
      </c>
      <c r="H568" s="1" t="s">
        <v>4452</v>
      </c>
      <c r="I568" s="1" t="s">
        <v>45</v>
      </c>
      <c r="J568" s="2">
        <v>190734</v>
      </c>
      <c r="K568" s="2">
        <v>404551</v>
      </c>
    </row>
    <row r="569" spans="1:12" x14ac:dyDescent="0.35">
      <c r="A569" s="1" t="s">
        <v>2692</v>
      </c>
      <c r="B569" s="1" t="s">
        <v>2593</v>
      </c>
      <c r="C569" s="1" t="s">
        <v>2671</v>
      </c>
      <c r="D569" s="1" t="s">
        <v>2694</v>
      </c>
      <c r="E569" s="1" t="s">
        <v>2693</v>
      </c>
      <c r="F569" s="1" t="s">
        <v>3955</v>
      </c>
      <c r="G569" s="1" t="s">
        <v>3141</v>
      </c>
      <c r="H569" s="1" t="s">
        <v>4453</v>
      </c>
      <c r="I569" s="1" t="s">
        <v>45</v>
      </c>
      <c r="J569" s="2">
        <v>190682</v>
      </c>
      <c r="K569" s="2">
        <v>405169</v>
      </c>
    </row>
    <row r="570" spans="1:12" x14ac:dyDescent="0.35">
      <c r="A570" s="1" t="s">
        <v>2091</v>
      </c>
      <c r="B570" s="1" t="s">
        <v>2026</v>
      </c>
      <c r="C570" s="1" t="s">
        <v>2086</v>
      </c>
      <c r="D570" s="1" t="s">
        <v>2093</v>
      </c>
      <c r="E570" s="1" t="s">
        <v>2092</v>
      </c>
      <c r="F570" s="1" t="s">
        <v>4454</v>
      </c>
      <c r="G570" s="1" t="s">
        <v>3189</v>
      </c>
      <c r="H570" s="1" t="s">
        <v>4455</v>
      </c>
      <c r="I570" s="1" t="s">
        <v>45</v>
      </c>
      <c r="J570" s="2">
        <v>184573</v>
      </c>
      <c r="K570" s="2">
        <v>410066</v>
      </c>
    </row>
    <row r="571" spans="1:12" x14ac:dyDescent="0.35">
      <c r="A571" s="1" t="s">
        <v>2083</v>
      </c>
      <c r="B571" s="1" t="s">
        <v>2026</v>
      </c>
      <c r="C571" s="1" t="s">
        <v>2086</v>
      </c>
      <c r="D571" s="1" t="s">
        <v>2084</v>
      </c>
      <c r="F571" s="1" t="s">
        <v>4456</v>
      </c>
      <c r="G571" s="1" t="s">
        <v>3199</v>
      </c>
      <c r="H571" s="1" t="s">
        <v>4457</v>
      </c>
      <c r="I571" s="1" t="s">
        <v>45</v>
      </c>
      <c r="J571" s="2">
        <v>183609</v>
      </c>
      <c r="K571" s="2">
        <v>409833</v>
      </c>
    </row>
    <row r="572" spans="1:12" x14ac:dyDescent="0.35">
      <c r="A572" s="1" t="s">
        <v>2095</v>
      </c>
      <c r="B572" s="1" t="s">
        <v>2026</v>
      </c>
      <c r="C572" s="1" t="s">
        <v>2086</v>
      </c>
      <c r="D572" s="1" t="s">
        <v>2097</v>
      </c>
      <c r="E572" s="1" t="s">
        <v>2096</v>
      </c>
      <c r="F572" s="1" t="s">
        <v>4458</v>
      </c>
      <c r="G572" s="1" t="s">
        <v>3200</v>
      </c>
      <c r="H572" s="1" t="s">
        <v>4459</v>
      </c>
      <c r="I572" s="1" t="s">
        <v>45</v>
      </c>
      <c r="J572" s="2">
        <v>184587</v>
      </c>
      <c r="K572" s="2">
        <v>409823</v>
      </c>
    </row>
    <row r="573" spans="1:12" x14ac:dyDescent="0.35">
      <c r="A573" s="1" t="s">
        <v>2087</v>
      </c>
      <c r="B573" s="1" t="s">
        <v>2026</v>
      </c>
      <c r="C573" s="1" t="s">
        <v>2086</v>
      </c>
      <c r="D573" s="1" t="s">
        <v>2089</v>
      </c>
      <c r="E573" s="1" t="s">
        <v>2088</v>
      </c>
      <c r="F573" s="1" t="s">
        <v>4460</v>
      </c>
      <c r="G573" s="1" t="s">
        <v>3197</v>
      </c>
      <c r="H573" s="1" t="s">
        <v>4461</v>
      </c>
      <c r="I573" s="1" t="s">
        <v>45</v>
      </c>
      <c r="J573" s="2">
        <v>184367</v>
      </c>
      <c r="K573" s="2">
        <v>409411</v>
      </c>
    </row>
    <row r="574" spans="1:12" x14ac:dyDescent="0.35">
      <c r="A574" s="1" t="s">
        <v>1979</v>
      </c>
      <c r="B574" s="1" t="s">
        <v>1810</v>
      </c>
      <c r="C574" s="1" t="s">
        <v>1884</v>
      </c>
      <c r="D574" s="1" t="s">
        <v>1981</v>
      </c>
      <c r="E574" s="1" t="s">
        <v>1980</v>
      </c>
      <c r="F574" s="1" t="s">
        <v>4462</v>
      </c>
      <c r="G574" s="1" t="s">
        <v>3203</v>
      </c>
      <c r="H574" s="1" t="s">
        <v>4463</v>
      </c>
      <c r="I574" s="1" t="s">
        <v>45</v>
      </c>
      <c r="J574" s="2">
        <v>162834</v>
      </c>
      <c r="K574" s="2">
        <v>395565</v>
      </c>
    </row>
    <row r="575" spans="1:12" x14ac:dyDescent="0.35">
      <c r="A575" s="1" t="s">
        <v>1942</v>
      </c>
      <c r="B575" s="1" t="s">
        <v>1810</v>
      </c>
      <c r="C575" s="1" t="s">
        <v>1884</v>
      </c>
      <c r="D575" s="1" t="s">
        <v>1944</v>
      </c>
      <c r="E575" s="1" t="s">
        <v>1943</v>
      </c>
      <c r="F575" s="1" t="s">
        <v>4464</v>
      </c>
      <c r="G575" s="1" t="s">
        <v>3199</v>
      </c>
      <c r="H575" s="1" t="s">
        <v>4465</v>
      </c>
      <c r="I575" s="1" t="s">
        <v>45</v>
      </c>
      <c r="J575" s="2">
        <v>163719</v>
      </c>
      <c r="K575" s="2">
        <v>393442</v>
      </c>
    </row>
    <row r="576" spans="1:12" x14ac:dyDescent="0.35">
      <c r="A576" s="1" t="s">
        <v>1958</v>
      </c>
      <c r="B576" s="1" t="s">
        <v>1810</v>
      </c>
      <c r="C576" s="1" t="s">
        <v>1884</v>
      </c>
      <c r="D576" s="1" t="s">
        <v>1960</v>
      </c>
      <c r="E576" s="1" t="s">
        <v>1959</v>
      </c>
      <c r="F576" s="1" t="s">
        <v>4466</v>
      </c>
      <c r="G576" s="1" t="s">
        <v>3196</v>
      </c>
      <c r="H576" s="1" t="s">
        <v>4467</v>
      </c>
      <c r="I576" s="1" t="s">
        <v>45</v>
      </c>
      <c r="J576" s="2">
        <v>164686</v>
      </c>
      <c r="K576" s="2">
        <v>393324</v>
      </c>
    </row>
    <row r="577" spans="1:11" x14ac:dyDescent="0.35">
      <c r="A577" s="1" t="s">
        <v>1928</v>
      </c>
      <c r="B577" s="1" t="s">
        <v>1810</v>
      </c>
      <c r="C577" s="1" t="s">
        <v>1884</v>
      </c>
      <c r="D577" s="1" t="s">
        <v>1930</v>
      </c>
      <c r="E577" s="1" t="s">
        <v>1929</v>
      </c>
      <c r="F577" s="1" t="s">
        <v>4468</v>
      </c>
      <c r="G577" s="1" t="s">
        <v>119</v>
      </c>
      <c r="H577" s="1" t="s">
        <v>4469</v>
      </c>
      <c r="I577" s="1" t="s">
        <v>45</v>
      </c>
      <c r="J577" s="2">
        <v>163765</v>
      </c>
      <c r="K577" s="2">
        <v>397557</v>
      </c>
    </row>
    <row r="578" spans="1:11" x14ac:dyDescent="0.35">
      <c r="A578" s="1" t="s">
        <v>1932</v>
      </c>
      <c r="B578" s="1" t="s">
        <v>1810</v>
      </c>
      <c r="C578" s="1" t="s">
        <v>1884</v>
      </c>
      <c r="D578" s="1" t="s">
        <v>1934</v>
      </c>
      <c r="E578" s="1" t="s">
        <v>1933</v>
      </c>
      <c r="F578" s="1" t="s">
        <v>4468</v>
      </c>
      <c r="G578" s="1" t="s">
        <v>3443</v>
      </c>
      <c r="H578" s="1" t="s">
        <v>4469</v>
      </c>
      <c r="I578" s="1" t="s">
        <v>45</v>
      </c>
      <c r="J578" s="2">
        <v>165628</v>
      </c>
      <c r="K578" s="2">
        <v>397516</v>
      </c>
    </row>
    <row r="579" spans="1:11" x14ac:dyDescent="0.35">
      <c r="A579" s="1" t="s">
        <v>1902</v>
      </c>
      <c r="B579" s="1" t="s">
        <v>1810</v>
      </c>
      <c r="C579" s="1" t="s">
        <v>1884</v>
      </c>
      <c r="D579" s="1" t="s">
        <v>1904</v>
      </c>
      <c r="E579" s="1" t="s">
        <v>1903</v>
      </c>
      <c r="F579" s="1" t="s">
        <v>4470</v>
      </c>
      <c r="G579" s="1" t="s">
        <v>1573</v>
      </c>
      <c r="H579" s="1" t="s">
        <v>4471</v>
      </c>
      <c r="I579" s="1" t="s">
        <v>45</v>
      </c>
      <c r="J579" s="2">
        <v>164297</v>
      </c>
      <c r="K579" s="2">
        <v>397075</v>
      </c>
    </row>
    <row r="580" spans="1:11" x14ac:dyDescent="0.35">
      <c r="A580" s="1" t="s">
        <v>1889</v>
      </c>
      <c r="B580" s="1" t="s">
        <v>1810</v>
      </c>
      <c r="C580" s="1" t="s">
        <v>1884</v>
      </c>
      <c r="D580" s="1" t="s">
        <v>1891</v>
      </c>
      <c r="E580" s="1" t="s">
        <v>1890</v>
      </c>
      <c r="F580" s="1" t="s">
        <v>4472</v>
      </c>
      <c r="G580" s="1" t="s">
        <v>535</v>
      </c>
      <c r="H580" s="1" t="s">
        <v>4473</v>
      </c>
      <c r="I580" s="1" t="s">
        <v>45</v>
      </c>
      <c r="J580" s="2">
        <v>165028</v>
      </c>
      <c r="K580" s="2">
        <v>398508</v>
      </c>
    </row>
    <row r="581" spans="1:11" x14ac:dyDescent="0.35">
      <c r="A581" s="1" t="s">
        <v>1966</v>
      </c>
      <c r="B581" s="1" t="s">
        <v>1810</v>
      </c>
      <c r="C581" s="1" t="s">
        <v>1884</v>
      </c>
      <c r="D581" s="1" t="s">
        <v>1968</v>
      </c>
      <c r="E581" s="1" t="s">
        <v>1967</v>
      </c>
      <c r="F581" s="1" t="s">
        <v>4474</v>
      </c>
      <c r="G581" s="1" t="s">
        <v>3202</v>
      </c>
      <c r="H581" s="1" t="s">
        <v>4475</v>
      </c>
      <c r="I581" s="1" t="s">
        <v>45</v>
      </c>
      <c r="J581" s="2">
        <v>165267</v>
      </c>
      <c r="K581" s="2">
        <v>397092</v>
      </c>
    </row>
    <row r="582" spans="1:11" x14ac:dyDescent="0.35">
      <c r="A582" s="1" t="s">
        <v>1970</v>
      </c>
      <c r="B582" s="1" t="s">
        <v>1810</v>
      </c>
      <c r="C582" s="1" t="s">
        <v>1884</v>
      </c>
      <c r="D582" s="1" t="s">
        <v>1972</v>
      </c>
      <c r="E582" s="1" t="s">
        <v>1971</v>
      </c>
      <c r="F582" s="1" t="s">
        <v>4474</v>
      </c>
      <c r="G582" s="1" t="s">
        <v>3194</v>
      </c>
      <c r="H582" s="1" t="s">
        <v>4475</v>
      </c>
      <c r="I582" s="1" t="s">
        <v>45</v>
      </c>
      <c r="J582" s="2">
        <v>165467</v>
      </c>
      <c r="K582" s="2">
        <v>397218</v>
      </c>
    </row>
    <row r="583" spans="1:11" x14ac:dyDescent="0.35">
      <c r="A583" s="1" t="s">
        <v>1973</v>
      </c>
      <c r="B583" s="1" t="s">
        <v>1810</v>
      </c>
      <c r="C583" s="1" t="s">
        <v>1884</v>
      </c>
      <c r="D583" s="1" t="s">
        <v>1975</v>
      </c>
      <c r="E583" s="1" t="s">
        <v>1974</v>
      </c>
      <c r="F583" s="1" t="s">
        <v>4474</v>
      </c>
      <c r="G583" s="1" t="s">
        <v>3903</v>
      </c>
      <c r="H583" s="1" t="s">
        <v>4475</v>
      </c>
      <c r="I583" s="1" t="s">
        <v>45</v>
      </c>
      <c r="J583" s="2">
        <v>165491</v>
      </c>
      <c r="K583" s="2">
        <v>397349</v>
      </c>
    </row>
    <row r="584" spans="1:11" x14ac:dyDescent="0.35">
      <c r="A584" s="1" t="s">
        <v>1976</v>
      </c>
      <c r="B584" s="1" t="s">
        <v>1810</v>
      </c>
      <c r="C584" s="1" t="s">
        <v>1884</v>
      </c>
      <c r="D584" s="1" t="s">
        <v>1978</v>
      </c>
      <c r="E584" s="1" t="s">
        <v>1977</v>
      </c>
      <c r="F584" s="1" t="s">
        <v>4474</v>
      </c>
      <c r="G584" s="1" t="s">
        <v>3500</v>
      </c>
      <c r="H584" s="1" t="s">
        <v>4475</v>
      </c>
      <c r="I584" s="1" t="s">
        <v>45</v>
      </c>
      <c r="J584" s="2">
        <v>165026</v>
      </c>
      <c r="K584" s="2">
        <v>396935</v>
      </c>
    </row>
    <row r="585" spans="1:11" x14ac:dyDescent="0.35">
      <c r="A585" s="1" t="s">
        <v>1897</v>
      </c>
      <c r="B585" s="1" t="s">
        <v>1810</v>
      </c>
      <c r="C585" s="1" t="s">
        <v>1884</v>
      </c>
      <c r="D585" s="1" t="s">
        <v>1899</v>
      </c>
      <c r="E585" s="1" t="s">
        <v>1898</v>
      </c>
      <c r="F585" s="1" t="s">
        <v>4476</v>
      </c>
      <c r="G585" s="1" t="s">
        <v>3201</v>
      </c>
      <c r="H585" s="1" t="s">
        <v>4477</v>
      </c>
      <c r="I585" s="1" t="s">
        <v>45</v>
      </c>
      <c r="J585" s="2">
        <v>164839</v>
      </c>
      <c r="K585" s="2">
        <v>395445</v>
      </c>
    </row>
    <row r="586" spans="1:11" x14ac:dyDescent="0.35">
      <c r="A586" s="1" t="s">
        <v>1983</v>
      </c>
      <c r="B586" s="1" t="s">
        <v>1810</v>
      </c>
      <c r="C586" s="1" t="s">
        <v>1884</v>
      </c>
      <c r="D586" s="1" t="s">
        <v>1985</v>
      </c>
      <c r="E586" s="1" t="s">
        <v>1984</v>
      </c>
      <c r="F586" s="1" t="s">
        <v>4478</v>
      </c>
      <c r="G586" s="1" t="s">
        <v>3196</v>
      </c>
      <c r="H586" s="1" t="s">
        <v>4479</v>
      </c>
      <c r="I586" s="1" t="s">
        <v>45</v>
      </c>
      <c r="J586" s="2">
        <v>165138</v>
      </c>
      <c r="K586" s="2">
        <v>395859</v>
      </c>
    </row>
    <row r="587" spans="1:11" x14ac:dyDescent="0.35">
      <c r="A587" s="1" t="s">
        <v>1939</v>
      </c>
      <c r="B587" s="1" t="s">
        <v>1810</v>
      </c>
      <c r="C587" s="1" t="s">
        <v>1884</v>
      </c>
      <c r="D587" s="1" t="s">
        <v>1940</v>
      </c>
      <c r="F587" s="1" t="s">
        <v>4480</v>
      </c>
      <c r="G587" s="1" t="s">
        <v>3199</v>
      </c>
      <c r="H587" s="1" t="s">
        <v>4481</v>
      </c>
      <c r="I587" s="1" t="s">
        <v>45</v>
      </c>
      <c r="J587" s="2">
        <v>162403</v>
      </c>
      <c r="K587" s="2">
        <v>398675</v>
      </c>
    </row>
    <row r="588" spans="1:11" x14ac:dyDescent="0.35">
      <c r="A588" s="1" t="s">
        <v>1935</v>
      </c>
      <c r="B588" s="1" t="s">
        <v>1810</v>
      </c>
      <c r="C588" s="1" t="s">
        <v>1884</v>
      </c>
      <c r="D588" s="1" t="s">
        <v>1937</v>
      </c>
      <c r="E588" s="1" t="s">
        <v>1936</v>
      </c>
      <c r="F588" s="1" t="s">
        <v>3571</v>
      </c>
      <c r="G588" s="1" t="s">
        <v>1573</v>
      </c>
      <c r="H588" s="1" t="s">
        <v>4482</v>
      </c>
      <c r="I588" s="1" t="s">
        <v>45</v>
      </c>
      <c r="J588" s="2">
        <v>161085</v>
      </c>
      <c r="K588" s="2">
        <v>398842</v>
      </c>
    </row>
    <row r="589" spans="1:11" x14ac:dyDescent="0.35">
      <c r="A589" s="1" t="s">
        <v>1946</v>
      </c>
      <c r="B589" s="1" t="s">
        <v>1810</v>
      </c>
      <c r="C589" s="1" t="s">
        <v>1884</v>
      </c>
      <c r="D589" s="1" t="s">
        <v>1948</v>
      </c>
      <c r="E589" s="1" t="s">
        <v>1947</v>
      </c>
      <c r="F589" s="1" t="s">
        <v>4483</v>
      </c>
      <c r="G589" s="1" t="s">
        <v>3216</v>
      </c>
      <c r="H589" s="1" t="s">
        <v>4484</v>
      </c>
      <c r="I589" s="1" t="s">
        <v>45</v>
      </c>
      <c r="J589" s="2">
        <v>157677</v>
      </c>
      <c r="K589" s="2">
        <v>398136</v>
      </c>
    </row>
    <row r="590" spans="1:11" x14ac:dyDescent="0.35">
      <c r="A590" s="1" t="s">
        <v>1880</v>
      </c>
      <c r="B590" s="1" t="s">
        <v>1810</v>
      </c>
      <c r="C590" s="1" t="s">
        <v>1884</v>
      </c>
      <c r="D590" s="1" t="s">
        <v>1882</v>
      </c>
      <c r="E590" s="1" t="s">
        <v>1881</v>
      </c>
      <c r="F590" s="1" t="s">
        <v>4485</v>
      </c>
      <c r="G590" s="1" t="s">
        <v>2591</v>
      </c>
      <c r="H590" s="1" t="s">
        <v>4486</v>
      </c>
      <c r="I590" s="1" t="s">
        <v>45</v>
      </c>
      <c r="J590" s="2">
        <v>157833</v>
      </c>
      <c r="K590" s="2">
        <v>397955</v>
      </c>
    </row>
    <row r="591" spans="1:11" x14ac:dyDescent="0.35">
      <c r="A591" s="1" t="s">
        <v>1950</v>
      </c>
      <c r="B591" s="1" t="s">
        <v>1810</v>
      </c>
      <c r="C591" s="1" t="s">
        <v>1884</v>
      </c>
      <c r="D591" s="1" t="s">
        <v>1952</v>
      </c>
      <c r="E591" s="1" t="s">
        <v>1951</v>
      </c>
      <c r="F591" s="1" t="s">
        <v>4487</v>
      </c>
      <c r="G591" s="1" t="s">
        <v>2591</v>
      </c>
      <c r="H591" s="1" t="s">
        <v>4488</v>
      </c>
      <c r="I591" s="1" t="s">
        <v>45</v>
      </c>
      <c r="J591" s="2">
        <v>160888</v>
      </c>
      <c r="K591" s="2">
        <v>397119</v>
      </c>
    </row>
    <row r="592" spans="1:11" x14ac:dyDescent="0.35">
      <c r="A592" s="1" t="s">
        <v>1885</v>
      </c>
      <c r="B592" s="1" t="s">
        <v>1810</v>
      </c>
      <c r="C592" s="1" t="s">
        <v>1884</v>
      </c>
      <c r="D592" s="1" t="s">
        <v>1887</v>
      </c>
      <c r="E592" s="1" t="s">
        <v>1886</v>
      </c>
      <c r="F592" s="1" t="s">
        <v>4489</v>
      </c>
      <c r="G592" s="1" t="s">
        <v>119</v>
      </c>
      <c r="H592" s="1" t="s">
        <v>4490</v>
      </c>
      <c r="I592" s="1" t="s">
        <v>45</v>
      </c>
      <c r="J592" s="2">
        <v>160820</v>
      </c>
      <c r="K592" s="2">
        <v>394719</v>
      </c>
    </row>
    <row r="593" spans="1:12" x14ac:dyDescent="0.35">
      <c r="A593" s="1" t="s">
        <v>1962</v>
      </c>
      <c r="B593" s="1" t="s">
        <v>1810</v>
      </c>
      <c r="C593" s="1" t="s">
        <v>1884</v>
      </c>
      <c r="D593" s="1" t="s">
        <v>1964</v>
      </c>
      <c r="E593" s="1" t="s">
        <v>1963</v>
      </c>
      <c r="F593" s="1" t="s">
        <v>4491</v>
      </c>
      <c r="G593" s="1" t="s">
        <v>3908</v>
      </c>
      <c r="H593" s="1" t="s">
        <v>4492</v>
      </c>
      <c r="I593" s="1" t="s">
        <v>45</v>
      </c>
      <c r="J593" s="2">
        <v>161466</v>
      </c>
      <c r="K593" s="2">
        <v>395031</v>
      </c>
      <c r="L593" t="s">
        <v>3218</v>
      </c>
    </row>
    <row r="594" spans="1:12" x14ac:dyDescent="0.35">
      <c r="A594" s="1" t="s">
        <v>1918</v>
      </c>
      <c r="B594" s="1" t="s">
        <v>1810</v>
      </c>
      <c r="C594" s="1" t="s">
        <v>1884</v>
      </c>
      <c r="D594" s="1" t="s">
        <v>1920</v>
      </c>
      <c r="E594" s="1" t="s">
        <v>1919</v>
      </c>
      <c r="F594" s="1" t="s">
        <v>3969</v>
      </c>
      <c r="G594" s="1" t="s">
        <v>3489</v>
      </c>
      <c r="H594" s="1" t="s">
        <v>4493</v>
      </c>
      <c r="I594" s="1" t="s">
        <v>45</v>
      </c>
      <c r="J594" s="2">
        <v>160877</v>
      </c>
      <c r="K594" s="2">
        <v>395431</v>
      </c>
    </row>
    <row r="595" spans="1:12" x14ac:dyDescent="0.35">
      <c r="A595" s="1" t="s">
        <v>1922</v>
      </c>
      <c r="B595" s="1" t="s">
        <v>1810</v>
      </c>
      <c r="C595" s="1" t="s">
        <v>1884</v>
      </c>
      <c r="D595" s="1" t="s">
        <v>1924</v>
      </c>
      <c r="E595" s="1" t="s">
        <v>1923</v>
      </c>
      <c r="F595" s="1" t="s">
        <v>3969</v>
      </c>
      <c r="G595" s="1" t="s">
        <v>3486</v>
      </c>
      <c r="H595" s="1" t="s">
        <v>4493</v>
      </c>
      <c r="I595" s="1" t="s">
        <v>45</v>
      </c>
      <c r="J595" s="2">
        <v>160573</v>
      </c>
      <c r="K595" s="2">
        <v>395097</v>
      </c>
    </row>
    <row r="596" spans="1:12" x14ac:dyDescent="0.35">
      <c r="A596" s="1" t="s">
        <v>1925</v>
      </c>
      <c r="B596" s="1" t="s">
        <v>1810</v>
      </c>
      <c r="C596" s="1" t="s">
        <v>1884</v>
      </c>
      <c r="D596" s="1" t="s">
        <v>1927</v>
      </c>
      <c r="E596" s="1" t="s">
        <v>1926</v>
      </c>
      <c r="F596" s="1" t="s">
        <v>3969</v>
      </c>
      <c r="G596" s="1" t="s">
        <v>3192</v>
      </c>
      <c r="H596" s="1" t="s">
        <v>4493</v>
      </c>
      <c r="I596" s="1" t="s">
        <v>45</v>
      </c>
      <c r="J596" s="2">
        <v>160970</v>
      </c>
      <c r="K596" s="2">
        <v>394776</v>
      </c>
    </row>
    <row r="597" spans="1:12" x14ac:dyDescent="0.35">
      <c r="A597" s="1" t="s">
        <v>1954</v>
      </c>
      <c r="B597" s="1" t="s">
        <v>1810</v>
      </c>
      <c r="C597" s="1" t="s">
        <v>1884</v>
      </c>
      <c r="D597" s="1" t="s">
        <v>1956</v>
      </c>
      <c r="E597" s="1" t="s">
        <v>1955</v>
      </c>
      <c r="F597" s="1" t="s">
        <v>4494</v>
      </c>
      <c r="G597" s="1" t="s">
        <v>1573</v>
      </c>
      <c r="H597" s="1" t="s">
        <v>4495</v>
      </c>
      <c r="I597" s="1" t="s">
        <v>45</v>
      </c>
      <c r="J597" s="2">
        <v>157797</v>
      </c>
      <c r="K597" s="2">
        <v>396045</v>
      </c>
    </row>
    <row r="598" spans="1:12" x14ac:dyDescent="0.35">
      <c r="A598" s="1" t="s">
        <v>1893</v>
      </c>
      <c r="B598" s="1" t="s">
        <v>1810</v>
      </c>
      <c r="C598" s="1" t="s">
        <v>1884</v>
      </c>
      <c r="D598" s="1" t="s">
        <v>1895</v>
      </c>
      <c r="E598" s="1" t="s">
        <v>1894</v>
      </c>
      <c r="F598" s="1" t="s">
        <v>4496</v>
      </c>
      <c r="G598" s="1" t="s">
        <v>1573</v>
      </c>
      <c r="H598" s="1" t="s">
        <v>4497</v>
      </c>
      <c r="I598" s="1" t="s">
        <v>45</v>
      </c>
      <c r="J598" s="2">
        <v>156797</v>
      </c>
      <c r="K598" s="2">
        <v>394836</v>
      </c>
    </row>
    <row r="599" spans="1:12" x14ac:dyDescent="0.35">
      <c r="A599" s="1" t="s">
        <v>1906</v>
      </c>
      <c r="B599" s="1" t="s">
        <v>1810</v>
      </c>
      <c r="C599" s="1" t="s">
        <v>1884</v>
      </c>
      <c r="D599" s="1" t="s">
        <v>1908</v>
      </c>
      <c r="E599" s="1" t="s">
        <v>1907</v>
      </c>
      <c r="F599" s="1" t="s">
        <v>3803</v>
      </c>
      <c r="G599" s="1" t="s">
        <v>3203</v>
      </c>
      <c r="H599" s="1" t="s">
        <v>4498</v>
      </c>
      <c r="I599" s="1" t="s">
        <v>45</v>
      </c>
      <c r="J599" s="2">
        <v>161031</v>
      </c>
      <c r="K599" s="2">
        <v>395708</v>
      </c>
    </row>
    <row r="600" spans="1:12" x14ac:dyDescent="0.35">
      <c r="A600" s="1" t="s">
        <v>1914</v>
      </c>
      <c r="B600" s="1" t="s">
        <v>1810</v>
      </c>
      <c r="C600" s="1" t="s">
        <v>1884</v>
      </c>
      <c r="D600" s="1" t="s">
        <v>1916</v>
      </c>
      <c r="E600" s="1" t="s">
        <v>1915</v>
      </c>
      <c r="F600" s="1" t="s">
        <v>3803</v>
      </c>
      <c r="G600" s="1" t="s">
        <v>3186</v>
      </c>
      <c r="H600" s="1" t="s">
        <v>4499</v>
      </c>
      <c r="I600" s="1" t="s">
        <v>45</v>
      </c>
      <c r="J600" s="2">
        <v>158565</v>
      </c>
      <c r="K600" s="2">
        <v>394149</v>
      </c>
    </row>
    <row r="601" spans="1:12" x14ac:dyDescent="0.35">
      <c r="A601" s="1" t="s">
        <v>1910</v>
      </c>
      <c r="B601" s="1" t="s">
        <v>1810</v>
      </c>
      <c r="C601" s="1" t="s">
        <v>1884</v>
      </c>
      <c r="D601" s="1" t="s">
        <v>1912</v>
      </c>
      <c r="E601" s="1" t="s">
        <v>1911</v>
      </c>
      <c r="F601" s="1" t="s">
        <v>3803</v>
      </c>
      <c r="G601" s="1" t="s">
        <v>3194</v>
      </c>
      <c r="H601" s="1" t="s">
        <v>4500</v>
      </c>
      <c r="I601" s="1" t="s">
        <v>45</v>
      </c>
      <c r="J601" s="2">
        <v>160789</v>
      </c>
      <c r="K601" s="2">
        <v>395763</v>
      </c>
    </row>
    <row r="602" spans="1:12" x14ac:dyDescent="0.35">
      <c r="A602" s="1" t="s">
        <v>2842</v>
      </c>
      <c r="B602" s="1" t="s">
        <v>2790</v>
      </c>
      <c r="C602" s="1" t="s">
        <v>2790</v>
      </c>
      <c r="D602" s="1" t="s">
        <v>2844</v>
      </c>
      <c r="E602" s="1" t="s">
        <v>2843</v>
      </c>
      <c r="F602" s="1" t="s">
        <v>4501</v>
      </c>
      <c r="G602" s="1" t="s">
        <v>3208</v>
      </c>
      <c r="H602" s="1" t="s">
        <v>4502</v>
      </c>
      <c r="I602" s="1" t="s">
        <v>45</v>
      </c>
      <c r="J602" s="2">
        <v>178006</v>
      </c>
      <c r="K602" s="2">
        <v>378856</v>
      </c>
    </row>
    <row r="603" spans="1:12" x14ac:dyDescent="0.35">
      <c r="A603" s="1" t="s">
        <v>2811</v>
      </c>
      <c r="B603" s="1" t="s">
        <v>2790</v>
      </c>
      <c r="C603" s="1" t="s">
        <v>2790</v>
      </c>
      <c r="D603" s="1" t="s">
        <v>2813</v>
      </c>
      <c r="E603" s="1" t="s">
        <v>2812</v>
      </c>
      <c r="F603" s="1" t="s">
        <v>4503</v>
      </c>
      <c r="G603" s="1" t="s">
        <v>3182</v>
      </c>
      <c r="H603" s="1" t="s">
        <v>4504</v>
      </c>
      <c r="I603" s="1" t="s">
        <v>45</v>
      </c>
      <c r="J603" s="2">
        <v>176390</v>
      </c>
      <c r="K603" s="2">
        <v>378425</v>
      </c>
    </row>
    <row r="604" spans="1:12" x14ac:dyDescent="0.35">
      <c r="A604" s="1" t="s">
        <v>2795</v>
      </c>
      <c r="B604" s="1" t="s">
        <v>2790</v>
      </c>
      <c r="C604" s="1" t="s">
        <v>2790</v>
      </c>
      <c r="D604" s="1" t="s">
        <v>2797</v>
      </c>
      <c r="E604" s="1" t="s">
        <v>2796</v>
      </c>
      <c r="F604" s="1" t="s">
        <v>4038</v>
      </c>
      <c r="G604" s="1" t="s">
        <v>3141</v>
      </c>
      <c r="H604" s="1" t="s">
        <v>4505</v>
      </c>
      <c r="I604" s="1" t="s">
        <v>45</v>
      </c>
      <c r="J604" s="2">
        <v>178345</v>
      </c>
      <c r="K604" s="2">
        <v>375898</v>
      </c>
      <c r="L604" t="s">
        <v>3218</v>
      </c>
    </row>
    <row r="605" spans="1:12" x14ac:dyDescent="0.35">
      <c r="A605" s="1" t="s">
        <v>2830</v>
      </c>
      <c r="B605" s="1" t="s">
        <v>2790</v>
      </c>
      <c r="C605" s="1" t="s">
        <v>2790</v>
      </c>
      <c r="D605" s="1" t="s">
        <v>2832</v>
      </c>
      <c r="E605" s="1" t="s">
        <v>2831</v>
      </c>
      <c r="F605" s="1" t="s">
        <v>4506</v>
      </c>
      <c r="G605" s="1" t="s">
        <v>2590</v>
      </c>
      <c r="H605" s="1" t="s">
        <v>4507</v>
      </c>
      <c r="I605" s="1" t="s">
        <v>45</v>
      </c>
      <c r="J605" s="2">
        <v>176188</v>
      </c>
      <c r="K605" s="2">
        <v>374106</v>
      </c>
      <c r="L605" t="s">
        <v>3148</v>
      </c>
    </row>
    <row r="606" spans="1:12" x14ac:dyDescent="0.35">
      <c r="A606" s="1" t="s">
        <v>2815</v>
      </c>
      <c r="B606" s="1" t="s">
        <v>2790</v>
      </c>
      <c r="C606" s="1" t="s">
        <v>2790</v>
      </c>
      <c r="D606" s="1" t="s">
        <v>2817</v>
      </c>
      <c r="E606" s="1" t="s">
        <v>2816</v>
      </c>
      <c r="F606" s="1" t="s">
        <v>4508</v>
      </c>
      <c r="G606" s="1" t="s">
        <v>2590</v>
      </c>
      <c r="H606" s="1" t="s">
        <v>4509</v>
      </c>
      <c r="I606" s="1" t="s">
        <v>45</v>
      </c>
      <c r="J606" s="2">
        <v>176394</v>
      </c>
      <c r="K606" s="2">
        <v>374478</v>
      </c>
    </row>
    <row r="607" spans="1:12" x14ac:dyDescent="0.35">
      <c r="A607" s="1" t="s">
        <v>2819</v>
      </c>
      <c r="B607" s="1" t="s">
        <v>2790</v>
      </c>
      <c r="C607" s="1" t="s">
        <v>2790</v>
      </c>
      <c r="D607" s="1" t="s">
        <v>2821</v>
      </c>
      <c r="E607" s="1" t="s">
        <v>2820</v>
      </c>
      <c r="F607" s="1" t="s">
        <v>4508</v>
      </c>
      <c r="G607" s="1" t="s">
        <v>2598</v>
      </c>
      <c r="H607" s="1" t="s">
        <v>4510</v>
      </c>
      <c r="I607" s="1" t="s">
        <v>45</v>
      </c>
      <c r="J607" s="2">
        <v>175970</v>
      </c>
      <c r="K607" s="2">
        <v>374884</v>
      </c>
      <c r="L607" t="s">
        <v>3148</v>
      </c>
    </row>
    <row r="608" spans="1:12" x14ac:dyDescent="0.35">
      <c r="A608" s="1" t="s">
        <v>2827</v>
      </c>
      <c r="B608" s="1" t="s">
        <v>2790</v>
      </c>
      <c r="C608" s="1" t="s">
        <v>2790</v>
      </c>
      <c r="D608" s="1" t="s">
        <v>2828</v>
      </c>
      <c r="F608" s="1" t="s">
        <v>4511</v>
      </c>
      <c r="G608" s="1" t="s">
        <v>2598</v>
      </c>
      <c r="H608" s="1" t="s">
        <v>4512</v>
      </c>
      <c r="I608" s="1" t="s">
        <v>45</v>
      </c>
      <c r="J608" s="2">
        <v>174636</v>
      </c>
      <c r="K608" s="2">
        <v>374188</v>
      </c>
      <c r="L608" t="s">
        <v>3148</v>
      </c>
    </row>
    <row r="609" spans="1:12" x14ac:dyDescent="0.35">
      <c r="A609" s="1" t="s">
        <v>2834</v>
      </c>
      <c r="B609" s="1" t="s">
        <v>2790</v>
      </c>
      <c r="C609" s="1" t="s">
        <v>2790</v>
      </c>
      <c r="D609" s="1" t="s">
        <v>2836</v>
      </c>
      <c r="E609" s="1" t="s">
        <v>2835</v>
      </c>
      <c r="F609" s="1" t="s">
        <v>4513</v>
      </c>
      <c r="G609" s="1" t="s">
        <v>3168</v>
      </c>
      <c r="H609" s="1" t="s">
        <v>4514</v>
      </c>
      <c r="I609" s="1" t="s">
        <v>45</v>
      </c>
      <c r="J609" s="2">
        <v>174929</v>
      </c>
      <c r="K609" s="2">
        <v>373902</v>
      </c>
    </row>
    <row r="610" spans="1:12" x14ac:dyDescent="0.35">
      <c r="A610" s="1" t="s">
        <v>2807</v>
      </c>
      <c r="B610" s="1" t="s">
        <v>2790</v>
      </c>
      <c r="C610" s="1" t="s">
        <v>2790</v>
      </c>
      <c r="D610" s="1" t="s">
        <v>2809</v>
      </c>
      <c r="E610" s="1" t="s">
        <v>2808</v>
      </c>
      <c r="F610" s="1" t="s">
        <v>4044</v>
      </c>
      <c r="G610" s="1" t="s">
        <v>3204</v>
      </c>
      <c r="H610" s="1" t="s">
        <v>4515</v>
      </c>
      <c r="I610" s="1" t="s">
        <v>45</v>
      </c>
      <c r="J610" s="2">
        <v>177457</v>
      </c>
      <c r="K610" s="2">
        <v>373649</v>
      </c>
    </row>
    <row r="611" spans="1:12" x14ac:dyDescent="0.35">
      <c r="A611" s="1" t="s">
        <v>2799</v>
      </c>
      <c r="B611" s="1" t="s">
        <v>2790</v>
      </c>
      <c r="C611" s="1" t="s">
        <v>2790</v>
      </c>
      <c r="D611" s="1" t="s">
        <v>2801</v>
      </c>
      <c r="E611" s="1" t="s">
        <v>2800</v>
      </c>
      <c r="F611" s="1" t="s">
        <v>4516</v>
      </c>
      <c r="G611" s="1" t="s">
        <v>3200</v>
      </c>
      <c r="H611" s="1" t="s">
        <v>4517</v>
      </c>
      <c r="I611" s="1" t="s">
        <v>45</v>
      </c>
      <c r="J611" s="2">
        <v>176957</v>
      </c>
      <c r="K611" s="2">
        <v>375687</v>
      </c>
    </row>
    <row r="612" spans="1:12" x14ac:dyDescent="0.35">
      <c r="A612" s="1" t="s">
        <v>2823</v>
      </c>
      <c r="B612" s="1" t="s">
        <v>2790</v>
      </c>
      <c r="C612" s="1" t="s">
        <v>2790</v>
      </c>
      <c r="D612" s="1" t="s">
        <v>2825</v>
      </c>
      <c r="E612" s="1" t="s">
        <v>2824</v>
      </c>
      <c r="F612" s="1" t="s">
        <v>3779</v>
      </c>
      <c r="G612" s="1" t="s">
        <v>3203</v>
      </c>
      <c r="H612" s="1" t="s">
        <v>4518</v>
      </c>
      <c r="I612" s="1" t="s">
        <v>45</v>
      </c>
      <c r="J612" s="2">
        <v>178481</v>
      </c>
      <c r="K612" s="2">
        <v>374051</v>
      </c>
    </row>
    <row r="613" spans="1:12" x14ac:dyDescent="0.35">
      <c r="A613" s="1" t="s">
        <v>2846</v>
      </c>
      <c r="B613" s="1" t="s">
        <v>2790</v>
      </c>
      <c r="C613" s="1" t="s">
        <v>2790</v>
      </c>
      <c r="D613" s="1" t="s">
        <v>2848</v>
      </c>
      <c r="E613" s="1" t="s">
        <v>2847</v>
      </c>
      <c r="F613" s="1" t="s">
        <v>4519</v>
      </c>
      <c r="G613" s="1" t="s">
        <v>3485</v>
      </c>
      <c r="H613" s="1" t="s">
        <v>4520</v>
      </c>
      <c r="I613" s="1" t="s">
        <v>45</v>
      </c>
      <c r="J613" s="2">
        <v>179272</v>
      </c>
      <c r="K613" s="2">
        <v>371714</v>
      </c>
      <c r="L613" t="s">
        <v>3218</v>
      </c>
    </row>
    <row r="614" spans="1:12" x14ac:dyDescent="0.35">
      <c r="A614" s="1" t="s">
        <v>2838</v>
      </c>
      <c r="B614" s="1" t="s">
        <v>2790</v>
      </c>
      <c r="C614" s="1" t="s">
        <v>2790</v>
      </c>
      <c r="D614" s="1" t="s">
        <v>2840</v>
      </c>
      <c r="E614" s="1" t="s">
        <v>2839</v>
      </c>
      <c r="F614" s="1" t="s">
        <v>4521</v>
      </c>
      <c r="G614" s="1" t="s">
        <v>3204</v>
      </c>
      <c r="H614" s="1" t="s">
        <v>4522</v>
      </c>
      <c r="I614" s="1" t="s">
        <v>45</v>
      </c>
      <c r="J614" s="2">
        <v>180191</v>
      </c>
      <c r="K614" s="2">
        <v>372429</v>
      </c>
      <c r="L614" t="s">
        <v>3218</v>
      </c>
    </row>
    <row r="615" spans="1:12" x14ac:dyDescent="0.35">
      <c r="A615" s="1" t="s">
        <v>2803</v>
      </c>
      <c r="B615" s="1" t="s">
        <v>2790</v>
      </c>
      <c r="C615" s="1" t="s">
        <v>2790</v>
      </c>
      <c r="D615" s="1" t="s">
        <v>2805</v>
      </c>
      <c r="E615" s="1" t="s">
        <v>2804</v>
      </c>
      <c r="F615" s="1" t="s">
        <v>4001</v>
      </c>
      <c r="G615" s="1" t="s">
        <v>3446</v>
      </c>
      <c r="H615" s="1" t="s">
        <v>4523</v>
      </c>
      <c r="I615" s="1" t="s">
        <v>45</v>
      </c>
      <c r="J615" s="2">
        <v>180141</v>
      </c>
      <c r="K615" s="2">
        <v>373601</v>
      </c>
      <c r="L615" t="s">
        <v>3218</v>
      </c>
    </row>
    <row r="616" spans="1:12" x14ac:dyDescent="0.35">
      <c r="A616" s="1" t="s">
        <v>2879</v>
      </c>
      <c r="B616" s="1" t="s">
        <v>2855</v>
      </c>
      <c r="C616" s="1" t="s">
        <v>2864</v>
      </c>
      <c r="D616" s="1" t="s">
        <v>2881</v>
      </c>
      <c r="E616" s="1" t="s">
        <v>2880</v>
      </c>
      <c r="F616" s="1" t="s">
        <v>4524</v>
      </c>
      <c r="G616" s="1" t="s">
        <v>3386</v>
      </c>
      <c r="H616" s="1" t="s">
        <v>4525</v>
      </c>
      <c r="I616" s="1" t="s">
        <v>45</v>
      </c>
      <c r="J616" s="2">
        <v>160700</v>
      </c>
      <c r="K616" s="2">
        <v>393173</v>
      </c>
    </row>
    <row r="617" spans="1:12" x14ac:dyDescent="0.35">
      <c r="A617" s="1" t="s">
        <v>2883</v>
      </c>
      <c r="B617" s="1" t="s">
        <v>2855</v>
      </c>
      <c r="C617" s="1" t="s">
        <v>2864</v>
      </c>
      <c r="D617" s="1" t="s">
        <v>2885</v>
      </c>
      <c r="E617" s="1" t="s">
        <v>2884</v>
      </c>
      <c r="F617" s="1" t="s">
        <v>4524</v>
      </c>
      <c r="G617" s="1" t="s">
        <v>2598</v>
      </c>
      <c r="H617" s="1" t="s">
        <v>4525</v>
      </c>
      <c r="I617" s="1" t="s">
        <v>45</v>
      </c>
      <c r="J617" s="2">
        <v>160606</v>
      </c>
      <c r="K617" s="2">
        <v>393126</v>
      </c>
    </row>
    <row r="618" spans="1:12" x14ac:dyDescent="0.35">
      <c r="A618" s="1" t="s">
        <v>2875</v>
      </c>
      <c r="B618" s="1" t="s">
        <v>2855</v>
      </c>
      <c r="C618" s="1" t="s">
        <v>2864</v>
      </c>
      <c r="D618" s="1" t="s">
        <v>2877</v>
      </c>
      <c r="E618" s="1" t="s">
        <v>2876</v>
      </c>
      <c r="F618" s="1" t="s">
        <v>4524</v>
      </c>
      <c r="G618" s="1" t="s">
        <v>3182</v>
      </c>
      <c r="H618" s="1" t="s">
        <v>4526</v>
      </c>
      <c r="I618" s="1" t="s">
        <v>45</v>
      </c>
      <c r="J618" s="2">
        <v>160579</v>
      </c>
      <c r="K618" s="2">
        <v>393291</v>
      </c>
    </row>
    <row r="619" spans="1:12" x14ac:dyDescent="0.35">
      <c r="A619" s="1" t="s">
        <v>2871</v>
      </c>
      <c r="B619" s="1" t="s">
        <v>2855</v>
      </c>
      <c r="C619" s="1" t="s">
        <v>2864</v>
      </c>
      <c r="D619" s="1" t="s">
        <v>2873</v>
      </c>
      <c r="E619" s="1" t="s">
        <v>2872</v>
      </c>
      <c r="F619" s="1" t="s">
        <v>4527</v>
      </c>
      <c r="G619" s="1" t="s">
        <v>3201</v>
      </c>
      <c r="H619" s="1" t="s">
        <v>4528</v>
      </c>
      <c r="I619" s="1" t="s">
        <v>45</v>
      </c>
      <c r="J619" s="2">
        <v>160819</v>
      </c>
      <c r="K619" s="2">
        <v>393965</v>
      </c>
    </row>
    <row r="620" spans="1:12" x14ac:dyDescent="0.35">
      <c r="A620" s="1" t="s">
        <v>2860</v>
      </c>
      <c r="B620" s="1" t="s">
        <v>2855</v>
      </c>
      <c r="C620" s="1" t="s">
        <v>2864</v>
      </c>
      <c r="D620" s="1" t="s">
        <v>2862</v>
      </c>
      <c r="E620" s="1" t="s">
        <v>2861</v>
      </c>
      <c r="F620" s="1" t="s">
        <v>4489</v>
      </c>
      <c r="G620" s="1" t="s">
        <v>3193</v>
      </c>
      <c r="H620" s="1" t="s">
        <v>4529</v>
      </c>
      <c r="I620" s="1" t="s">
        <v>45</v>
      </c>
      <c r="J620" s="2">
        <v>161203</v>
      </c>
      <c r="K620" s="2">
        <v>394604</v>
      </c>
    </row>
    <row r="621" spans="1:12" x14ac:dyDescent="0.35">
      <c r="A621" s="1" t="s">
        <v>2865</v>
      </c>
      <c r="B621" s="1" t="s">
        <v>2855</v>
      </c>
      <c r="C621" s="1" t="s">
        <v>2864</v>
      </c>
      <c r="D621" s="1" t="s">
        <v>2867</v>
      </c>
      <c r="E621" s="1" t="s">
        <v>2866</v>
      </c>
      <c r="F621" s="1" t="s">
        <v>4489</v>
      </c>
      <c r="G621" s="1" t="s">
        <v>2601</v>
      </c>
      <c r="H621" s="1" t="s">
        <v>4529</v>
      </c>
      <c r="I621" s="1" t="s">
        <v>45</v>
      </c>
      <c r="J621" s="2">
        <v>160978</v>
      </c>
      <c r="K621" s="2">
        <v>394585</v>
      </c>
    </row>
    <row r="622" spans="1:12" x14ac:dyDescent="0.35">
      <c r="A622" s="1" t="s">
        <v>2868</v>
      </c>
      <c r="B622" s="1" t="s">
        <v>2855</v>
      </c>
      <c r="C622" s="1" t="s">
        <v>2864</v>
      </c>
      <c r="D622" s="1" t="s">
        <v>2870</v>
      </c>
      <c r="E622" s="1" t="s">
        <v>2869</v>
      </c>
      <c r="F622" s="1" t="s">
        <v>4489</v>
      </c>
      <c r="G622" s="1" t="s">
        <v>40</v>
      </c>
      <c r="H622" s="1" t="s">
        <v>4529</v>
      </c>
      <c r="I622" s="1" t="s">
        <v>45</v>
      </c>
      <c r="J622" s="2">
        <v>160380</v>
      </c>
      <c r="K622" s="2">
        <v>394450</v>
      </c>
    </row>
    <row r="623" spans="1:12" x14ac:dyDescent="0.35">
      <c r="A623" s="1" t="s">
        <v>2583</v>
      </c>
      <c r="B623" s="1" t="s">
        <v>2588</v>
      </c>
      <c r="C623" s="1" t="s">
        <v>2587</v>
      </c>
      <c r="D623" s="1" t="s">
        <v>2585</v>
      </c>
      <c r="E623" s="1" t="s">
        <v>2584</v>
      </c>
      <c r="F623" s="1" t="s">
        <v>4530</v>
      </c>
      <c r="G623" s="1" t="s">
        <v>1573</v>
      </c>
      <c r="H623" s="1" t="s">
        <v>4531</v>
      </c>
      <c r="I623" s="1" t="s">
        <v>45</v>
      </c>
      <c r="J623" s="2">
        <v>99325</v>
      </c>
      <c r="K623" s="2">
        <v>393036</v>
      </c>
    </row>
    <row r="624" spans="1:12" x14ac:dyDescent="0.35">
      <c r="A624" s="1" t="s">
        <v>1488</v>
      </c>
      <c r="B624" s="1" t="s">
        <v>1446</v>
      </c>
      <c r="C624" s="1" t="s">
        <v>1484</v>
      </c>
      <c r="D624" s="1" t="s">
        <v>1490</v>
      </c>
      <c r="E624" s="1" t="s">
        <v>1489</v>
      </c>
      <c r="F624" s="1" t="s">
        <v>4532</v>
      </c>
      <c r="G624" s="1" t="s">
        <v>3200</v>
      </c>
      <c r="H624" s="1" t="s">
        <v>4533</v>
      </c>
      <c r="I624" s="1" t="s">
        <v>45</v>
      </c>
      <c r="J624" s="2">
        <v>172715</v>
      </c>
      <c r="K624" s="2">
        <v>373729</v>
      </c>
    </row>
    <row r="625" spans="1:12" x14ac:dyDescent="0.35">
      <c r="A625" s="1" t="s">
        <v>1493</v>
      </c>
      <c r="B625" s="1" t="s">
        <v>1446</v>
      </c>
      <c r="C625" s="1" t="s">
        <v>1484</v>
      </c>
      <c r="D625" s="1" t="s">
        <v>1495</v>
      </c>
      <c r="E625" s="1" t="s">
        <v>1494</v>
      </c>
      <c r="F625" s="1" t="s">
        <v>4534</v>
      </c>
      <c r="G625" s="1" t="s">
        <v>3489</v>
      </c>
      <c r="H625" s="1" t="s">
        <v>4535</v>
      </c>
      <c r="I625" s="1" t="s">
        <v>45</v>
      </c>
      <c r="J625" s="2">
        <v>171507</v>
      </c>
      <c r="K625" s="2">
        <v>375757</v>
      </c>
    </row>
    <row r="626" spans="1:12" x14ac:dyDescent="0.35">
      <c r="A626" s="1" t="s">
        <v>1497</v>
      </c>
      <c r="B626" s="1" t="s">
        <v>1446</v>
      </c>
      <c r="C626" s="1" t="s">
        <v>1484</v>
      </c>
      <c r="D626" s="1" t="s">
        <v>1499</v>
      </c>
      <c r="E626" s="1" t="s">
        <v>1498</v>
      </c>
      <c r="F626" s="1" t="s">
        <v>4534</v>
      </c>
      <c r="G626" s="1" t="s">
        <v>3494</v>
      </c>
      <c r="H626" s="1" t="s">
        <v>4535</v>
      </c>
      <c r="I626" s="1" t="s">
        <v>45</v>
      </c>
      <c r="J626" s="2">
        <v>170591</v>
      </c>
      <c r="K626" s="2">
        <v>374806</v>
      </c>
      <c r="L626" t="s">
        <v>3148</v>
      </c>
    </row>
    <row r="627" spans="1:12" x14ac:dyDescent="0.35">
      <c r="A627" s="1" t="s">
        <v>1480</v>
      </c>
      <c r="B627" s="1" t="s">
        <v>1446</v>
      </c>
      <c r="C627" s="1" t="s">
        <v>1484</v>
      </c>
      <c r="D627" s="1" t="s">
        <v>1482</v>
      </c>
      <c r="E627" s="1" t="s">
        <v>1481</v>
      </c>
      <c r="F627" s="1" t="s">
        <v>4139</v>
      </c>
      <c r="G627" s="1" t="s">
        <v>3476</v>
      </c>
      <c r="H627" s="1" t="s">
        <v>4536</v>
      </c>
      <c r="I627" s="1" t="s">
        <v>45</v>
      </c>
      <c r="J627" s="2">
        <v>171768</v>
      </c>
      <c r="K627" s="2">
        <v>371586</v>
      </c>
    </row>
    <row r="628" spans="1:12" x14ac:dyDescent="0.35">
      <c r="A628" s="1" t="s">
        <v>1485</v>
      </c>
      <c r="B628" s="1" t="s">
        <v>1446</v>
      </c>
      <c r="C628" s="1" t="s">
        <v>1484</v>
      </c>
      <c r="D628" s="1" t="s">
        <v>1486</v>
      </c>
      <c r="F628" s="1" t="s">
        <v>4537</v>
      </c>
      <c r="G628" s="1" t="s">
        <v>3196</v>
      </c>
      <c r="H628" s="1" t="s">
        <v>4538</v>
      </c>
      <c r="I628" s="1" t="s">
        <v>45</v>
      </c>
      <c r="J628" s="2">
        <v>171065</v>
      </c>
      <c r="K628" s="2">
        <v>371602</v>
      </c>
      <c r="L628" t="s">
        <v>3148</v>
      </c>
    </row>
    <row r="629" spans="1:12" x14ac:dyDescent="0.35">
      <c r="A629" s="1" t="s">
        <v>2696</v>
      </c>
      <c r="B629" s="1" t="s">
        <v>2593</v>
      </c>
      <c r="C629" s="1" t="s">
        <v>2700</v>
      </c>
      <c r="D629" s="1" t="s">
        <v>2698</v>
      </c>
      <c r="E629" s="1" t="s">
        <v>2697</v>
      </c>
      <c r="F629" s="1" t="s">
        <v>4539</v>
      </c>
      <c r="G629" s="1" t="s">
        <v>3204</v>
      </c>
      <c r="H629" s="1" t="s">
        <v>4540</v>
      </c>
      <c r="I629" s="1" t="s">
        <v>45</v>
      </c>
      <c r="J629" s="2">
        <v>191681</v>
      </c>
      <c r="K629" s="2">
        <v>400826</v>
      </c>
    </row>
    <row r="630" spans="1:12" x14ac:dyDescent="0.35">
      <c r="A630" s="1" t="s">
        <v>2701</v>
      </c>
      <c r="B630" s="1" t="s">
        <v>2593</v>
      </c>
      <c r="C630" s="1" t="s">
        <v>2700</v>
      </c>
      <c r="D630" s="1" t="s">
        <v>2703</v>
      </c>
      <c r="E630" s="1" t="s">
        <v>2702</v>
      </c>
      <c r="F630" s="1" t="s">
        <v>4539</v>
      </c>
      <c r="G630" s="1" t="s">
        <v>3206</v>
      </c>
      <c r="H630" s="1" t="s">
        <v>4540</v>
      </c>
      <c r="I630" s="1" t="s">
        <v>45</v>
      </c>
      <c r="J630" s="2">
        <v>191534</v>
      </c>
      <c r="K630" s="2">
        <v>400895</v>
      </c>
    </row>
    <row r="631" spans="1:12" x14ac:dyDescent="0.35">
      <c r="A631" s="1" t="s">
        <v>108</v>
      </c>
      <c r="B631" s="1" t="s">
        <v>62</v>
      </c>
      <c r="C631" s="1" t="s">
        <v>100</v>
      </c>
      <c r="D631" s="1" t="s">
        <v>110</v>
      </c>
      <c r="E631" s="1" t="s">
        <v>109</v>
      </c>
      <c r="F631" s="1" t="s">
        <v>4541</v>
      </c>
      <c r="G631" s="1" t="s">
        <v>3156</v>
      </c>
      <c r="H631" s="1" t="s">
        <v>4542</v>
      </c>
      <c r="I631" s="1" t="s">
        <v>45</v>
      </c>
      <c r="J631" s="2">
        <v>113806</v>
      </c>
      <c r="K631" s="2">
        <v>391105</v>
      </c>
    </row>
    <row r="632" spans="1:12" x14ac:dyDescent="0.35">
      <c r="A632" s="1" t="s">
        <v>113</v>
      </c>
      <c r="B632" s="1" t="s">
        <v>62</v>
      </c>
      <c r="C632" s="1" t="s">
        <v>100</v>
      </c>
      <c r="D632" s="1" t="s">
        <v>115</v>
      </c>
      <c r="E632" s="1" t="s">
        <v>114</v>
      </c>
      <c r="F632" s="1" t="s">
        <v>4541</v>
      </c>
      <c r="G632" s="1" t="s">
        <v>3166</v>
      </c>
      <c r="H632" s="1" t="s">
        <v>4543</v>
      </c>
      <c r="I632" s="1" t="s">
        <v>45</v>
      </c>
      <c r="J632" s="2">
        <v>113806</v>
      </c>
      <c r="K632" s="2">
        <v>390634</v>
      </c>
    </row>
    <row r="633" spans="1:12" x14ac:dyDescent="0.35">
      <c r="A633" s="1" t="s">
        <v>97</v>
      </c>
      <c r="B633" s="1" t="s">
        <v>62</v>
      </c>
      <c r="C633" s="1" t="s">
        <v>100</v>
      </c>
      <c r="D633" s="1" t="s">
        <v>98</v>
      </c>
      <c r="F633" s="1" t="s">
        <v>4544</v>
      </c>
      <c r="G633" s="1" t="s">
        <v>2591</v>
      </c>
      <c r="H633" s="1" t="s">
        <v>4545</v>
      </c>
      <c r="I633" s="1" t="s">
        <v>45</v>
      </c>
      <c r="J633" s="2">
        <v>116096</v>
      </c>
      <c r="K633" s="2">
        <v>389182</v>
      </c>
    </row>
    <row r="634" spans="1:12" x14ac:dyDescent="0.35">
      <c r="A634" s="1" t="s">
        <v>2432</v>
      </c>
      <c r="B634" s="1" t="s">
        <v>2333</v>
      </c>
      <c r="C634" s="1" t="s">
        <v>2436</v>
      </c>
      <c r="D634" s="1" t="s">
        <v>2434</v>
      </c>
      <c r="E634" s="1" t="s">
        <v>2433</v>
      </c>
      <c r="F634" s="1" t="s">
        <v>4546</v>
      </c>
      <c r="G634" s="1" t="s">
        <v>3196</v>
      </c>
      <c r="H634" s="1" t="s">
        <v>4547</v>
      </c>
      <c r="I634" s="1" t="s">
        <v>45</v>
      </c>
      <c r="J634" s="2">
        <v>163362</v>
      </c>
      <c r="K634" s="2">
        <v>423082</v>
      </c>
    </row>
    <row r="635" spans="1:12" x14ac:dyDescent="0.35">
      <c r="A635" s="1" t="s">
        <v>832</v>
      </c>
      <c r="B635" s="1" t="s">
        <v>818</v>
      </c>
      <c r="C635" s="1" t="s">
        <v>823</v>
      </c>
      <c r="D635" s="1" t="s">
        <v>834</v>
      </c>
      <c r="E635" s="1" t="s">
        <v>833</v>
      </c>
      <c r="F635" s="1" t="s">
        <v>4325</v>
      </c>
      <c r="G635" s="1" t="s">
        <v>2601</v>
      </c>
      <c r="H635" s="1" t="s">
        <v>4549</v>
      </c>
      <c r="I635" s="1" t="s">
        <v>45</v>
      </c>
      <c r="J635" s="2">
        <v>114307</v>
      </c>
      <c r="K635" s="2">
        <v>405022</v>
      </c>
      <c r="L635" t="s">
        <v>3148</v>
      </c>
    </row>
    <row r="636" spans="1:12" x14ac:dyDescent="0.35">
      <c r="A636" s="1" t="s">
        <v>819</v>
      </c>
      <c r="B636" s="1" t="s">
        <v>818</v>
      </c>
      <c r="C636" s="1" t="s">
        <v>823</v>
      </c>
      <c r="D636" s="1" t="s">
        <v>821</v>
      </c>
      <c r="E636" s="1" t="s">
        <v>820</v>
      </c>
      <c r="F636" s="1" t="s">
        <v>4550</v>
      </c>
      <c r="G636" s="1" t="s">
        <v>3206</v>
      </c>
      <c r="H636" s="1" t="s">
        <v>4551</v>
      </c>
      <c r="I636" s="1" t="s">
        <v>45</v>
      </c>
      <c r="J636" s="2">
        <v>114492</v>
      </c>
      <c r="K636" s="2">
        <v>404730</v>
      </c>
      <c r="L636" t="s">
        <v>3148</v>
      </c>
    </row>
    <row r="637" spans="1:12" x14ac:dyDescent="0.35">
      <c r="A637" s="1" t="s">
        <v>828</v>
      </c>
      <c r="B637" s="1" t="s">
        <v>818</v>
      </c>
      <c r="C637" s="1" t="s">
        <v>823</v>
      </c>
      <c r="D637" s="1" t="s">
        <v>830</v>
      </c>
      <c r="E637" s="1" t="s">
        <v>829</v>
      </c>
      <c r="F637" s="1" t="s">
        <v>4548</v>
      </c>
      <c r="G637" s="1" t="s">
        <v>3181</v>
      </c>
      <c r="H637" s="1" t="s">
        <v>4552</v>
      </c>
      <c r="I637" s="1" t="s">
        <v>45</v>
      </c>
      <c r="J637" s="2">
        <v>115545</v>
      </c>
      <c r="K637" s="2">
        <v>403418</v>
      </c>
    </row>
    <row r="638" spans="1:12" x14ac:dyDescent="0.35">
      <c r="A638" s="1" t="s">
        <v>824</v>
      </c>
      <c r="B638" s="1" t="s">
        <v>818</v>
      </c>
      <c r="C638" s="1" t="s">
        <v>823</v>
      </c>
      <c r="D638" s="1" t="s">
        <v>826</v>
      </c>
      <c r="E638" s="1" t="s">
        <v>825</v>
      </c>
      <c r="F638" s="1" t="s">
        <v>4351</v>
      </c>
      <c r="G638" s="1" t="s">
        <v>3199</v>
      </c>
      <c r="H638" s="1" t="s">
        <v>4553</v>
      </c>
      <c r="I638" s="1" t="s">
        <v>45</v>
      </c>
      <c r="J638" s="2">
        <v>115938</v>
      </c>
      <c r="K638" s="2">
        <v>401231</v>
      </c>
    </row>
    <row r="639" spans="1:12" x14ac:dyDescent="0.35">
      <c r="A639" s="1" t="s">
        <v>2964</v>
      </c>
      <c r="B639" s="1" t="s">
        <v>2917</v>
      </c>
      <c r="C639" s="1" t="s">
        <v>2917</v>
      </c>
      <c r="D639" s="1" t="s">
        <v>2966</v>
      </c>
      <c r="E639" s="1" t="s">
        <v>2965</v>
      </c>
      <c r="F639" s="1" t="s">
        <v>4555</v>
      </c>
      <c r="G639" s="1" t="s">
        <v>3386</v>
      </c>
      <c r="H639" s="1" t="s">
        <v>4556</v>
      </c>
      <c r="I639" s="1" t="s">
        <v>45</v>
      </c>
      <c r="J639" s="2">
        <v>170054</v>
      </c>
      <c r="K639" s="2">
        <v>405901</v>
      </c>
      <c r="L639" t="s">
        <v>3148</v>
      </c>
    </row>
    <row r="640" spans="1:12" x14ac:dyDescent="0.35">
      <c r="A640" s="1" t="s">
        <v>2982</v>
      </c>
      <c r="B640" s="1" t="s">
        <v>2917</v>
      </c>
      <c r="C640" s="1" t="s">
        <v>2917</v>
      </c>
      <c r="D640" s="1" t="s">
        <v>2984</v>
      </c>
      <c r="E640" s="1" t="s">
        <v>2983</v>
      </c>
      <c r="F640" s="1" t="s">
        <v>4557</v>
      </c>
      <c r="G640" s="1" t="s">
        <v>1573</v>
      </c>
      <c r="H640" s="1" t="s">
        <v>4558</v>
      </c>
      <c r="I640" s="1" t="s">
        <v>45</v>
      </c>
      <c r="J640" s="2">
        <v>169071</v>
      </c>
      <c r="K640" s="2">
        <v>407713</v>
      </c>
      <c r="L640" t="s">
        <v>3148</v>
      </c>
    </row>
    <row r="641" spans="1:12" x14ac:dyDescent="0.35">
      <c r="A641" s="1" t="s">
        <v>2968</v>
      </c>
      <c r="B641" s="1" t="s">
        <v>2917</v>
      </c>
      <c r="C641" s="1" t="s">
        <v>2917</v>
      </c>
      <c r="D641" s="1" t="s">
        <v>2970</v>
      </c>
      <c r="E641" s="1" t="s">
        <v>2969</v>
      </c>
      <c r="F641" s="1" t="s">
        <v>4559</v>
      </c>
      <c r="G641" s="1" t="s">
        <v>2590</v>
      </c>
      <c r="H641" s="1" t="s">
        <v>4560</v>
      </c>
      <c r="I641" s="1" t="s">
        <v>45</v>
      </c>
      <c r="J641" s="2">
        <v>169074</v>
      </c>
      <c r="K641" s="2">
        <v>405811</v>
      </c>
    </row>
    <row r="642" spans="1:12" x14ac:dyDescent="0.35">
      <c r="A642" s="1" t="s">
        <v>2986</v>
      </c>
      <c r="B642" s="1" t="s">
        <v>2917</v>
      </c>
      <c r="C642" s="1" t="s">
        <v>2917</v>
      </c>
      <c r="D642" s="1" t="s">
        <v>2988</v>
      </c>
      <c r="E642" s="1" t="s">
        <v>2987</v>
      </c>
      <c r="F642" s="1" t="s">
        <v>4554</v>
      </c>
      <c r="G642" s="1" t="s">
        <v>3204</v>
      </c>
      <c r="H642" s="1" t="s">
        <v>4561</v>
      </c>
      <c r="I642" s="1" t="s">
        <v>45</v>
      </c>
      <c r="J642" s="2">
        <v>169252</v>
      </c>
      <c r="K642" s="2">
        <v>406006</v>
      </c>
      <c r="L642" t="s">
        <v>3148</v>
      </c>
    </row>
    <row r="643" spans="1:12" x14ac:dyDescent="0.35">
      <c r="A643" s="1" t="s">
        <v>2972</v>
      </c>
      <c r="B643" s="1" t="s">
        <v>2917</v>
      </c>
      <c r="C643" s="1" t="s">
        <v>2917</v>
      </c>
      <c r="D643" s="1" t="s">
        <v>2974</v>
      </c>
      <c r="E643" s="1" t="s">
        <v>2973</v>
      </c>
      <c r="F643" s="1" t="s">
        <v>3803</v>
      </c>
      <c r="G643" s="1" t="s">
        <v>3489</v>
      </c>
      <c r="H643" s="1" t="s">
        <v>4562</v>
      </c>
      <c r="I643" s="1" t="s">
        <v>45</v>
      </c>
      <c r="J643" s="2">
        <v>168610</v>
      </c>
      <c r="K643" s="2">
        <v>406435</v>
      </c>
      <c r="L643" t="s">
        <v>3218</v>
      </c>
    </row>
    <row r="644" spans="1:12" x14ac:dyDescent="0.35">
      <c r="A644" s="1" t="s">
        <v>2976</v>
      </c>
      <c r="B644" s="1" t="s">
        <v>2917</v>
      </c>
      <c r="C644" s="1" t="s">
        <v>2917</v>
      </c>
      <c r="D644" s="1" t="s">
        <v>2978</v>
      </c>
      <c r="E644" s="1" t="s">
        <v>2977</v>
      </c>
      <c r="F644" s="1" t="s">
        <v>3803</v>
      </c>
      <c r="G644" s="1" t="s">
        <v>3199</v>
      </c>
      <c r="H644" s="1" t="s">
        <v>4562</v>
      </c>
      <c r="I644" s="1" t="s">
        <v>45</v>
      </c>
      <c r="J644" s="2">
        <v>168003</v>
      </c>
      <c r="K644" s="2">
        <v>407097</v>
      </c>
      <c r="L644" t="s">
        <v>3148</v>
      </c>
    </row>
    <row r="645" spans="1:12" x14ac:dyDescent="0.35">
      <c r="A645" s="1" t="s">
        <v>2979</v>
      </c>
      <c r="B645" s="1" t="s">
        <v>2917</v>
      </c>
      <c r="C645" s="1" t="s">
        <v>2917</v>
      </c>
      <c r="D645" s="1" t="s">
        <v>2981</v>
      </c>
      <c r="E645" s="1" t="s">
        <v>2980</v>
      </c>
      <c r="F645" s="1" t="s">
        <v>3803</v>
      </c>
      <c r="G645" s="1" t="s">
        <v>3200</v>
      </c>
      <c r="H645" s="1" t="s">
        <v>4562</v>
      </c>
      <c r="I645" s="1" t="s">
        <v>45</v>
      </c>
      <c r="J645" s="2">
        <v>168239</v>
      </c>
      <c r="K645" s="2">
        <v>406848</v>
      </c>
      <c r="L645" t="s">
        <v>3148</v>
      </c>
    </row>
    <row r="646" spans="1:12" x14ac:dyDescent="0.35">
      <c r="A646" s="1" t="s">
        <v>2900</v>
      </c>
      <c r="B646" s="1" t="s">
        <v>2905</v>
      </c>
      <c r="C646" s="1" t="s">
        <v>2904</v>
      </c>
      <c r="D646" s="1" t="s">
        <v>2902</v>
      </c>
      <c r="E646" s="1" t="s">
        <v>2901</v>
      </c>
      <c r="F646" s="1" t="s">
        <v>4563</v>
      </c>
      <c r="G646" s="1" t="s">
        <v>3215</v>
      </c>
      <c r="H646" s="1" t="s">
        <v>4564</v>
      </c>
      <c r="I646" s="1" t="s">
        <v>45</v>
      </c>
      <c r="J646" s="2">
        <v>139307</v>
      </c>
      <c r="K646" s="2">
        <v>401676</v>
      </c>
    </row>
    <row r="647" spans="1:12" x14ac:dyDescent="0.35">
      <c r="A647" s="1" t="s">
        <v>2906</v>
      </c>
      <c r="B647" s="1" t="s">
        <v>2905</v>
      </c>
      <c r="C647" s="1" t="s">
        <v>2904</v>
      </c>
      <c r="D647" s="1" t="s">
        <v>2907</v>
      </c>
      <c r="F647" s="1" t="s">
        <v>4565</v>
      </c>
      <c r="G647" s="1" t="s">
        <v>2601</v>
      </c>
      <c r="H647" s="1" t="s">
        <v>4566</v>
      </c>
      <c r="I647" s="1" t="s">
        <v>45</v>
      </c>
      <c r="J647" s="2">
        <v>136746</v>
      </c>
      <c r="K647" s="2">
        <v>402095</v>
      </c>
    </row>
    <row r="648" spans="1:12" x14ac:dyDescent="0.35">
      <c r="A648" s="1" t="s">
        <v>2909</v>
      </c>
      <c r="B648" s="1" t="s">
        <v>2905</v>
      </c>
      <c r="C648" s="1" t="s">
        <v>2904</v>
      </c>
      <c r="D648" s="1" t="s">
        <v>2911</v>
      </c>
      <c r="E648" s="1" t="s">
        <v>2910</v>
      </c>
      <c r="F648" s="1" t="s">
        <v>3593</v>
      </c>
      <c r="G648" s="1" t="s">
        <v>3204</v>
      </c>
      <c r="H648" s="1" t="s">
        <v>4567</v>
      </c>
      <c r="I648" s="1" t="s">
        <v>45</v>
      </c>
      <c r="J648" s="2">
        <v>137250</v>
      </c>
      <c r="K648" s="2">
        <v>401284</v>
      </c>
    </row>
    <row r="649" spans="1:12" x14ac:dyDescent="0.35">
      <c r="A649" s="1" t="s">
        <v>281</v>
      </c>
      <c r="B649" s="1" t="s">
        <v>249</v>
      </c>
      <c r="C649" s="1" t="s">
        <v>272</v>
      </c>
      <c r="D649" s="1" t="s">
        <v>283</v>
      </c>
      <c r="E649" s="1" t="s">
        <v>282</v>
      </c>
      <c r="F649" s="1" t="s">
        <v>4568</v>
      </c>
      <c r="G649" s="1" t="s">
        <v>3202</v>
      </c>
      <c r="H649" s="1" t="s">
        <v>4569</v>
      </c>
      <c r="I649" s="1" t="s">
        <v>45</v>
      </c>
      <c r="J649" s="2">
        <v>118861</v>
      </c>
      <c r="K649" s="2">
        <v>386296</v>
      </c>
    </row>
    <row r="650" spans="1:12" x14ac:dyDescent="0.35">
      <c r="A650" s="1" t="s">
        <v>277</v>
      </c>
      <c r="B650" s="1" t="s">
        <v>249</v>
      </c>
      <c r="C650" s="1" t="s">
        <v>272</v>
      </c>
      <c r="D650" s="1" t="s">
        <v>279</v>
      </c>
      <c r="E650" s="1" t="s">
        <v>278</v>
      </c>
      <c r="F650" s="1" t="s">
        <v>3511</v>
      </c>
      <c r="G650" s="1" t="s">
        <v>119</v>
      </c>
      <c r="H650" s="1" t="s">
        <v>3458</v>
      </c>
      <c r="I650" s="1" t="s">
        <v>45</v>
      </c>
      <c r="J650" s="2">
        <v>119911</v>
      </c>
      <c r="K650" s="2">
        <v>385735</v>
      </c>
    </row>
    <row r="651" spans="1:12" x14ac:dyDescent="0.35">
      <c r="A651" s="1" t="s">
        <v>268</v>
      </c>
      <c r="B651" s="1" t="s">
        <v>249</v>
      </c>
      <c r="C651" s="1" t="s">
        <v>272</v>
      </c>
      <c r="D651" s="1" t="s">
        <v>270</v>
      </c>
      <c r="E651" s="1" t="s">
        <v>269</v>
      </c>
      <c r="F651" s="1" t="s">
        <v>4570</v>
      </c>
      <c r="G651" s="1" t="s">
        <v>3402</v>
      </c>
      <c r="H651" s="1" t="s">
        <v>4571</v>
      </c>
      <c r="I651" s="1" t="s">
        <v>45</v>
      </c>
      <c r="J651" s="2">
        <v>118301</v>
      </c>
      <c r="K651" s="2">
        <v>386735</v>
      </c>
    </row>
    <row r="652" spans="1:12" x14ac:dyDescent="0.35">
      <c r="A652" s="1" t="s">
        <v>273</v>
      </c>
      <c r="B652" s="1" t="s">
        <v>249</v>
      </c>
      <c r="C652" s="1" t="s">
        <v>272</v>
      </c>
      <c r="D652" s="1" t="s">
        <v>275</v>
      </c>
      <c r="E652" s="1" t="s">
        <v>274</v>
      </c>
      <c r="F652" s="1" t="s">
        <v>3620</v>
      </c>
      <c r="G652" s="1" t="s">
        <v>1573</v>
      </c>
      <c r="H652" s="1" t="s">
        <v>4572</v>
      </c>
      <c r="I652" s="1" t="s">
        <v>45</v>
      </c>
      <c r="J652" s="2">
        <v>118833</v>
      </c>
      <c r="K652" s="2">
        <v>385273</v>
      </c>
    </row>
    <row r="653" spans="1:12" x14ac:dyDescent="0.35">
      <c r="A653" s="1" t="s">
        <v>2999</v>
      </c>
      <c r="B653" s="1" t="s">
        <v>3003</v>
      </c>
      <c r="C653" s="1" t="s">
        <v>3003</v>
      </c>
      <c r="D653" s="1" t="s">
        <v>3001</v>
      </c>
      <c r="E653" s="1" t="s">
        <v>3000</v>
      </c>
      <c r="F653" s="1" t="s">
        <v>4573</v>
      </c>
      <c r="G653" s="1" t="s">
        <v>2590</v>
      </c>
      <c r="H653" s="1" t="s">
        <v>4574</v>
      </c>
      <c r="I653" s="1" t="s">
        <v>45</v>
      </c>
      <c r="J653" s="2">
        <v>159745</v>
      </c>
      <c r="K653" s="2">
        <v>371745</v>
      </c>
    </row>
    <row r="654" spans="1:12" x14ac:dyDescent="0.35">
      <c r="A654" s="1" t="s">
        <v>3004</v>
      </c>
      <c r="B654" s="1" t="s">
        <v>3003</v>
      </c>
      <c r="C654" s="1" t="s">
        <v>3003</v>
      </c>
      <c r="D654" s="1" t="s">
        <v>3006</v>
      </c>
      <c r="E654" s="1" t="s">
        <v>3005</v>
      </c>
      <c r="F654" s="1" t="s">
        <v>4575</v>
      </c>
      <c r="G654" s="1" t="s">
        <v>3213</v>
      </c>
      <c r="H654" s="1" t="s">
        <v>4576</v>
      </c>
      <c r="I654" s="1" t="s">
        <v>45</v>
      </c>
      <c r="J654" s="2">
        <v>160174</v>
      </c>
      <c r="K654" s="2">
        <v>370573</v>
      </c>
    </row>
    <row r="655" spans="1:12" x14ac:dyDescent="0.35">
      <c r="A655" s="1" t="s">
        <v>1992</v>
      </c>
      <c r="B655" s="1" t="s">
        <v>1810</v>
      </c>
      <c r="C655" s="1" t="s">
        <v>1991</v>
      </c>
      <c r="D655" s="1" t="s">
        <v>1994</v>
      </c>
      <c r="E655" s="1" t="s">
        <v>1993</v>
      </c>
      <c r="F655" s="1" t="s">
        <v>4555</v>
      </c>
      <c r="G655" s="1" t="s">
        <v>3171</v>
      </c>
      <c r="H655" s="1" t="s">
        <v>4577</v>
      </c>
      <c r="I655" s="1" t="s">
        <v>45</v>
      </c>
      <c r="J655" s="2">
        <v>164269</v>
      </c>
      <c r="K655" s="2">
        <v>403788</v>
      </c>
    </row>
    <row r="656" spans="1:12" x14ac:dyDescent="0.35">
      <c r="A656" s="1" t="s">
        <v>2014</v>
      </c>
      <c r="B656" s="1" t="s">
        <v>1810</v>
      </c>
      <c r="C656" s="1" t="s">
        <v>1991</v>
      </c>
      <c r="D656" s="1" t="s">
        <v>2016</v>
      </c>
      <c r="E656" s="1" t="s">
        <v>2015</v>
      </c>
      <c r="F656" s="1" t="s">
        <v>4578</v>
      </c>
      <c r="G656" s="1" t="s">
        <v>3141</v>
      </c>
      <c r="H656" s="1" t="s">
        <v>4579</v>
      </c>
      <c r="I656" s="1" t="s">
        <v>45</v>
      </c>
      <c r="J656" s="2">
        <v>168041</v>
      </c>
      <c r="K656" s="2">
        <v>406115</v>
      </c>
    </row>
    <row r="657" spans="1:12" x14ac:dyDescent="0.35">
      <c r="A657" s="1" t="s">
        <v>2018</v>
      </c>
      <c r="B657" s="1" t="s">
        <v>1810</v>
      </c>
      <c r="C657" s="1" t="s">
        <v>1991</v>
      </c>
      <c r="D657" s="1" t="s">
        <v>2020</v>
      </c>
      <c r="E657" s="1" t="s">
        <v>2019</v>
      </c>
      <c r="F657" s="1" t="s">
        <v>4578</v>
      </c>
      <c r="G657" s="1" t="s">
        <v>3401</v>
      </c>
      <c r="H657" s="1" t="s">
        <v>4579</v>
      </c>
      <c r="I657" s="1" t="s">
        <v>45</v>
      </c>
      <c r="J657" s="2">
        <v>167788</v>
      </c>
      <c r="K657" s="2">
        <v>406782</v>
      </c>
    </row>
    <row r="658" spans="1:12" x14ac:dyDescent="0.35">
      <c r="A658" s="1" t="s">
        <v>2010</v>
      </c>
      <c r="B658" s="1" t="s">
        <v>1810</v>
      </c>
      <c r="C658" s="1" t="s">
        <v>1991</v>
      </c>
      <c r="D658" s="1" t="s">
        <v>2012</v>
      </c>
      <c r="E658" s="1" t="s">
        <v>2011</v>
      </c>
      <c r="F658" s="1" t="s">
        <v>4580</v>
      </c>
      <c r="G658" s="1" t="s">
        <v>1573</v>
      </c>
      <c r="H658" s="1" t="s">
        <v>4581</v>
      </c>
      <c r="I658" s="1" t="s">
        <v>45</v>
      </c>
      <c r="J658" s="2">
        <v>168690</v>
      </c>
      <c r="K658" s="2">
        <v>405666</v>
      </c>
    </row>
    <row r="659" spans="1:12" x14ac:dyDescent="0.35">
      <c r="A659" s="1" t="s">
        <v>1987</v>
      </c>
      <c r="B659" s="1" t="s">
        <v>1810</v>
      </c>
      <c r="C659" s="1" t="s">
        <v>1991</v>
      </c>
      <c r="D659" s="1" t="s">
        <v>1989</v>
      </c>
      <c r="E659" s="1" t="s">
        <v>1988</v>
      </c>
      <c r="F659" s="1" t="s">
        <v>4582</v>
      </c>
      <c r="G659" s="1" t="s">
        <v>3199</v>
      </c>
      <c r="H659" s="1" t="s">
        <v>4583</v>
      </c>
      <c r="I659" s="1" t="s">
        <v>45</v>
      </c>
      <c r="J659" s="2">
        <v>168861</v>
      </c>
      <c r="K659" s="2">
        <v>404542</v>
      </c>
    </row>
    <row r="660" spans="1:12" x14ac:dyDescent="0.35">
      <c r="A660" s="1" t="s">
        <v>1996</v>
      </c>
      <c r="B660" s="1" t="s">
        <v>1810</v>
      </c>
      <c r="C660" s="1" t="s">
        <v>1991</v>
      </c>
      <c r="D660" s="1" t="s">
        <v>1998</v>
      </c>
      <c r="E660" s="1" t="s">
        <v>1997</v>
      </c>
      <c r="F660" s="1" t="s">
        <v>4584</v>
      </c>
      <c r="G660" s="1" t="s">
        <v>2609</v>
      </c>
      <c r="H660" s="1" t="s">
        <v>4585</v>
      </c>
      <c r="I660" s="1" t="s">
        <v>45</v>
      </c>
      <c r="J660" s="2">
        <v>170037</v>
      </c>
      <c r="K660" s="2">
        <v>404621</v>
      </c>
    </row>
    <row r="661" spans="1:12" x14ac:dyDescent="0.35">
      <c r="A661" s="1" t="s">
        <v>2000</v>
      </c>
      <c r="B661" s="1" t="s">
        <v>1810</v>
      </c>
      <c r="C661" s="1" t="s">
        <v>1991</v>
      </c>
      <c r="D661" s="1" t="s">
        <v>2002</v>
      </c>
      <c r="E661" s="1" t="s">
        <v>2001</v>
      </c>
      <c r="F661" s="1" t="s">
        <v>3377</v>
      </c>
      <c r="G661" s="1" t="s">
        <v>3523</v>
      </c>
      <c r="H661" s="1" t="s">
        <v>4586</v>
      </c>
      <c r="I661" s="1" t="s">
        <v>45</v>
      </c>
      <c r="J661" s="2">
        <v>166791</v>
      </c>
      <c r="K661" s="2">
        <v>397596</v>
      </c>
      <c r="L661" t="s">
        <v>3218</v>
      </c>
    </row>
    <row r="662" spans="1:12" x14ac:dyDescent="0.35">
      <c r="A662" s="1" t="s">
        <v>2004</v>
      </c>
      <c r="B662" s="1" t="s">
        <v>1810</v>
      </c>
      <c r="C662" s="1" t="s">
        <v>1991</v>
      </c>
      <c r="D662" s="1" t="s">
        <v>2006</v>
      </c>
      <c r="E662" s="1" t="s">
        <v>2005</v>
      </c>
      <c r="F662" s="1" t="s">
        <v>3378</v>
      </c>
      <c r="G662" s="1" t="s">
        <v>3141</v>
      </c>
      <c r="H662" s="1" t="s">
        <v>4587</v>
      </c>
      <c r="I662" s="1" t="s">
        <v>45</v>
      </c>
      <c r="J662" s="2">
        <v>165449</v>
      </c>
      <c r="K662" s="2">
        <v>398688</v>
      </c>
    </row>
    <row r="663" spans="1:12" x14ac:dyDescent="0.35">
      <c r="A663" s="1" t="s">
        <v>2008</v>
      </c>
      <c r="B663" s="1" t="s">
        <v>1810</v>
      </c>
      <c r="C663" s="1" t="s">
        <v>1991</v>
      </c>
      <c r="D663" s="1" t="s">
        <v>2009</v>
      </c>
      <c r="F663" s="1" t="s">
        <v>3378</v>
      </c>
      <c r="G663" s="1" t="s">
        <v>3386</v>
      </c>
      <c r="H663" s="1" t="s">
        <v>4587</v>
      </c>
      <c r="I663" s="1" t="s">
        <v>45</v>
      </c>
      <c r="J663" s="2">
        <v>164978</v>
      </c>
      <c r="K663" s="2">
        <v>399092</v>
      </c>
    </row>
    <row r="664" spans="1:12" x14ac:dyDescent="0.35">
      <c r="A664" s="1" t="s">
        <v>3008</v>
      </c>
      <c r="B664" s="1" t="s">
        <v>3012</v>
      </c>
      <c r="C664" s="1" t="s">
        <v>3012</v>
      </c>
      <c r="D664" s="1" t="s">
        <v>3010</v>
      </c>
      <c r="E664" s="1" t="s">
        <v>3009</v>
      </c>
      <c r="F664" s="1" t="s">
        <v>4588</v>
      </c>
      <c r="G664" s="1" t="s">
        <v>1573</v>
      </c>
      <c r="H664" s="1" t="s">
        <v>4589</v>
      </c>
      <c r="I664" s="1" t="s">
        <v>45</v>
      </c>
      <c r="J664" s="2">
        <v>150604</v>
      </c>
      <c r="K664" s="2">
        <v>380934</v>
      </c>
    </row>
    <row r="665" spans="1:12" x14ac:dyDescent="0.35">
      <c r="A665" s="1" t="s">
        <v>703</v>
      </c>
      <c r="B665" s="1" t="s">
        <v>617</v>
      </c>
      <c r="C665" s="1" t="s">
        <v>678</v>
      </c>
      <c r="D665" s="1" t="s">
        <v>705</v>
      </c>
      <c r="E665" s="1" t="s">
        <v>704</v>
      </c>
      <c r="F665" s="1" t="s">
        <v>3645</v>
      </c>
      <c r="G665" s="1" t="s">
        <v>3171</v>
      </c>
      <c r="H665" s="1" t="s">
        <v>4590</v>
      </c>
      <c r="I665" s="1" t="s">
        <v>45</v>
      </c>
      <c r="J665" s="2">
        <v>178201</v>
      </c>
      <c r="K665" s="2">
        <v>401891</v>
      </c>
    </row>
    <row r="666" spans="1:12" x14ac:dyDescent="0.35">
      <c r="A666" s="1" t="s">
        <v>683</v>
      </c>
      <c r="B666" s="1" t="s">
        <v>617</v>
      </c>
      <c r="C666" s="1" t="s">
        <v>678</v>
      </c>
      <c r="D666" s="1" t="s">
        <v>685</v>
      </c>
      <c r="E666" s="1" t="s">
        <v>684</v>
      </c>
      <c r="F666" s="1" t="s">
        <v>3740</v>
      </c>
      <c r="G666" s="1" t="s">
        <v>3204</v>
      </c>
      <c r="H666" s="1" t="s">
        <v>4591</v>
      </c>
      <c r="I666" s="1" t="s">
        <v>45</v>
      </c>
      <c r="J666" s="2">
        <v>179899</v>
      </c>
      <c r="K666" s="2">
        <v>400945</v>
      </c>
    </row>
    <row r="667" spans="1:12" x14ac:dyDescent="0.35">
      <c r="A667" s="1" t="s">
        <v>674</v>
      </c>
      <c r="B667" s="1" t="s">
        <v>617</v>
      </c>
      <c r="C667" s="1" t="s">
        <v>678</v>
      </c>
      <c r="D667" s="1" t="s">
        <v>676</v>
      </c>
      <c r="E667" s="1" t="s">
        <v>675</v>
      </c>
      <c r="F667" s="1" t="s">
        <v>4437</v>
      </c>
      <c r="G667" s="1" t="s">
        <v>3196</v>
      </c>
      <c r="H667" s="1" t="s">
        <v>4592</v>
      </c>
      <c r="I667" s="1" t="s">
        <v>45</v>
      </c>
      <c r="J667" s="2">
        <v>178737</v>
      </c>
      <c r="K667" s="2">
        <v>401309</v>
      </c>
    </row>
    <row r="668" spans="1:12" x14ac:dyDescent="0.35">
      <c r="A668" s="1" t="s">
        <v>679</v>
      </c>
      <c r="B668" s="1" t="s">
        <v>617</v>
      </c>
      <c r="C668" s="1" t="s">
        <v>678</v>
      </c>
      <c r="D668" s="1" t="s">
        <v>681</v>
      </c>
      <c r="E668" s="1" t="s">
        <v>680</v>
      </c>
      <c r="F668" s="1" t="s">
        <v>3517</v>
      </c>
      <c r="G668" s="1" t="s">
        <v>3201</v>
      </c>
      <c r="H668" s="1" t="s">
        <v>4593</v>
      </c>
      <c r="I668" s="1" t="s">
        <v>45</v>
      </c>
      <c r="J668" s="2">
        <v>178531</v>
      </c>
      <c r="K668" s="2">
        <v>401348</v>
      </c>
    </row>
    <row r="669" spans="1:12" x14ac:dyDescent="0.35">
      <c r="A669" s="1" t="s">
        <v>688</v>
      </c>
      <c r="B669" s="1" t="s">
        <v>617</v>
      </c>
      <c r="C669" s="1" t="s">
        <v>678</v>
      </c>
      <c r="D669" s="1" t="s">
        <v>690</v>
      </c>
      <c r="E669" s="1" t="s">
        <v>689</v>
      </c>
      <c r="F669" s="1" t="s">
        <v>4594</v>
      </c>
      <c r="G669" s="1" t="s">
        <v>3196</v>
      </c>
      <c r="H669" s="1" t="s">
        <v>4595</v>
      </c>
      <c r="I669" s="1" t="s">
        <v>45</v>
      </c>
      <c r="J669" s="2">
        <v>179933</v>
      </c>
      <c r="K669" s="2">
        <v>401632</v>
      </c>
    </row>
    <row r="670" spans="1:12" x14ac:dyDescent="0.35">
      <c r="A670" s="1" t="s">
        <v>692</v>
      </c>
      <c r="B670" s="1" t="s">
        <v>617</v>
      </c>
      <c r="C670" s="1" t="s">
        <v>678</v>
      </c>
      <c r="D670" s="1" t="s">
        <v>694</v>
      </c>
      <c r="E670" s="1" t="s">
        <v>693</v>
      </c>
      <c r="F670" s="1" t="s">
        <v>3573</v>
      </c>
      <c r="G670" s="1" t="s">
        <v>2591</v>
      </c>
      <c r="H670" s="1" t="s">
        <v>4596</v>
      </c>
      <c r="I670" s="1" t="s">
        <v>45</v>
      </c>
      <c r="J670" s="2">
        <v>179990</v>
      </c>
      <c r="K670" s="2">
        <v>403594</v>
      </c>
    </row>
    <row r="671" spans="1:12" x14ac:dyDescent="0.35">
      <c r="A671" s="1" t="s">
        <v>696</v>
      </c>
      <c r="B671" s="1" t="s">
        <v>617</v>
      </c>
      <c r="C671" s="1" t="s">
        <v>678</v>
      </c>
      <c r="D671" s="1" t="s">
        <v>698</v>
      </c>
      <c r="E671" s="1" t="s">
        <v>697</v>
      </c>
      <c r="F671" s="1" t="s">
        <v>4065</v>
      </c>
      <c r="G671" s="1" t="s">
        <v>3202</v>
      </c>
      <c r="H671" s="1" t="s">
        <v>4597</v>
      </c>
      <c r="I671" s="1" t="s">
        <v>45</v>
      </c>
      <c r="J671" s="2">
        <v>177908</v>
      </c>
      <c r="K671" s="2">
        <v>403576</v>
      </c>
    </row>
    <row r="672" spans="1:12" x14ac:dyDescent="0.35">
      <c r="A672" s="1" t="s">
        <v>700</v>
      </c>
      <c r="B672" s="1" t="s">
        <v>617</v>
      </c>
      <c r="C672" s="1" t="s">
        <v>678</v>
      </c>
      <c r="D672" s="1" t="s">
        <v>702</v>
      </c>
      <c r="E672" s="1" t="s">
        <v>701</v>
      </c>
      <c r="F672" s="1" t="s">
        <v>4065</v>
      </c>
      <c r="G672" s="1" t="s">
        <v>3485</v>
      </c>
      <c r="H672" s="1" t="s">
        <v>4597</v>
      </c>
      <c r="I672" s="1" t="s">
        <v>45</v>
      </c>
      <c r="J672" s="2">
        <v>178079</v>
      </c>
      <c r="K672" s="2">
        <v>403576</v>
      </c>
      <c r="L672" t="s">
        <v>3218</v>
      </c>
    </row>
    <row r="673" spans="1:12" x14ac:dyDescent="0.35">
      <c r="A673" s="1" t="s">
        <v>1116</v>
      </c>
      <c r="B673" s="1" t="s">
        <v>1104</v>
      </c>
      <c r="C673" s="1" t="s">
        <v>1120</v>
      </c>
      <c r="D673" s="1" t="s">
        <v>1118</v>
      </c>
      <c r="E673" s="1" t="s">
        <v>1117</v>
      </c>
      <c r="F673" s="1" t="s">
        <v>4598</v>
      </c>
      <c r="G673" s="1" t="s">
        <v>3183</v>
      </c>
      <c r="H673" s="1" t="s">
        <v>4599</v>
      </c>
      <c r="I673" s="1" t="s">
        <v>45</v>
      </c>
      <c r="J673" s="2">
        <v>149433</v>
      </c>
      <c r="K673" s="2">
        <v>380247</v>
      </c>
    </row>
    <row r="674" spans="1:12" x14ac:dyDescent="0.35">
      <c r="A674" s="1" t="s">
        <v>1121</v>
      </c>
      <c r="B674" s="1" t="s">
        <v>1104</v>
      </c>
      <c r="C674" s="1" t="s">
        <v>1120</v>
      </c>
      <c r="D674" s="1" t="s">
        <v>1123</v>
      </c>
      <c r="E674" s="1" t="s">
        <v>1122</v>
      </c>
      <c r="F674" s="1" t="s">
        <v>4600</v>
      </c>
      <c r="G674" s="1" t="s">
        <v>2590</v>
      </c>
      <c r="H674" s="1" t="s">
        <v>4601</v>
      </c>
      <c r="I674" s="1" t="s">
        <v>45</v>
      </c>
      <c r="J674" s="2">
        <v>147288</v>
      </c>
      <c r="K674" s="2">
        <v>380745</v>
      </c>
    </row>
    <row r="675" spans="1:12" x14ac:dyDescent="0.35">
      <c r="A675" s="1" t="s">
        <v>903</v>
      </c>
      <c r="B675" s="1" t="s">
        <v>866</v>
      </c>
      <c r="C675" s="1" t="s">
        <v>907</v>
      </c>
      <c r="D675" s="1" t="s">
        <v>905</v>
      </c>
      <c r="E675" s="1" t="s">
        <v>904</v>
      </c>
      <c r="F675" s="1" t="s">
        <v>4602</v>
      </c>
      <c r="G675" s="1" t="s">
        <v>3181</v>
      </c>
      <c r="H675" s="1" t="s">
        <v>4603</v>
      </c>
      <c r="I675" s="1" t="s">
        <v>45</v>
      </c>
      <c r="J675" s="2">
        <v>187814</v>
      </c>
      <c r="K675" s="2">
        <v>413600</v>
      </c>
      <c r="L675" t="s">
        <v>3148</v>
      </c>
    </row>
    <row r="676" spans="1:12" x14ac:dyDescent="0.35">
      <c r="A676" s="1" t="s">
        <v>760</v>
      </c>
      <c r="B676" s="1" t="s">
        <v>711</v>
      </c>
      <c r="C676" s="1" t="s">
        <v>764</v>
      </c>
      <c r="D676" s="1" t="s">
        <v>762</v>
      </c>
      <c r="E676" s="1" t="s">
        <v>761</v>
      </c>
      <c r="F676" s="1" t="s">
        <v>4604</v>
      </c>
      <c r="G676" s="1" t="s">
        <v>3200</v>
      </c>
      <c r="H676" s="1" t="s">
        <v>4605</v>
      </c>
      <c r="I676" s="1" t="s">
        <v>45</v>
      </c>
      <c r="J676" s="2">
        <v>196847</v>
      </c>
      <c r="K676" s="2">
        <v>400597</v>
      </c>
      <c r="L676" t="s">
        <v>3148</v>
      </c>
    </row>
    <row r="677" spans="1:12" x14ac:dyDescent="0.35">
      <c r="A677" s="1" t="s">
        <v>765</v>
      </c>
      <c r="B677" s="1" t="s">
        <v>711</v>
      </c>
      <c r="C677" s="1" t="s">
        <v>764</v>
      </c>
      <c r="D677" s="1" t="s">
        <v>767</v>
      </c>
      <c r="E677" s="1" t="s">
        <v>766</v>
      </c>
      <c r="F677" s="1" t="s">
        <v>4606</v>
      </c>
      <c r="G677" s="1" t="s">
        <v>3196</v>
      </c>
      <c r="H677" s="1" t="s">
        <v>4607</v>
      </c>
      <c r="I677" s="1" t="s">
        <v>45</v>
      </c>
      <c r="J677" s="2">
        <v>196668</v>
      </c>
      <c r="K677" s="2">
        <v>401327</v>
      </c>
      <c r="L677" t="s">
        <v>3218</v>
      </c>
    </row>
    <row r="678" spans="1:12" x14ac:dyDescent="0.35">
      <c r="A678" s="1" t="s">
        <v>1555</v>
      </c>
      <c r="B678" s="1" t="s">
        <v>1514</v>
      </c>
      <c r="C678" s="1" t="s">
        <v>467</v>
      </c>
      <c r="D678" s="1" t="s">
        <v>1557</v>
      </c>
      <c r="E678" s="1" t="s">
        <v>1556</v>
      </c>
      <c r="F678" s="1" t="s">
        <v>4608</v>
      </c>
      <c r="G678" s="1" t="s">
        <v>1573</v>
      </c>
      <c r="H678" s="1" t="s">
        <v>4609</v>
      </c>
      <c r="I678" s="1" t="s">
        <v>45</v>
      </c>
      <c r="J678" s="2">
        <v>158739</v>
      </c>
      <c r="K678" s="2">
        <v>414166</v>
      </c>
    </row>
    <row r="679" spans="1:12" x14ac:dyDescent="0.35">
      <c r="A679" s="1" t="s">
        <v>1559</v>
      </c>
      <c r="B679" s="1" t="s">
        <v>1514</v>
      </c>
      <c r="C679" s="1" t="s">
        <v>467</v>
      </c>
      <c r="D679" s="1" t="s">
        <v>1561</v>
      </c>
      <c r="E679" s="1" t="s">
        <v>1560</v>
      </c>
      <c r="F679" s="1" t="s">
        <v>4608</v>
      </c>
      <c r="G679" s="1" t="s">
        <v>3199</v>
      </c>
      <c r="H679" s="1" t="s">
        <v>4609</v>
      </c>
      <c r="I679" s="1" t="s">
        <v>45</v>
      </c>
      <c r="J679" s="2">
        <v>158877</v>
      </c>
      <c r="K679" s="2">
        <v>413783</v>
      </c>
    </row>
    <row r="680" spans="1:12" x14ac:dyDescent="0.35">
      <c r="A680" s="1" t="s">
        <v>1551</v>
      </c>
      <c r="B680" s="1" t="s">
        <v>1514</v>
      </c>
      <c r="C680" s="1" t="s">
        <v>467</v>
      </c>
      <c r="D680" s="1" t="s">
        <v>1553</v>
      </c>
      <c r="E680" s="1" t="s">
        <v>1552</v>
      </c>
      <c r="F680" s="1" t="s">
        <v>4610</v>
      </c>
      <c r="G680" s="1" t="s">
        <v>3183</v>
      </c>
      <c r="H680" s="1" t="s">
        <v>4611</v>
      </c>
      <c r="I680" s="1" t="s">
        <v>45</v>
      </c>
      <c r="J680" s="2">
        <v>158950</v>
      </c>
      <c r="K680" s="2">
        <v>413197</v>
      </c>
    </row>
    <row r="681" spans="1:12" x14ac:dyDescent="0.35">
      <c r="A681" s="1" t="s">
        <v>463</v>
      </c>
      <c r="B681" s="1" t="s">
        <v>349</v>
      </c>
      <c r="C681" s="1" t="s">
        <v>467</v>
      </c>
      <c r="D681" s="1" t="s">
        <v>465</v>
      </c>
      <c r="E681" s="1" t="s">
        <v>464</v>
      </c>
      <c r="F681" s="1" t="s">
        <v>4612</v>
      </c>
      <c r="G681" s="1" t="s">
        <v>2590</v>
      </c>
      <c r="H681" s="1" t="s">
        <v>4613</v>
      </c>
      <c r="I681" s="1" t="s">
        <v>45</v>
      </c>
      <c r="J681" s="2">
        <v>162458</v>
      </c>
      <c r="K681" s="2">
        <v>413783</v>
      </c>
    </row>
    <row r="682" spans="1:12" x14ac:dyDescent="0.35">
      <c r="A682" s="1" t="s">
        <v>1562</v>
      </c>
      <c r="B682" s="1" t="s">
        <v>1514</v>
      </c>
      <c r="C682" s="1" t="s">
        <v>467</v>
      </c>
      <c r="D682" s="1" t="s">
        <v>1564</v>
      </c>
      <c r="E682" s="1" t="s">
        <v>1563</v>
      </c>
      <c r="F682" s="1" t="s">
        <v>3926</v>
      </c>
      <c r="G682" s="1" t="s">
        <v>3153</v>
      </c>
      <c r="H682" s="1" t="s">
        <v>4614</v>
      </c>
      <c r="I682" s="1" t="s">
        <v>45</v>
      </c>
      <c r="J682" s="2">
        <v>162224</v>
      </c>
      <c r="K682" s="2">
        <v>413129</v>
      </c>
    </row>
    <row r="683" spans="1:12" x14ac:dyDescent="0.35">
      <c r="A683" s="1" t="s">
        <v>1066</v>
      </c>
      <c r="B683" s="1" t="s">
        <v>912</v>
      </c>
      <c r="C683" s="1" t="s">
        <v>1065</v>
      </c>
      <c r="D683" s="1" t="s">
        <v>1068</v>
      </c>
      <c r="E683" s="1" t="s">
        <v>1067</v>
      </c>
      <c r="F683" s="1" t="s">
        <v>4615</v>
      </c>
      <c r="G683" s="1" t="s">
        <v>2591</v>
      </c>
      <c r="H683" s="1" t="s">
        <v>4616</v>
      </c>
      <c r="I683" s="1" t="s">
        <v>45</v>
      </c>
      <c r="J683" s="2">
        <v>180571</v>
      </c>
      <c r="K683" s="2">
        <v>383296</v>
      </c>
      <c r="L683" t="s">
        <v>3148</v>
      </c>
    </row>
    <row r="684" spans="1:12" x14ac:dyDescent="0.35">
      <c r="A684" s="1" t="s">
        <v>1061</v>
      </c>
      <c r="B684" s="1" t="s">
        <v>912</v>
      </c>
      <c r="C684" s="1" t="s">
        <v>1065</v>
      </c>
      <c r="D684" s="1" t="s">
        <v>1063</v>
      </c>
      <c r="E684" s="1" t="s">
        <v>1062</v>
      </c>
      <c r="F684" s="1" t="s">
        <v>4617</v>
      </c>
      <c r="G684" s="1" t="s">
        <v>3197</v>
      </c>
      <c r="H684" s="1" t="s">
        <v>4618</v>
      </c>
      <c r="I684" s="1" t="s">
        <v>45</v>
      </c>
      <c r="J684" s="2">
        <v>180279</v>
      </c>
      <c r="K684" s="2">
        <v>383587</v>
      </c>
      <c r="L684" t="s">
        <v>3148</v>
      </c>
    </row>
    <row r="685" spans="1:12" x14ac:dyDescent="0.35">
      <c r="A685" s="1" t="s">
        <v>2990</v>
      </c>
      <c r="B685" s="1" t="s">
        <v>2917</v>
      </c>
      <c r="C685" s="1" t="s">
        <v>2994</v>
      </c>
      <c r="D685" s="1" t="s">
        <v>2992</v>
      </c>
      <c r="E685" s="1" t="s">
        <v>2991</v>
      </c>
      <c r="F685" s="1" t="s">
        <v>4619</v>
      </c>
      <c r="G685" s="1" t="s">
        <v>3201</v>
      </c>
      <c r="H685" s="1" t="s">
        <v>4620</v>
      </c>
      <c r="I685" s="1" t="s">
        <v>45</v>
      </c>
      <c r="J685" s="2">
        <v>172672</v>
      </c>
      <c r="K685" s="2">
        <v>404358</v>
      </c>
      <c r="L685" t="s">
        <v>3148</v>
      </c>
    </row>
    <row r="686" spans="1:12" x14ac:dyDescent="0.35">
      <c r="A686" s="1" t="s">
        <v>2995</v>
      </c>
      <c r="B686" s="1" t="s">
        <v>2917</v>
      </c>
      <c r="C686" s="1" t="s">
        <v>2994</v>
      </c>
      <c r="D686" s="1" t="s">
        <v>2997</v>
      </c>
      <c r="E686" s="1" t="s">
        <v>2996</v>
      </c>
      <c r="F686" s="1" t="s">
        <v>3441</v>
      </c>
      <c r="G686" s="1" t="s">
        <v>3199</v>
      </c>
      <c r="H686" s="1" t="s">
        <v>4621</v>
      </c>
      <c r="I686" s="1" t="s">
        <v>45</v>
      </c>
      <c r="J686" s="2">
        <v>175121</v>
      </c>
      <c r="K686" s="2">
        <v>405626</v>
      </c>
      <c r="L686" t="s">
        <v>3148</v>
      </c>
    </row>
    <row r="687" spans="1:12" x14ac:dyDescent="0.35">
      <c r="A687" s="1" t="s">
        <v>492</v>
      </c>
      <c r="B687" s="1" t="s">
        <v>349</v>
      </c>
      <c r="C687" s="1" t="s">
        <v>472</v>
      </c>
      <c r="D687" s="1" t="s">
        <v>494</v>
      </c>
      <c r="E687" s="1" t="s">
        <v>493</v>
      </c>
      <c r="F687" s="1" t="s">
        <v>4622</v>
      </c>
      <c r="G687" s="1" t="s">
        <v>3413</v>
      </c>
      <c r="H687" s="1" t="s">
        <v>4623</v>
      </c>
      <c r="I687" s="1" t="s">
        <v>45</v>
      </c>
      <c r="J687" s="2">
        <v>166898</v>
      </c>
      <c r="K687" s="2">
        <v>406713</v>
      </c>
    </row>
    <row r="688" spans="1:12" x14ac:dyDescent="0.35">
      <c r="A688" s="1" t="s">
        <v>480</v>
      </c>
      <c r="B688" s="1" t="s">
        <v>349</v>
      </c>
      <c r="C688" s="1" t="s">
        <v>472</v>
      </c>
      <c r="D688" s="1" t="s">
        <v>482</v>
      </c>
      <c r="E688" s="1" t="s">
        <v>481</v>
      </c>
      <c r="F688" s="1" t="s">
        <v>4624</v>
      </c>
      <c r="G688" s="1" t="s">
        <v>3206</v>
      </c>
      <c r="H688" s="1" t="s">
        <v>4625</v>
      </c>
      <c r="I688" s="1" t="s">
        <v>45</v>
      </c>
      <c r="J688" s="2">
        <v>166020</v>
      </c>
      <c r="K688" s="2">
        <v>407206</v>
      </c>
    </row>
    <row r="689" spans="1:12" x14ac:dyDescent="0.35">
      <c r="A689" s="1" t="s">
        <v>484</v>
      </c>
      <c r="B689" s="1" t="s">
        <v>349</v>
      </c>
      <c r="C689" s="1" t="s">
        <v>472</v>
      </c>
      <c r="D689" s="1" t="s">
        <v>486</v>
      </c>
      <c r="E689" s="1" t="s">
        <v>485</v>
      </c>
      <c r="F689" s="1" t="s">
        <v>3823</v>
      </c>
      <c r="G689" s="1" t="s">
        <v>3181</v>
      </c>
      <c r="H689" s="1" t="s">
        <v>4626</v>
      </c>
      <c r="I689" s="1" t="s">
        <v>45</v>
      </c>
      <c r="J689" s="2">
        <v>164958</v>
      </c>
      <c r="K689" s="2">
        <v>409092</v>
      </c>
    </row>
    <row r="690" spans="1:12" x14ac:dyDescent="0.35">
      <c r="A690" s="1" t="s">
        <v>468</v>
      </c>
      <c r="B690" s="1" t="s">
        <v>349</v>
      </c>
      <c r="C690" s="1" t="s">
        <v>472</v>
      </c>
      <c r="D690" s="1" t="s">
        <v>470</v>
      </c>
      <c r="E690" s="1" t="s">
        <v>469</v>
      </c>
      <c r="F690" s="1" t="s">
        <v>3693</v>
      </c>
      <c r="G690" s="1" t="s">
        <v>119</v>
      </c>
      <c r="H690" s="1" t="s">
        <v>4627</v>
      </c>
      <c r="I690" s="1" t="s">
        <v>45</v>
      </c>
      <c r="J690" s="2">
        <v>165995</v>
      </c>
      <c r="K690" s="2">
        <v>408950</v>
      </c>
    </row>
    <row r="691" spans="1:12" x14ac:dyDescent="0.35">
      <c r="A691" s="1" t="s">
        <v>473</v>
      </c>
      <c r="B691" s="1" t="s">
        <v>349</v>
      </c>
      <c r="C691" s="1" t="s">
        <v>472</v>
      </c>
      <c r="D691" s="1" t="s">
        <v>475</v>
      </c>
      <c r="E691" s="1" t="s">
        <v>474</v>
      </c>
      <c r="F691" s="1" t="s">
        <v>3693</v>
      </c>
      <c r="G691" s="1" t="s">
        <v>1573</v>
      </c>
      <c r="H691" s="1" t="s">
        <v>4627</v>
      </c>
      <c r="I691" s="1" t="s">
        <v>45</v>
      </c>
      <c r="J691" s="2">
        <v>165464</v>
      </c>
      <c r="K691" s="2">
        <v>408897</v>
      </c>
    </row>
    <row r="692" spans="1:12" x14ac:dyDescent="0.35">
      <c r="A692" s="1" t="s">
        <v>488</v>
      </c>
      <c r="B692" s="1" t="s">
        <v>349</v>
      </c>
      <c r="C692" s="1" t="s">
        <v>472</v>
      </c>
      <c r="D692" s="1" t="s">
        <v>490</v>
      </c>
      <c r="E692" s="1" t="s">
        <v>489</v>
      </c>
      <c r="F692" s="1" t="s">
        <v>4628</v>
      </c>
      <c r="G692" s="1" t="s">
        <v>3498</v>
      </c>
      <c r="H692" s="1" t="s">
        <v>4629</v>
      </c>
      <c r="I692" s="1" t="s">
        <v>45</v>
      </c>
      <c r="J692" s="2">
        <v>166651</v>
      </c>
      <c r="K692" s="2">
        <v>409470</v>
      </c>
      <c r="L692" t="s">
        <v>3218</v>
      </c>
    </row>
    <row r="693" spans="1:12" x14ac:dyDescent="0.35">
      <c r="A693" s="1" t="s">
        <v>496</v>
      </c>
      <c r="B693" s="1" t="s">
        <v>349</v>
      </c>
      <c r="C693" s="1" t="s">
        <v>472</v>
      </c>
      <c r="D693" s="1" t="s">
        <v>498</v>
      </c>
      <c r="E693" s="1" t="s">
        <v>497</v>
      </c>
      <c r="F693" s="1" t="s">
        <v>4630</v>
      </c>
      <c r="G693" s="1" t="s">
        <v>3386</v>
      </c>
      <c r="H693" s="1" t="s">
        <v>4631</v>
      </c>
      <c r="I693" s="1" t="s">
        <v>45</v>
      </c>
      <c r="J693" s="2">
        <v>166041</v>
      </c>
      <c r="K693" s="2">
        <v>409868</v>
      </c>
      <c r="L693" t="s">
        <v>3148</v>
      </c>
    </row>
    <row r="694" spans="1:12" x14ac:dyDescent="0.35">
      <c r="A694" s="1" t="s">
        <v>476</v>
      </c>
      <c r="B694" s="1" t="s">
        <v>349</v>
      </c>
      <c r="C694" s="1" t="s">
        <v>472</v>
      </c>
      <c r="D694" s="1" t="s">
        <v>478</v>
      </c>
      <c r="E694" s="1" t="s">
        <v>477</v>
      </c>
      <c r="F694" s="1" t="s">
        <v>4632</v>
      </c>
      <c r="G694" s="1" t="s">
        <v>3200</v>
      </c>
      <c r="H694" s="1" t="s">
        <v>4633</v>
      </c>
      <c r="I694" s="1" t="s">
        <v>45</v>
      </c>
      <c r="J694" s="2">
        <v>167021</v>
      </c>
      <c r="K694" s="2">
        <v>406539</v>
      </c>
    </row>
    <row r="695" spans="1:12" x14ac:dyDescent="0.35">
      <c r="A695" s="1" t="s">
        <v>774</v>
      </c>
      <c r="B695" s="1" t="s">
        <v>711</v>
      </c>
      <c r="C695" s="1" t="s">
        <v>773</v>
      </c>
      <c r="D695" s="1" t="s">
        <v>776</v>
      </c>
      <c r="E695" s="1" t="s">
        <v>775</v>
      </c>
      <c r="F695" s="1" t="s">
        <v>4430</v>
      </c>
      <c r="G695" s="1" t="s">
        <v>3401</v>
      </c>
      <c r="H695" s="1" t="s">
        <v>4634</v>
      </c>
      <c r="I695" s="1" t="s">
        <v>45</v>
      </c>
      <c r="J695" s="2">
        <v>193455</v>
      </c>
      <c r="K695" s="2">
        <v>402792</v>
      </c>
      <c r="L695" t="s">
        <v>3148</v>
      </c>
    </row>
    <row r="696" spans="1:12" x14ac:dyDescent="0.35">
      <c r="A696" s="1" t="s">
        <v>778</v>
      </c>
      <c r="B696" s="1" t="s">
        <v>711</v>
      </c>
      <c r="C696" s="1" t="s">
        <v>773</v>
      </c>
      <c r="D696" s="1" t="s">
        <v>780</v>
      </c>
      <c r="E696" s="1" t="s">
        <v>779</v>
      </c>
      <c r="F696" s="1" t="s">
        <v>4430</v>
      </c>
      <c r="G696" s="1" t="s">
        <v>3200</v>
      </c>
      <c r="H696" s="1" t="s">
        <v>4634</v>
      </c>
      <c r="I696" s="1" t="s">
        <v>45</v>
      </c>
      <c r="J696" s="2">
        <v>194138</v>
      </c>
      <c r="K696" s="2">
        <v>403291</v>
      </c>
      <c r="L696" t="s">
        <v>3148</v>
      </c>
    </row>
    <row r="697" spans="1:12" x14ac:dyDescent="0.35">
      <c r="A697" s="1" t="s">
        <v>769</v>
      </c>
      <c r="B697" s="1" t="s">
        <v>711</v>
      </c>
      <c r="C697" s="1" t="s">
        <v>773</v>
      </c>
      <c r="D697" s="1" t="s">
        <v>771</v>
      </c>
      <c r="E697" s="1" t="s">
        <v>770</v>
      </c>
      <c r="F697" s="1" t="s">
        <v>4635</v>
      </c>
      <c r="G697" s="1" t="s">
        <v>3196</v>
      </c>
      <c r="H697" s="1" t="s">
        <v>4636</v>
      </c>
      <c r="I697" s="1" t="s">
        <v>45</v>
      </c>
      <c r="J697" s="2">
        <v>195996</v>
      </c>
      <c r="K697" s="2">
        <v>404552</v>
      </c>
      <c r="L697" t="s">
        <v>3148</v>
      </c>
    </row>
    <row r="698" spans="1:12" x14ac:dyDescent="0.35">
      <c r="A698" s="1" t="s">
        <v>3013</v>
      </c>
      <c r="B698" s="1" t="s">
        <v>3017</v>
      </c>
      <c r="C698" s="1" t="s">
        <v>3017</v>
      </c>
      <c r="D698" s="1" t="s">
        <v>3015</v>
      </c>
      <c r="E698" s="1" t="s">
        <v>3014</v>
      </c>
      <c r="F698" s="1" t="s">
        <v>4637</v>
      </c>
      <c r="G698" s="1" t="s">
        <v>2590</v>
      </c>
      <c r="H698" s="1" t="s">
        <v>4638</v>
      </c>
      <c r="I698" s="1" t="s">
        <v>45</v>
      </c>
      <c r="J698" s="2">
        <v>145448</v>
      </c>
      <c r="K698" s="2">
        <v>405897</v>
      </c>
    </row>
    <row r="699" spans="1:12" x14ac:dyDescent="0.35">
      <c r="A699" s="1" t="s">
        <v>3018</v>
      </c>
      <c r="B699" s="1" t="s">
        <v>3022</v>
      </c>
      <c r="C699" s="1" t="s">
        <v>3022</v>
      </c>
      <c r="D699" s="1" t="s">
        <v>3020</v>
      </c>
      <c r="E699" s="1" t="s">
        <v>3019</v>
      </c>
      <c r="F699" s="1" t="s">
        <v>4639</v>
      </c>
      <c r="G699" s="1" t="s">
        <v>3141</v>
      </c>
      <c r="H699" s="1" t="s">
        <v>4640</v>
      </c>
      <c r="I699" s="1" t="s">
        <v>45</v>
      </c>
      <c r="J699" s="2">
        <v>135022</v>
      </c>
      <c r="K699" s="2">
        <v>413531</v>
      </c>
      <c r="L699" t="s">
        <v>3148</v>
      </c>
    </row>
    <row r="700" spans="1:12" x14ac:dyDescent="0.35">
      <c r="A700" s="1" t="s">
        <v>1095</v>
      </c>
      <c r="B700" s="1" t="s">
        <v>1089</v>
      </c>
      <c r="C700" s="1" t="s">
        <v>1099</v>
      </c>
      <c r="D700" s="1" t="s">
        <v>1097</v>
      </c>
      <c r="E700" s="1" t="s">
        <v>1096</v>
      </c>
      <c r="F700" s="1" t="s">
        <v>4641</v>
      </c>
      <c r="G700" s="1" t="s">
        <v>3201</v>
      </c>
      <c r="H700" s="1" t="s">
        <v>4642</v>
      </c>
      <c r="I700" s="1" t="s">
        <v>45</v>
      </c>
      <c r="J700" s="2">
        <v>111971</v>
      </c>
      <c r="K700" s="2">
        <v>408927</v>
      </c>
    </row>
    <row r="701" spans="1:12" x14ac:dyDescent="0.35">
      <c r="A701" s="1" t="s">
        <v>2715</v>
      </c>
      <c r="B701" s="1" t="s">
        <v>2593</v>
      </c>
      <c r="C701" s="1" t="s">
        <v>2710</v>
      </c>
      <c r="D701" s="1" t="s">
        <v>2717</v>
      </c>
      <c r="E701" s="1" t="s">
        <v>2716</v>
      </c>
      <c r="F701" s="1" t="s">
        <v>4643</v>
      </c>
      <c r="G701" s="1" t="s">
        <v>4644</v>
      </c>
      <c r="H701" s="1" t="s">
        <v>4645</v>
      </c>
      <c r="I701" s="1" t="s">
        <v>45</v>
      </c>
      <c r="J701" s="2">
        <v>183679</v>
      </c>
      <c r="K701" s="2">
        <v>406688</v>
      </c>
    </row>
    <row r="702" spans="1:12" x14ac:dyDescent="0.35">
      <c r="A702" s="1" t="s">
        <v>2719</v>
      </c>
      <c r="B702" s="1" t="s">
        <v>2593</v>
      </c>
      <c r="C702" s="1" t="s">
        <v>2710</v>
      </c>
      <c r="D702" s="1" t="s">
        <v>2721</v>
      </c>
      <c r="E702" s="1" t="s">
        <v>2720</v>
      </c>
      <c r="F702" s="1" t="s">
        <v>4646</v>
      </c>
      <c r="G702" s="1" t="s">
        <v>3489</v>
      </c>
      <c r="H702" s="1" t="s">
        <v>4647</v>
      </c>
      <c r="I702" s="1" t="s">
        <v>45</v>
      </c>
      <c r="J702" s="2">
        <v>185791</v>
      </c>
      <c r="K702" s="2">
        <v>405367</v>
      </c>
    </row>
    <row r="703" spans="1:12" x14ac:dyDescent="0.35">
      <c r="A703" s="1" t="s">
        <v>2723</v>
      </c>
      <c r="B703" s="1" t="s">
        <v>2593</v>
      </c>
      <c r="C703" s="1" t="s">
        <v>2710</v>
      </c>
      <c r="D703" s="1" t="s">
        <v>2725</v>
      </c>
      <c r="E703" s="1" t="s">
        <v>2724</v>
      </c>
      <c r="F703" s="1" t="s">
        <v>4646</v>
      </c>
      <c r="G703" s="1" t="s">
        <v>2598</v>
      </c>
      <c r="H703" s="1" t="s">
        <v>4647</v>
      </c>
      <c r="I703" s="1" t="s">
        <v>45</v>
      </c>
      <c r="J703" s="2">
        <v>185368</v>
      </c>
      <c r="K703" s="2">
        <v>406008</v>
      </c>
    </row>
    <row r="704" spans="1:12" x14ac:dyDescent="0.35">
      <c r="A704" s="1" t="s">
        <v>2726</v>
      </c>
      <c r="B704" s="1" t="s">
        <v>2593</v>
      </c>
      <c r="C704" s="1" t="s">
        <v>2710</v>
      </c>
      <c r="D704" s="1" t="s">
        <v>2728</v>
      </c>
      <c r="E704" s="1" t="s">
        <v>2727</v>
      </c>
      <c r="F704" s="1" t="s">
        <v>3644</v>
      </c>
      <c r="G704" s="1" t="s">
        <v>3647</v>
      </c>
      <c r="H704" s="1" t="s">
        <v>4648</v>
      </c>
      <c r="I704" s="1" t="s">
        <v>45</v>
      </c>
      <c r="J704" s="2">
        <v>185379</v>
      </c>
      <c r="K704" s="2">
        <v>406921</v>
      </c>
      <c r="L704" t="s">
        <v>3218</v>
      </c>
    </row>
    <row r="705" spans="1:12" x14ac:dyDescent="0.35">
      <c r="A705" s="1" t="s">
        <v>2706</v>
      </c>
      <c r="B705" s="1" t="s">
        <v>2593</v>
      </c>
      <c r="C705" s="1" t="s">
        <v>2710</v>
      </c>
      <c r="D705" s="1" t="s">
        <v>2708</v>
      </c>
      <c r="E705" s="1" t="s">
        <v>2707</v>
      </c>
      <c r="F705" s="1" t="s">
        <v>3574</v>
      </c>
      <c r="G705" s="1" t="s">
        <v>4650</v>
      </c>
      <c r="H705" s="1" t="s">
        <v>4649</v>
      </c>
      <c r="I705" s="1" t="s">
        <v>45</v>
      </c>
      <c r="J705" s="2">
        <v>185351</v>
      </c>
      <c r="K705" s="2">
        <v>408659</v>
      </c>
      <c r="L705" t="s">
        <v>3148</v>
      </c>
    </row>
    <row r="706" spans="1:12" x14ac:dyDescent="0.35">
      <c r="A706" s="1" t="s">
        <v>2730</v>
      </c>
      <c r="B706" s="1" t="s">
        <v>2593</v>
      </c>
      <c r="C706" s="1" t="s">
        <v>2710</v>
      </c>
      <c r="D706" s="1" t="s">
        <v>2732</v>
      </c>
      <c r="E706" s="1" t="s">
        <v>2731</v>
      </c>
      <c r="F706" s="1" t="s">
        <v>4651</v>
      </c>
      <c r="G706" s="1" t="s">
        <v>1573</v>
      </c>
      <c r="H706" s="1" t="s">
        <v>4652</v>
      </c>
      <c r="I706" s="1" t="s">
        <v>45</v>
      </c>
      <c r="J706" s="2">
        <v>186950</v>
      </c>
      <c r="K706" s="2">
        <v>407835</v>
      </c>
    </row>
    <row r="707" spans="1:12" x14ac:dyDescent="0.35">
      <c r="A707" s="1" t="s">
        <v>2711</v>
      </c>
      <c r="B707" s="1" t="s">
        <v>2593</v>
      </c>
      <c r="C707" s="1" t="s">
        <v>2710</v>
      </c>
      <c r="D707" s="1" t="s">
        <v>2713</v>
      </c>
      <c r="E707" s="1" t="s">
        <v>2712</v>
      </c>
      <c r="F707" s="1" t="s">
        <v>4172</v>
      </c>
      <c r="G707" s="1" t="s">
        <v>4653</v>
      </c>
      <c r="H707" s="1" t="s">
        <v>3461</v>
      </c>
      <c r="I707" s="1" t="s">
        <v>45</v>
      </c>
      <c r="J707" s="2">
        <v>183192</v>
      </c>
      <c r="K707" s="2">
        <v>406258</v>
      </c>
      <c r="L707" t="s">
        <v>3218</v>
      </c>
    </row>
    <row r="708" spans="1:12" x14ac:dyDescent="0.35">
      <c r="A708" s="1" t="s">
        <v>2735</v>
      </c>
      <c r="B708" s="1" t="s">
        <v>2593</v>
      </c>
      <c r="C708" s="1" t="s">
        <v>2710</v>
      </c>
      <c r="D708" s="1" t="s">
        <v>2737</v>
      </c>
      <c r="E708" s="1" t="s">
        <v>2736</v>
      </c>
      <c r="F708" s="1" t="s">
        <v>4654</v>
      </c>
      <c r="G708" s="1" t="s">
        <v>119</v>
      </c>
      <c r="H708" s="1" t="s">
        <v>4655</v>
      </c>
      <c r="I708" s="1" t="s">
        <v>45</v>
      </c>
      <c r="J708" s="2">
        <v>185148</v>
      </c>
      <c r="K708" s="2">
        <v>408520</v>
      </c>
      <c r="L708" t="s">
        <v>3148</v>
      </c>
    </row>
    <row r="709" spans="1:12" x14ac:dyDescent="0.35">
      <c r="A709" s="1" t="s">
        <v>2739</v>
      </c>
      <c r="B709" s="1" t="s">
        <v>2593</v>
      </c>
      <c r="C709" s="1" t="s">
        <v>2710</v>
      </c>
      <c r="D709" s="1" t="s">
        <v>2741</v>
      </c>
      <c r="E709" s="1" t="s">
        <v>2740</v>
      </c>
      <c r="F709" s="1" t="s">
        <v>4654</v>
      </c>
      <c r="G709" s="1" t="s">
        <v>3483</v>
      </c>
      <c r="H709" s="1" t="s">
        <v>4655</v>
      </c>
      <c r="I709" s="1" t="s">
        <v>45</v>
      </c>
      <c r="J709" s="2">
        <v>184710</v>
      </c>
      <c r="K709" s="2">
        <v>408506</v>
      </c>
      <c r="L709" t="s">
        <v>3148</v>
      </c>
    </row>
    <row r="710" spans="1:12" x14ac:dyDescent="0.35">
      <c r="A710" s="1" t="s">
        <v>2750</v>
      </c>
      <c r="B710" s="1" t="s">
        <v>2593</v>
      </c>
      <c r="C710" s="1" t="s">
        <v>2746</v>
      </c>
      <c r="D710" s="1" t="s">
        <v>2752</v>
      </c>
      <c r="E710" s="1" t="s">
        <v>2751</v>
      </c>
      <c r="F710" s="1" t="s">
        <v>4656</v>
      </c>
      <c r="G710" s="1" t="s">
        <v>3386</v>
      </c>
      <c r="H710" s="1" t="s">
        <v>4657</v>
      </c>
      <c r="I710" s="1" t="s">
        <v>45</v>
      </c>
      <c r="J710" s="2">
        <v>189158</v>
      </c>
      <c r="K710" s="2">
        <v>399754</v>
      </c>
    </row>
    <row r="711" spans="1:12" x14ac:dyDescent="0.35">
      <c r="A711" s="1" t="s">
        <v>2742</v>
      </c>
      <c r="B711" s="1" t="s">
        <v>2593</v>
      </c>
      <c r="C711" s="1" t="s">
        <v>2746</v>
      </c>
      <c r="D711" s="1" t="s">
        <v>2744</v>
      </c>
      <c r="E711" s="1" t="s">
        <v>2743</v>
      </c>
      <c r="F711" s="1" t="s">
        <v>4658</v>
      </c>
      <c r="G711" s="1" t="s">
        <v>1573</v>
      </c>
      <c r="H711" s="1" t="s">
        <v>4659</v>
      </c>
      <c r="I711" s="1" t="s">
        <v>45</v>
      </c>
      <c r="J711" s="2">
        <v>189435</v>
      </c>
      <c r="K711" s="2">
        <v>399688</v>
      </c>
    </row>
    <row r="712" spans="1:12" x14ac:dyDescent="0.35">
      <c r="A712" s="1" t="s">
        <v>2747</v>
      </c>
      <c r="B712" s="1" t="s">
        <v>2593</v>
      </c>
      <c r="C712" s="1" t="s">
        <v>2746</v>
      </c>
      <c r="D712" s="1" t="s">
        <v>2749</v>
      </c>
      <c r="E712" s="1" t="s">
        <v>2748</v>
      </c>
      <c r="F712" s="1" t="s">
        <v>3694</v>
      </c>
      <c r="G712" s="1" t="s">
        <v>3386</v>
      </c>
      <c r="H712" s="1" t="s">
        <v>3467</v>
      </c>
      <c r="I712" s="1" t="s">
        <v>45</v>
      </c>
      <c r="J712" s="2">
        <v>187817</v>
      </c>
      <c r="K712" s="2">
        <v>398343</v>
      </c>
      <c r="L712" t="s">
        <v>3218</v>
      </c>
    </row>
    <row r="713" spans="1:12" x14ac:dyDescent="0.35">
      <c r="A713" s="1" t="s">
        <v>2754</v>
      </c>
      <c r="B713" s="1" t="s">
        <v>2593</v>
      </c>
      <c r="C713" s="1" t="s">
        <v>2746</v>
      </c>
      <c r="D713" s="1" t="s">
        <v>2756</v>
      </c>
      <c r="E713" s="1" t="s">
        <v>2755</v>
      </c>
      <c r="F713" s="1" t="s">
        <v>4660</v>
      </c>
      <c r="G713" s="1" t="s">
        <v>2591</v>
      </c>
      <c r="H713" s="1" t="s">
        <v>4661</v>
      </c>
      <c r="I713" s="1" t="s">
        <v>45</v>
      </c>
      <c r="J713" s="2">
        <v>188568</v>
      </c>
      <c r="K713" s="2">
        <v>398942</v>
      </c>
    </row>
    <row r="714" spans="1:12" x14ac:dyDescent="0.35">
      <c r="A714" s="1" t="s">
        <v>2758</v>
      </c>
      <c r="B714" s="1" t="s">
        <v>2593</v>
      </c>
      <c r="C714" s="1" t="s">
        <v>2746</v>
      </c>
      <c r="D714" s="1" t="s">
        <v>2760</v>
      </c>
      <c r="E714" s="1" t="s">
        <v>2759</v>
      </c>
      <c r="F714" s="1" t="s">
        <v>4660</v>
      </c>
      <c r="G714" s="1" t="s">
        <v>2590</v>
      </c>
      <c r="H714" s="1" t="s">
        <v>4661</v>
      </c>
      <c r="I714" s="1" t="s">
        <v>45</v>
      </c>
      <c r="J714" s="2">
        <v>188629</v>
      </c>
      <c r="K714" s="2">
        <v>399093</v>
      </c>
      <c r="L714" t="s">
        <v>3148</v>
      </c>
    </row>
    <row r="715" spans="1:12" x14ac:dyDescent="0.35">
      <c r="A715" s="1" t="s">
        <v>329</v>
      </c>
      <c r="B715" s="1" t="s">
        <v>288</v>
      </c>
      <c r="C715" s="1" t="s">
        <v>320</v>
      </c>
      <c r="D715" s="1" t="s">
        <v>331</v>
      </c>
      <c r="E715" s="1" t="s">
        <v>330</v>
      </c>
      <c r="F715" s="1" t="s">
        <v>4662</v>
      </c>
      <c r="G715" s="1" t="s">
        <v>1573</v>
      </c>
      <c r="H715" s="1" t="s">
        <v>4663</v>
      </c>
      <c r="I715" s="1" t="s">
        <v>45</v>
      </c>
      <c r="J715" s="2">
        <v>156975</v>
      </c>
      <c r="K715" s="2">
        <v>372631</v>
      </c>
    </row>
    <row r="716" spans="1:12" x14ac:dyDescent="0.35">
      <c r="A716" s="1" t="s">
        <v>325</v>
      </c>
      <c r="B716" s="1" t="s">
        <v>288</v>
      </c>
      <c r="C716" s="1" t="s">
        <v>320</v>
      </c>
      <c r="D716" s="1" t="s">
        <v>327</v>
      </c>
      <c r="E716" s="1" t="s">
        <v>326</v>
      </c>
      <c r="F716" s="1" t="s">
        <v>3580</v>
      </c>
      <c r="G716" s="1" t="s">
        <v>2591</v>
      </c>
      <c r="H716" s="1" t="s">
        <v>4664</v>
      </c>
      <c r="I716" s="1" t="s">
        <v>45</v>
      </c>
      <c r="J716" s="2">
        <v>156358</v>
      </c>
      <c r="K716" s="2">
        <v>370436</v>
      </c>
    </row>
    <row r="717" spans="1:12" x14ac:dyDescent="0.35">
      <c r="A717" s="1" t="s">
        <v>317</v>
      </c>
      <c r="B717" s="1" t="s">
        <v>288</v>
      </c>
      <c r="C717" s="1" t="s">
        <v>320</v>
      </c>
      <c r="D717" s="1" t="s">
        <v>318</v>
      </c>
      <c r="F717" s="1" t="s">
        <v>4665</v>
      </c>
      <c r="G717" s="1" t="s">
        <v>2590</v>
      </c>
      <c r="H717" s="1" t="s">
        <v>4666</v>
      </c>
      <c r="I717" s="1" t="s">
        <v>45</v>
      </c>
      <c r="J717" s="2">
        <v>155535</v>
      </c>
      <c r="K717" s="2">
        <v>370302</v>
      </c>
    </row>
    <row r="718" spans="1:12" x14ac:dyDescent="0.35">
      <c r="A718" s="1" t="s">
        <v>2104</v>
      </c>
      <c r="B718" s="1" t="s">
        <v>2026</v>
      </c>
      <c r="C718" s="1" t="s">
        <v>2103</v>
      </c>
      <c r="D718" s="1" t="s">
        <v>2106</v>
      </c>
      <c r="E718" s="1" t="s">
        <v>2105</v>
      </c>
      <c r="F718" s="1" t="s">
        <v>4065</v>
      </c>
      <c r="G718" s="1" t="s">
        <v>3443</v>
      </c>
      <c r="H718" s="1" t="s">
        <v>4668</v>
      </c>
      <c r="I718" s="1" t="s">
        <v>45</v>
      </c>
      <c r="J718" s="2">
        <v>182550</v>
      </c>
      <c r="K718" s="2">
        <v>406756</v>
      </c>
      <c r="L718" t="s">
        <v>3218</v>
      </c>
    </row>
    <row r="719" spans="1:12" x14ac:dyDescent="0.35">
      <c r="A719" s="1" t="s">
        <v>2099</v>
      </c>
      <c r="B719" s="1" t="s">
        <v>2026</v>
      </c>
      <c r="C719" s="1" t="s">
        <v>2103</v>
      </c>
      <c r="D719" s="1" t="s">
        <v>2101</v>
      </c>
      <c r="E719" s="1" t="s">
        <v>2100</v>
      </c>
      <c r="F719" s="1" t="s">
        <v>4667</v>
      </c>
      <c r="G719" s="1" t="s">
        <v>40</v>
      </c>
      <c r="H719" s="1" t="s">
        <v>4669</v>
      </c>
      <c r="I719" s="1" t="s">
        <v>45</v>
      </c>
      <c r="J719" s="2">
        <v>180539</v>
      </c>
      <c r="K719" s="2">
        <v>408294</v>
      </c>
      <c r="L719" t="s">
        <v>3148</v>
      </c>
    </row>
    <row r="720" spans="1:12" x14ac:dyDescent="0.35">
      <c r="A720" s="1" t="s">
        <v>2108</v>
      </c>
      <c r="B720" s="1" t="s">
        <v>2026</v>
      </c>
      <c r="C720" s="1" t="s">
        <v>2103</v>
      </c>
      <c r="D720" s="1" t="s">
        <v>2110</v>
      </c>
      <c r="E720" s="1" t="s">
        <v>2109</v>
      </c>
      <c r="F720" s="1" t="s">
        <v>4670</v>
      </c>
      <c r="G720" s="1" t="s">
        <v>3194</v>
      </c>
      <c r="H720" s="1" t="s">
        <v>4671</v>
      </c>
      <c r="I720" s="1" t="s">
        <v>45</v>
      </c>
      <c r="J720" s="2">
        <v>180180</v>
      </c>
      <c r="K720" s="2">
        <v>407483</v>
      </c>
    </row>
    <row r="721" spans="1:12" x14ac:dyDescent="0.35">
      <c r="A721" s="1" t="s">
        <v>1130</v>
      </c>
      <c r="B721" s="1" t="s">
        <v>1104</v>
      </c>
      <c r="C721" s="1" t="s">
        <v>1129</v>
      </c>
      <c r="D721" s="1" t="s">
        <v>1132</v>
      </c>
      <c r="E721" s="1" t="s">
        <v>1131</v>
      </c>
      <c r="F721" s="1" t="s">
        <v>3629</v>
      </c>
      <c r="G721" s="1" t="s">
        <v>3508</v>
      </c>
      <c r="H721" s="1" t="s">
        <v>4672</v>
      </c>
      <c r="I721" s="1" t="s">
        <v>45</v>
      </c>
      <c r="J721" s="2">
        <v>151894</v>
      </c>
      <c r="K721" s="2">
        <v>382759</v>
      </c>
    </row>
    <row r="722" spans="1:12" x14ac:dyDescent="0.35">
      <c r="A722" s="1" t="s">
        <v>1125</v>
      </c>
      <c r="B722" s="1" t="s">
        <v>1104</v>
      </c>
      <c r="C722" s="1" t="s">
        <v>1129</v>
      </c>
      <c r="D722" s="1" t="s">
        <v>1127</v>
      </c>
      <c r="E722" s="1" t="s">
        <v>1126</v>
      </c>
      <c r="F722" s="1" t="s">
        <v>4673</v>
      </c>
      <c r="G722" s="1" t="s">
        <v>2590</v>
      </c>
      <c r="H722" s="1" t="s">
        <v>4674</v>
      </c>
      <c r="I722" s="1" t="s">
        <v>45</v>
      </c>
      <c r="J722" s="2">
        <v>152372</v>
      </c>
      <c r="K722" s="2">
        <v>385098</v>
      </c>
    </row>
    <row r="723" spans="1:12" x14ac:dyDescent="0.35">
      <c r="A723" s="1" t="s">
        <v>2578</v>
      </c>
      <c r="B723" s="1" t="s">
        <v>2558</v>
      </c>
      <c r="C723" s="1" t="s">
        <v>2582</v>
      </c>
      <c r="D723" s="1" t="s">
        <v>2580</v>
      </c>
      <c r="E723" s="1" t="s">
        <v>2579</v>
      </c>
      <c r="F723" s="1" t="s">
        <v>4675</v>
      </c>
      <c r="G723" s="1" t="s">
        <v>4677</v>
      </c>
      <c r="H723" s="1" t="s">
        <v>4676</v>
      </c>
      <c r="I723" s="1" t="s">
        <v>45</v>
      </c>
      <c r="J723" s="2">
        <v>87024</v>
      </c>
      <c r="K723" s="2">
        <v>394042</v>
      </c>
      <c r="L723" t="s">
        <v>3218</v>
      </c>
    </row>
    <row r="724" spans="1:12" x14ac:dyDescent="0.35">
      <c r="A724" s="1" t="s">
        <v>1782</v>
      </c>
      <c r="B724" s="1" t="s">
        <v>1744</v>
      </c>
      <c r="C724" s="1" t="s">
        <v>1773</v>
      </c>
      <c r="D724" s="1" t="s">
        <v>1784</v>
      </c>
      <c r="E724" s="1" t="s">
        <v>1783</v>
      </c>
      <c r="F724" s="1" t="s">
        <v>4178</v>
      </c>
      <c r="G724" s="1" t="s">
        <v>3222</v>
      </c>
      <c r="H724" s="1" t="s">
        <v>4678</v>
      </c>
      <c r="I724" s="1" t="s">
        <v>45</v>
      </c>
      <c r="J724" s="2">
        <v>176977</v>
      </c>
      <c r="K724" s="2">
        <v>412867</v>
      </c>
      <c r="L724" t="s">
        <v>3148</v>
      </c>
    </row>
    <row r="725" spans="1:12" x14ac:dyDescent="0.35">
      <c r="A725" s="1" t="s">
        <v>1774</v>
      </c>
      <c r="B725" s="1" t="s">
        <v>1744</v>
      </c>
      <c r="C725" s="1" t="s">
        <v>1773</v>
      </c>
      <c r="D725" s="1" t="s">
        <v>1776</v>
      </c>
      <c r="E725" s="1" t="s">
        <v>1775</v>
      </c>
      <c r="F725" s="1" t="s">
        <v>4679</v>
      </c>
      <c r="G725" s="1" t="s">
        <v>3141</v>
      </c>
      <c r="H725" s="1" t="s">
        <v>4680</v>
      </c>
      <c r="I725" s="1" t="s">
        <v>45</v>
      </c>
      <c r="J725" s="2">
        <v>175873</v>
      </c>
      <c r="K725" s="2">
        <v>410959</v>
      </c>
      <c r="L725" t="s">
        <v>3148</v>
      </c>
    </row>
    <row r="726" spans="1:12" x14ac:dyDescent="0.35">
      <c r="A726" s="1" t="s">
        <v>1786</v>
      </c>
      <c r="B726" s="1" t="s">
        <v>1744</v>
      </c>
      <c r="C726" s="1" t="s">
        <v>1773</v>
      </c>
      <c r="D726" s="1" t="s">
        <v>1788</v>
      </c>
      <c r="E726" s="1" t="s">
        <v>1787</v>
      </c>
      <c r="F726" s="1" t="s">
        <v>3740</v>
      </c>
      <c r="G726" s="1" t="s">
        <v>3199</v>
      </c>
      <c r="H726" s="1" t="s">
        <v>4681</v>
      </c>
      <c r="I726" s="1" t="s">
        <v>45</v>
      </c>
      <c r="J726" s="2">
        <v>178187</v>
      </c>
      <c r="K726" s="2">
        <v>410958</v>
      </c>
      <c r="L726" t="s">
        <v>3148</v>
      </c>
    </row>
    <row r="727" spans="1:12" x14ac:dyDescent="0.35">
      <c r="A727" s="1" t="s">
        <v>1790</v>
      </c>
      <c r="B727" s="1" t="s">
        <v>1744</v>
      </c>
      <c r="C727" s="1" t="s">
        <v>1773</v>
      </c>
      <c r="D727" s="1" t="s">
        <v>1792</v>
      </c>
      <c r="E727" s="1" t="s">
        <v>1791</v>
      </c>
      <c r="F727" s="1" t="s">
        <v>4682</v>
      </c>
      <c r="G727" s="1" t="s">
        <v>1573</v>
      </c>
      <c r="H727" s="1" t="s">
        <v>4683</v>
      </c>
      <c r="I727" s="1" t="s">
        <v>45</v>
      </c>
      <c r="J727" s="2">
        <v>175827</v>
      </c>
      <c r="K727" s="2">
        <v>412919</v>
      </c>
      <c r="L727" t="s">
        <v>3148</v>
      </c>
    </row>
    <row r="728" spans="1:12" x14ac:dyDescent="0.35">
      <c r="A728" s="1" t="s">
        <v>1770</v>
      </c>
      <c r="B728" s="1" t="s">
        <v>1744</v>
      </c>
      <c r="C728" s="1" t="s">
        <v>1773</v>
      </c>
      <c r="D728" s="1" t="s">
        <v>1771</v>
      </c>
      <c r="F728" s="1" t="s">
        <v>4684</v>
      </c>
      <c r="G728" s="1" t="s">
        <v>2609</v>
      </c>
      <c r="H728" s="1" t="s">
        <v>4685</v>
      </c>
      <c r="I728" s="1" t="s">
        <v>45</v>
      </c>
      <c r="J728" s="2">
        <v>174980</v>
      </c>
      <c r="K728" s="2">
        <v>409286</v>
      </c>
      <c r="L728" t="s">
        <v>3148</v>
      </c>
    </row>
    <row r="729" spans="1:12" x14ac:dyDescent="0.35">
      <c r="A729" s="1" t="s">
        <v>1778</v>
      </c>
      <c r="B729" s="1" t="s">
        <v>1744</v>
      </c>
      <c r="C729" s="1" t="s">
        <v>1773</v>
      </c>
      <c r="D729" s="1" t="s">
        <v>1780</v>
      </c>
      <c r="E729" s="1" t="s">
        <v>1779</v>
      </c>
      <c r="F729" s="1" t="s">
        <v>4686</v>
      </c>
      <c r="G729" s="1" t="s">
        <v>3141</v>
      </c>
      <c r="H729" s="1" t="s">
        <v>4687</v>
      </c>
      <c r="I729" s="1" t="s">
        <v>45</v>
      </c>
      <c r="J729" s="2">
        <v>175129</v>
      </c>
      <c r="K729" s="2">
        <v>413606</v>
      </c>
      <c r="L729" t="s">
        <v>3218</v>
      </c>
    </row>
    <row r="730" spans="1:12" x14ac:dyDescent="0.35">
      <c r="A730" s="1" t="s">
        <v>2118</v>
      </c>
      <c r="B730" s="1" t="s">
        <v>2117</v>
      </c>
      <c r="C730" s="1" t="s">
        <v>2122</v>
      </c>
      <c r="D730" s="1" t="s">
        <v>2120</v>
      </c>
      <c r="E730" s="1" t="s">
        <v>2119</v>
      </c>
      <c r="F730" s="1" t="s">
        <v>4182</v>
      </c>
      <c r="G730" s="1" t="s">
        <v>3224</v>
      </c>
      <c r="H730" s="1" t="s">
        <v>4688</v>
      </c>
      <c r="I730" s="1" t="s">
        <v>45</v>
      </c>
      <c r="J730" s="2">
        <v>103992</v>
      </c>
      <c r="K730" s="2">
        <v>408902</v>
      </c>
    </row>
    <row r="731" spans="1:12" x14ac:dyDescent="0.35">
      <c r="A731" s="1" t="s">
        <v>2123</v>
      </c>
      <c r="B731" s="1" t="s">
        <v>2117</v>
      </c>
      <c r="C731" s="1" t="s">
        <v>2122</v>
      </c>
      <c r="D731" s="1" t="s">
        <v>2125</v>
      </c>
      <c r="E731" s="1" t="s">
        <v>2124</v>
      </c>
      <c r="F731" s="1" t="s">
        <v>4689</v>
      </c>
      <c r="G731" s="1" t="s">
        <v>3202</v>
      </c>
      <c r="H731" s="1" t="s">
        <v>4690</v>
      </c>
      <c r="I731" s="1" t="s">
        <v>45</v>
      </c>
      <c r="J731" s="2">
        <v>108017</v>
      </c>
      <c r="K731" s="2">
        <v>409571</v>
      </c>
    </row>
    <row r="732" spans="1:12" x14ac:dyDescent="0.35">
      <c r="A732" s="1" t="s">
        <v>3077</v>
      </c>
      <c r="B732" s="1" t="s">
        <v>3044</v>
      </c>
      <c r="C732" s="1" t="s">
        <v>3044</v>
      </c>
      <c r="D732" s="1" t="s">
        <v>3079</v>
      </c>
      <c r="E732" s="1" t="s">
        <v>3078</v>
      </c>
      <c r="F732" s="1" t="s">
        <v>4691</v>
      </c>
      <c r="G732" s="1" t="s">
        <v>3446</v>
      </c>
      <c r="H732" s="1" t="s">
        <v>4692</v>
      </c>
      <c r="I732" s="1" t="s">
        <v>45</v>
      </c>
      <c r="J732" s="2">
        <v>102198</v>
      </c>
      <c r="K732" s="2">
        <v>389593</v>
      </c>
    </row>
    <row r="733" spans="1:12" x14ac:dyDescent="0.35">
      <c r="A733" s="1" t="s">
        <v>3073</v>
      </c>
      <c r="B733" s="1" t="s">
        <v>3044</v>
      </c>
      <c r="C733" s="1" t="s">
        <v>3044</v>
      </c>
      <c r="D733" s="1" t="s">
        <v>3075</v>
      </c>
      <c r="E733" s="1" t="s">
        <v>3074</v>
      </c>
      <c r="F733" s="1" t="s">
        <v>4693</v>
      </c>
      <c r="G733" s="1" t="s">
        <v>2591</v>
      </c>
      <c r="H733" s="1" t="s">
        <v>4694</v>
      </c>
      <c r="I733" s="1" t="s">
        <v>45</v>
      </c>
      <c r="J733" s="2">
        <v>101988</v>
      </c>
      <c r="K733" s="2">
        <v>387768</v>
      </c>
    </row>
  </sheetData>
  <autoFilter ref="A1:N733"/>
  <pageMargins left="0.75" right="0.75" top="1" bottom="1" header="0.5" footer="0.5"/>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35"/>
  <sheetViews>
    <sheetView workbookViewId="0">
      <pane xSplit="5" ySplit="1" topLeftCell="F2" activePane="bottomRight" state="frozen"/>
      <selection pane="topRight" activeCell="G1" sqref="G1"/>
      <selection pane="bottomLeft" activeCell="A2" sqref="A2"/>
      <selection pane="bottomRight"/>
    </sheetView>
  </sheetViews>
  <sheetFormatPr defaultRowHeight="14.5" x14ac:dyDescent="0.35"/>
  <cols>
    <col min="1" max="1" width="12.7265625" bestFit="1" customWidth="1"/>
    <col min="2" max="2" width="26.08984375" bestFit="1" customWidth="1"/>
    <col min="3" max="3" width="22.7265625" bestFit="1" customWidth="1"/>
    <col min="4" max="4" width="26.6328125" bestFit="1" customWidth="1"/>
    <col min="5" max="5" width="12.6328125" bestFit="1" customWidth="1"/>
    <col min="6" max="6" width="9.453125" bestFit="1" customWidth="1"/>
    <col min="7" max="7" width="14" bestFit="1" customWidth="1"/>
    <col min="8" max="8" width="37.453125" bestFit="1" customWidth="1"/>
    <col min="9" max="9" width="10.26953125" bestFit="1" customWidth="1"/>
    <col min="10" max="10" width="9.90625" bestFit="1" customWidth="1"/>
    <col min="11" max="11" width="8.453125" bestFit="1" customWidth="1"/>
    <col min="12" max="12" width="14.90625" bestFit="1" customWidth="1"/>
    <col min="13" max="13" width="18.6328125" bestFit="1" customWidth="1"/>
    <col min="14" max="14" width="19.90625" bestFit="1" customWidth="1"/>
    <col min="15" max="15" width="8.54296875" bestFit="1" customWidth="1"/>
    <col min="16" max="16" width="13.453125" bestFit="1" customWidth="1"/>
    <col min="17" max="17" width="13.81640625" bestFit="1" customWidth="1"/>
    <col min="18" max="18" width="19.7265625" bestFit="1" customWidth="1"/>
    <col min="19" max="19" width="19.6328125" bestFit="1" customWidth="1"/>
    <col min="20" max="20" width="20.36328125" bestFit="1" customWidth="1"/>
    <col min="21" max="21" width="17.26953125" bestFit="1" customWidth="1"/>
    <col min="22" max="22" width="19.1796875" bestFit="1" customWidth="1"/>
    <col min="23" max="23" width="20.26953125" bestFit="1" customWidth="1"/>
    <col min="24" max="24" width="50.6328125" customWidth="1"/>
    <col min="25" max="25" width="21.26953125" bestFit="1" customWidth="1"/>
    <col min="26" max="26" width="27.81640625" bestFit="1" customWidth="1"/>
    <col min="27" max="27" width="13.36328125" bestFit="1" customWidth="1"/>
    <col min="28" max="28" width="21.90625" bestFit="1" customWidth="1"/>
    <col min="29" max="29" width="7.81640625" bestFit="1" customWidth="1"/>
    <col min="30" max="30" width="11" bestFit="1" customWidth="1"/>
    <col min="31" max="31" width="7.81640625" bestFit="1" customWidth="1"/>
    <col min="32" max="32" width="11" bestFit="1" customWidth="1"/>
    <col min="33" max="33" width="11.90625" bestFit="1" customWidth="1"/>
    <col min="34" max="34" width="15.1796875" bestFit="1" customWidth="1"/>
    <col min="35" max="35" width="8.90625" bestFit="1" customWidth="1"/>
    <col min="36" max="36" width="11.36328125" bestFit="1" customWidth="1"/>
    <col min="37" max="37" width="7.36328125" bestFit="1" customWidth="1"/>
    <col min="38" max="38" width="9.54296875" bestFit="1" customWidth="1"/>
    <col min="39" max="39" width="8.90625" bestFit="1" customWidth="1"/>
    <col min="40" max="40" width="9.453125" bestFit="1" customWidth="1"/>
    <col min="41" max="41" width="8.90625" bestFit="1" customWidth="1"/>
    <col min="42" max="42" width="10.08984375" bestFit="1" customWidth="1"/>
    <col min="43" max="43" width="9" bestFit="1" customWidth="1"/>
    <col min="44" max="44" width="12.1796875" bestFit="1" customWidth="1"/>
    <col min="45" max="45" width="11.81640625" bestFit="1" customWidth="1"/>
    <col min="46" max="46" width="15.08984375" bestFit="1" customWidth="1"/>
    <col min="47" max="47" width="9.90625" bestFit="1" customWidth="1"/>
    <col min="48" max="48" width="13.1796875" bestFit="1" customWidth="1"/>
    <col min="49" max="49" width="11.7265625" bestFit="1" customWidth="1"/>
    <col min="50" max="50" width="15" bestFit="1" customWidth="1"/>
    <col min="51" max="51" width="16.453125" bestFit="1" customWidth="1"/>
    <col min="52" max="52" width="19.7265625" bestFit="1" customWidth="1"/>
    <col min="53" max="53" width="11.26953125" bestFit="1" customWidth="1"/>
    <col min="54" max="54" width="14.54296875" bestFit="1" customWidth="1"/>
    <col min="55" max="55" width="11.08984375" bestFit="1" customWidth="1"/>
    <col min="56" max="56" width="14.36328125" bestFit="1" customWidth="1"/>
    <col min="57" max="57" width="8.90625" bestFit="1" customWidth="1"/>
    <col min="58" max="58" width="11.453125" bestFit="1" customWidth="1"/>
    <col min="59" max="59" width="14.7265625" bestFit="1" customWidth="1"/>
    <col min="60" max="60" width="10.90625" bestFit="1" customWidth="1"/>
  </cols>
  <sheetData>
    <row r="1" spans="1:60" s="4" customFormat="1" x14ac:dyDescent="0.35">
      <c r="A1" s="5" t="s">
        <v>10</v>
      </c>
      <c r="B1" s="5" t="s">
        <v>15</v>
      </c>
      <c r="C1" s="5" t="s">
        <v>14</v>
      </c>
      <c r="D1" s="5" t="s">
        <v>12</v>
      </c>
      <c r="E1" s="4" t="s">
        <v>3081</v>
      </c>
      <c r="F1" s="4" t="s">
        <v>3082</v>
      </c>
      <c r="G1" s="5" t="s">
        <v>3083</v>
      </c>
      <c r="H1" s="5" t="s">
        <v>3084</v>
      </c>
      <c r="I1" s="4" t="s">
        <v>3085</v>
      </c>
      <c r="J1" s="5" t="s">
        <v>3086</v>
      </c>
      <c r="K1" s="5" t="s">
        <v>3087</v>
      </c>
      <c r="L1" s="4" t="s">
        <v>3088</v>
      </c>
      <c r="M1" s="5" t="s">
        <v>3089</v>
      </c>
      <c r="N1" s="5" t="s">
        <v>11</v>
      </c>
      <c r="O1" s="5" t="s">
        <v>13</v>
      </c>
      <c r="P1" s="5" t="s">
        <v>16</v>
      </c>
      <c r="Q1" s="4" t="s">
        <v>17</v>
      </c>
      <c r="R1" s="4" t="s">
        <v>3090</v>
      </c>
      <c r="S1" s="4" t="s">
        <v>3091</v>
      </c>
      <c r="T1" s="4" t="s">
        <v>3092</v>
      </c>
      <c r="U1" s="4" t="s">
        <v>3093</v>
      </c>
      <c r="V1" s="4" t="s">
        <v>3094</v>
      </c>
      <c r="W1" s="4" t="s">
        <v>3095</v>
      </c>
      <c r="X1" s="4" t="s">
        <v>3096</v>
      </c>
      <c r="Y1" s="4" t="s">
        <v>3097</v>
      </c>
      <c r="Z1" s="5" t="s">
        <v>3098</v>
      </c>
      <c r="AA1" s="4" t="s">
        <v>3099</v>
      </c>
      <c r="AB1" s="4" t="s">
        <v>3100</v>
      </c>
      <c r="AC1" s="4" t="s">
        <v>3101</v>
      </c>
      <c r="AD1" s="4" t="s">
        <v>3102</v>
      </c>
      <c r="AE1" s="4" t="s">
        <v>3103</v>
      </c>
      <c r="AF1" s="4" t="s">
        <v>3104</v>
      </c>
      <c r="AG1" s="4" t="s">
        <v>3105</v>
      </c>
      <c r="AH1" s="4" t="s">
        <v>3106</v>
      </c>
      <c r="AI1" s="4" t="s">
        <v>3107</v>
      </c>
      <c r="AJ1" s="4" t="s">
        <v>3108</v>
      </c>
      <c r="AK1" s="4" t="s">
        <v>3109</v>
      </c>
      <c r="AL1" s="4" t="s">
        <v>3110</v>
      </c>
      <c r="AM1" s="4" t="s">
        <v>3111</v>
      </c>
      <c r="AN1" s="4" t="s">
        <v>3112</v>
      </c>
      <c r="AO1" s="4" t="s">
        <v>3113</v>
      </c>
      <c r="AP1" s="4" t="s">
        <v>3114</v>
      </c>
      <c r="AQ1" s="4" t="s">
        <v>3115</v>
      </c>
      <c r="AR1" s="4" t="s">
        <v>3116</v>
      </c>
      <c r="AS1" s="4" t="s">
        <v>3117</v>
      </c>
      <c r="AT1" s="4" t="s">
        <v>3118</v>
      </c>
      <c r="AU1" s="4" t="s">
        <v>3119</v>
      </c>
      <c r="AV1" s="4" t="s">
        <v>3120</v>
      </c>
      <c r="AW1" s="4" t="s">
        <v>3121</v>
      </c>
      <c r="AX1" s="4" t="s">
        <v>3122</v>
      </c>
      <c r="AY1" s="4" t="s">
        <v>3123</v>
      </c>
      <c r="AZ1" s="4" t="s">
        <v>3124</v>
      </c>
      <c r="BA1" s="4" t="s">
        <v>3125</v>
      </c>
      <c r="BB1" s="4" t="s">
        <v>3126</v>
      </c>
      <c r="BC1" s="4" t="s">
        <v>3127</v>
      </c>
      <c r="BD1" s="4" t="s">
        <v>3128</v>
      </c>
      <c r="BE1" s="4" t="s">
        <v>3129</v>
      </c>
      <c r="BF1" s="4" t="s">
        <v>3130</v>
      </c>
      <c r="BG1" s="4" t="s">
        <v>3131</v>
      </c>
      <c r="BH1" s="4" t="s">
        <v>3132</v>
      </c>
    </row>
    <row r="2" spans="1:60" x14ac:dyDescent="0.35">
      <c r="A2" s="1" t="s">
        <v>39</v>
      </c>
      <c r="B2" s="1" t="s">
        <v>44</v>
      </c>
      <c r="C2" s="1" t="s">
        <v>43</v>
      </c>
      <c r="D2" s="1" t="s">
        <v>41</v>
      </c>
      <c r="E2" s="6">
        <v>40786</v>
      </c>
      <c r="F2">
        <v>2011</v>
      </c>
      <c r="G2" s="1" t="s">
        <v>3152</v>
      </c>
      <c r="H2" s="1" t="s">
        <v>3145</v>
      </c>
      <c r="I2">
        <v>369</v>
      </c>
      <c r="J2" s="1" t="s">
        <v>3135</v>
      </c>
      <c r="K2" s="1" t="s">
        <v>3136</v>
      </c>
      <c r="M2" s="1" t="s">
        <v>3111</v>
      </c>
      <c r="N2" s="1" t="s">
        <v>40</v>
      </c>
      <c r="O2" s="1" t="s">
        <v>42</v>
      </c>
      <c r="P2" s="1" t="s">
        <v>45</v>
      </c>
      <c r="Q2">
        <v>1</v>
      </c>
      <c r="R2" s="2">
        <v>13861</v>
      </c>
      <c r="S2" s="2">
        <v>3144</v>
      </c>
      <c r="T2" s="2">
        <v>3596</v>
      </c>
      <c r="U2" s="2">
        <v>34656</v>
      </c>
      <c r="V2">
        <v>269.64299999999997</v>
      </c>
      <c r="W2">
        <v>846</v>
      </c>
      <c r="X2" t="s">
        <v>3176</v>
      </c>
      <c r="AC2">
        <v>0</v>
      </c>
      <c r="AD2">
        <v>0</v>
      </c>
      <c r="AE2">
        <v>200</v>
      </c>
      <c r="AF2">
        <v>140</v>
      </c>
      <c r="AG2">
        <v>0</v>
      </c>
      <c r="AH2">
        <v>0</v>
      </c>
      <c r="AI2">
        <v>0</v>
      </c>
      <c r="AJ2">
        <v>0</v>
      </c>
      <c r="AK2">
        <v>0</v>
      </c>
      <c r="AL2">
        <v>0</v>
      </c>
      <c r="AM2" s="2">
        <v>5059</v>
      </c>
      <c r="AN2" s="3">
        <v>1166.55</v>
      </c>
      <c r="AO2">
        <v>814</v>
      </c>
      <c r="AP2" s="2">
        <v>1246</v>
      </c>
      <c r="AQ2">
        <v>5</v>
      </c>
      <c r="AR2">
        <v>4.1500000000000004</v>
      </c>
      <c r="AS2">
        <v>291</v>
      </c>
      <c r="AT2" s="3">
        <v>1039.5</v>
      </c>
      <c r="AU2">
        <v>0</v>
      </c>
      <c r="AV2">
        <v>0</v>
      </c>
      <c r="AW2">
        <v>0</v>
      </c>
      <c r="AX2">
        <v>0</v>
      </c>
      <c r="AY2">
        <v>0</v>
      </c>
      <c r="AZ2">
        <v>0</v>
      </c>
      <c r="BA2">
        <v>0</v>
      </c>
      <c r="BB2">
        <v>0</v>
      </c>
      <c r="BC2">
        <v>0</v>
      </c>
      <c r="BD2">
        <v>0</v>
      </c>
      <c r="BE2">
        <v>0</v>
      </c>
      <c r="BF2">
        <v>0</v>
      </c>
      <c r="BG2" s="2">
        <v>6369</v>
      </c>
      <c r="BH2" s="2">
        <v>6369</v>
      </c>
    </row>
    <row r="3" spans="1:60" x14ac:dyDescent="0.35">
      <c r="A3" s="1" t="s">
        <v>57</v>
      </c>
      <c r="B3" s="1" t="s">
        <v>62</v>
      </c>
      <c r="C3" s="1" t="s">
        <v>61</v>
      </c>
      <c r="D3" s="1" t="s">
        <v>59</v>
      </c>
      <c r="E3" s="6">
        <v>42964</v>
      </c>
      <c r="F3">
        <v>2017</v>
      </c>
      <c r="G3" s="1" t="s">
        <v>3184</v>
      </c>
      <c r="H3" s="1" t="s">
        <v>3210</v>
      </c>
      <c r="I3">
        <v>458</v>
      </c>
      <c r="J3" s="1" t="s">
        <v>3135</v>
      </c>
      <c r="K3" s="1" t="s">
        <v>3136</v>
      </c>
      <c r="M3" s="1" t="s">
        <v>3113</v>
      </c>
      <c r="N3" s="1" t="s">
        <v>58</v>
      </c>
      <c r="O3" s="1" t="s">
        <v>60</v>
      </c>
      <c r="P3" s="1" t="s">
        <v>45</v>
      </c>
      <c r="Q3">
        <v>1</v>
      </c>
      <c r="R3" s="2">
        <v>1898</v>
      </c>
      <c r="S3" s="2">
        <v>1177</v>
      </c>
      <c r="T3" s="2">
        <v>1177</v>
      </c>
      <c r="U3" s="2">
        <v>35791</v>
      </c>
      <c r="V3">
        <v>260.21199999999999</v>
      </c>
      <c r="W3" s="2">
        <v>1259</v>
      </c>
      <c r="AC3">
        <v>0</v>
      </c>
      <c r="AD3">
        <v>0</v>
      </c>
      <c r="AE3">
        <v>0</v>
      </c>
      <c r="AF3">
        <v>0</v>
      </c>
      <c r="AG3">
        <v>0</v>
      </c>
      <c r="AH3">
        <v>0</v>
      </c>
      <c r="AI3">
        <v>0</v>
      </c>
      <c r="AJ3">
        <v>0</v>
      </c>
      <c r="AK3">
        <v>0</v>
      </c>
      <c r="AL3">
        <v>0</v>
      </c>
      <c r="AM3" s="2">
        <v>3600</v>
      </c>
      <c r="AN3">
        <v>360</v>
      </c>
      <c r="AO3" s="2">
        <v>1606</v>
      </c>
      <c r="AP3">
        <v>413.7</v>
      </c>
      <c r="AQ3">
        <v>2</v>
      </c>
      <c r="AR3">
        <v>0.56000000000000005</v>
      </c>
      <c r="AS3">
        <v>896</v>
      </c>
      <c r="AT3">
        <v>403.2</v>
      </c>
      <c r="AU3">
        <v>0</v>
      </c>
      <c r="AV3">
        <v>0</v>
      </c>
      <c r="AW3">
        <v>0</v>
      </c>
      <c r="AX3">
        <v>0</v>
      </c>
      <c r="AY3">
        <v>0</v>
      </c>
      <c r="AZ3">
        <v>0</v>
      </c>
      <c r="BA3">
        <v>0</v>
      </c>
      <c r="BB3">
        <v>0</v>
      </c>
      <c r="BC3">
        <v>0</v>
      </c>
      <c r="BD3">
        <v>0</v>
      </c>
      <c r="BE3">
        <v>0</v>
      </c>
      <c r="BF3">
        <v>0</v>
      </c>
      <c r="BG3" s="2">
        <v>6104</v>
      </c>
      <c r="BH3" s="2">
        <v>6104</v>
      </c>
    </row>
    <row r="4" spans="1:60" x14ac:dyDescent="0.35">
      <c r="A4" s="1" t="s">
        <v>64</v>
      </c>
      <c r="B4" s="1" t="s">
        <v>62</v>
      </c>
      <c r="C4" s="1" t="s">
        <v>61</v>
      </c>
      <c r="D4" s="1" t="s">
        <v>66</v>
      </c>
      <c r="E4" s="6">
        <v>40595</v>
      </c>
      <c r="F4">
        <v>2011</v>
      </c>
      <c r="G4" s="1" t="s">
        <v>3147</v>
      </c>
      <c r="H4" s="1" t="s">
        <v>3157</v>
      </c>
      <c r="I4">
        <v>129</v>
      </c>
      <c r="J4" s="1" t="s">
        <v>3135</v>
      </c>
      <c r="K4" s="1" t="s">
        <v>3136</v>
      </c>
      <c r="M4" s="1" t="s">
        <v>3113</v>
      </c>
      <c r="N4" s="1" t="s">
        <v>65</v>
      </c>
      <c r="O4" s="1" t="s">
        <v>67</v>
      </c>
      <c r="P4" s="1" t="s">
        <v>45</v>
      </c>
      <c r="Q4">
        <v>1</v>
      </c>
      <c r="R4" s="2">
        <v>3560</v>
      </c>
      <c r="S4" s="2">
        <v>1692</v>
      </c>
      <c r="T4" s="2">
        <v>1694</v>
      </c>
      <c r="U4" s="2">
        <v>14019</v>
      </c>
      <c r="V4">
        <v>113.011</v>
      </c>
      <c r="W4">
        <v>311</v>
      </c>
      <c r="Y4" s="6">
        <v>40544</v>
      </c>
      <c r="Z4" s="1" t="s">
        <v>3209</v>
      </c>
      <c r="AA4" s="2">
        <v>9400</v>
      </c>
      <c r="AB4" s="2">
        <v>4354</v>
      </c>
      <c r="AC4">
        <v>0</v>
      </c>
      <c r="AD4">
        <v>0</v>
      </c>
      <c r="AE4">
        <v>0</v>
      </c>
      <c r="AF4">
        <v>0</v>
      </c>
      <c r="AG4">
        <v>0</v>
      </c>
      <c r="AH4">
        <v>0</v>
      </c>
      <c r="AI4">
        <v>0</v>
      </c>
      <c r="AJ4">
        <v>0</v>
      </c>
      <c r="AK4">
        <v>0</v>
      </c>
      <c r="AL4">
        <v>0</v>
      </c>
      <c r="AM4" s="2">
        <v>2451</v>
      </c>
      <c r="AN4">
        <v>735.39</v>
      </c>
      <c r="AO4">
        <v>495</v>
      </c>
      <c r="AP4">
        <v>957.61</v>
      </c>
      <c r="AQ4">
        <v>1</v>
      </c>
      <c r="AR4">
        <v>0.83</v>
      </c>
      <c r="AS4">
        <v>0</v>
      </c>
      <c r="AT4">
        <v>0</v>
      </c>
      <c r="AU4">
        <v>0</v>
      </c>
      <c r="AV4">
        <v>0</v>
      </c>
      <c r="AW4">
        <v>0</v>
      </c>
      <c r="AX4">
        <v>0</v>
      </c>
      <c r="AY4">
        <v>0</v>
      </c>
      <c r="AZ4">
        <v>0</v>
      </c>
      <c r="BA4">
        <v>0</v>
      </c>
      <c r="BB4">
        <v>0</v>
      </c>
      <c r="BC4">
        <v>0</v>
      </c>
      <c r="BD4">
        <v>0</v>
      </c>
      <c r="BE4">
        <v>0</v>
      </c>
      <c r="BF4">
        <v>0</v>
      </c>
      <c r="BG4" s="2">
        <v>2947</v>
      </c>
      <c r="BH4" s="2">
        <v>2947</v>
      </c>
    </row>
    <row r="5" spans="1:60" x14ac:dyDescent="0.35">
      <c r="A5" s="1" t="s">
        <v>70</v>
      </c>
      <c r="B5" s="1" t="s">
        <v>62</v>
      </c>
      <c r="C5" s="1" t="s">
        <v>61</v>
      </c>
      <c r="D5" s="1" t="s">
        <v>72</v>
      </c>
      <c r="E5" s="6">
        <v>42759</v>
      </c>
      <c r="F5">
        <v>2017</v>
      </c>
      <c r="G5" s="1" t="s">
        <v>3169</v>
      </c>
      <c r="H5" s="1" t="s">
        <v>3211</v>
      </c>
      <c r="I5">
        <v>144</v>
      </c>
      <c r="J5" s="1" t="s">
        <v>3135</v>
      </c>
      <c r="K5" s="1" t="s">
        <v>3136</v>
      </c>
      <c r="M5" s="1" t="s">
        <v>3117</v>
      </c>
      <c r="N5" s="1" t="s">
        <v>71</v>
      </c>
      <c r="O5" s="1" t="s">
        <v>73</v>
      </c>
      <c r="P5" s="1" t="s">
        <v>45</v>
      </c>
      <c r="Q5">
        <v>1</v>
      </c>
      <c r="R5" s="2">
        <v>5809</v>
      </c>
      <c r="S5" s="2">
        <v>3919</v>
      </c>
      <c r="T5" s="2">
        <v>3919</v>
      </c>
      <c r="U5" s="2">
        <v>29436</v>
      </c>
      <c r="V5">
        <v>175.434</v>
      </c>
      <c r="W5" s="2">
        <v>2522</v>
      </c>
      <c r="AC5">
        <v>0</v>
      </c>
      <c r="AD5">
        <v>0</v>
      </c>
      <c r="AE5">
        <v>0</v>
      </c>
      <c r="AF5">
        <v>0</v>
      </c>
      <c r="AG5">
        <v>0</v>
      </c>
      <c r="AH5">
        <v>0</v>
      </c>
      <c r="AI5">
        <v>0</v>
      </c>
      <c r="AJ5">
        <v>0</v>
      </c>
      <c r="AK5">
        <v>0</v>
      </c>
      <c r="AL5">
        <v>0</v>
      </c>
      <c r="AM5">
        <v>0</v>
      </c>
      <c r="AN5">
        <v>0</v>
      </c>
      <c r="AO5">
        <v>0</v>
      </c>
      <c r="AP5">
        <v>0</v>
      </c>
      <c r="AQ5">
        <v>0</v>
      </c>
      <c r="AR5">
        <v>0</v>
      </c>
      <c r="AS5" s="2">
        <v>3290</v>
      </c>
      <c r="AT5" s="3">
        <v>3918.6</v>
      </c>
      <c r="AU5">
        <v>0</v>
      </c>
      <c r="AV5">
        <v>0</v>
      </c>
      <c r="AW5">
        <v>0</v>
      </c>
      <c r="AX5">
        <v>0</v>
      </c>
      <c r="AY5">
        <v>0</v>
      </c>
      <c r="AZ5">
        <v>0</v>
      </c>
      <c r="BA5">
        <v>0</v>
      </c>
      <c r="BB5">
        <v>0</v>
      </c>
      <c r="BC5">
        <v>0</v>
      </c>
      <c r="BD5">
        <v>0</v>
      </c>
      <c r="BE5">
        <v>0</v>
      </c>
      <c r="BF5">
        <v>0</v>
      </c>
      <c r="BG5" s="2">
        <v>3290</v>
      </c>
      <c r="BH5" s="2">
        <v>3290</v>
      </c>
    </row>
    <row r="6" spans="1:60" x14ac:dyDescent="0.35">
      <c r="A6" s="1" t="s">
        <v>75</v>
      </c>
      <c r="B6" s="1" t="s">
        <v>62</v>
      </c>
      <c r="C6" s="1" t="s">
        <v>61</v>
      </c>
      <c r="D6" s="1" t="s">
        <v>77</v>
      </c>
      <c r="E6" s="6">
        <v>41954</v>
      </c>
      <c r="F6">
        <v>2014</v>
      </c>
      <c r="G6" s="1" t="s">
        <v>3149</v>
      </c>
      <c r="H6" s="1" t="s">
        <v>3145</v>
      </c>
      <c r="I6" s="2">
        <v>1127</v>
      </c>
      <c r="J6" s="1" t="s">
        <v>3135</v>
      </c>
      <c r="K6" s="1" t="s">
        <v>3136</v>
      </c>
      <c r="M6" s="1" t="s">
        <v>3113</v>
      </c>
      <c r="N6" s="1" t="s">
        <v>76</v>
      </c>
      <c r="O6" s="1" t="s">
        <v>78</v>
      </c>
      <c r="P6" s="1" t="s">
        <v>45</v>
      </c>
      <c r="Q6">
        <v>1</v>
      </c>
      <c r="R6" s="2">
        <v>6827</v>
      </c>
      <c r="S6" s="2">
        <v>5491</v>
      </c>
      <c r="T6" s="2">
        <v>5449</v>
      </c>
      <c r="U6" s="2">
        <v>58601</v>
      </c>
      <c r="V6">
        <v>414.096</v>
      </c>
      <c r="W6" s="2">
        <v>2558</v>
      </c>
      <c r="AC6">
        <v>0</v>
      </c>
      <c r="AD6">
        <v>0</v>
      </c>
      <c r="AE6">
        <v>0</v>
      </c>
      <c r="AF6">
        <v>0</v>
      </c>
      <c r="AG6">
        <v>0</v>
      </c>
      <c r="AH6">
        <v>0</v>
      </c>
      <c r="AI6">
        <v>38</v>
      </c>
      <c r="AJ6">
        <v>235.6</v>
      </c>
      <c r="AK6">
        <v>0</v>
      </c>
      <c r="AL6">
        <v>0</v>
      </c>
      <c r="AM6" s="2">
        <v>15880</v>
      </c>
      <c r="AN6" s="2">
        <v>1588</v>
      </c>
      <c r="AO6" s="2">
        <v>4076</v>
      </c>
      <c r="AP6" s="2">
        <v>3195</v>
      </c>
      <c r="AQ6">
        <v>2</v>
      </c>
      <c r="AR6">
        <v>1.66</v>
      </c>
      <c r="AS6">
        <v>952</v>
      </c>
      <c r="AT6">
        <v>428.4</v>
      </c>
      <c r="AU6">
        <v>0</v>
      </c>
      <c r="AV6">
        <v>0</v>
      </c>
      <c r="AW6">
        <v>0</v>
      </c>
      <c r="AX6">
        <v>0</v>
      </c>
      <c r="AY6">
        <v>0</v>
      </c>
      <c r="AZ6">
        <v>0</v>
      </c>
      <c r="BA6">
        <v>0</v>
      </c>
      <c r="BB6">
        <v>0</v>
      </c>
      <c r="BC6">
        <v>0</v>
      </c>
      <c r="BD6">
        <v>0</v>
      </c>
      <c r="BE6">
        <v>0</v>
      </c>
      <c r="BF6">
        <v>0</v>
      </c>
      <c r="BG6" s="2">
        <v>20948</v>
      </c>
      <c r="BH6" s="2">
        <v>20948</v>
      </c>
    </row>
    <row r="7" spans="1:60" x14ac:dyDescent="0.35">
      <c r="A7" s="1" t="s">
        <v>81</v>
      </c>
      <c r="B7" s="1" t="s">
        <v>62</v>
      </c>
      <c r="C7" s="1" t="s">
        <v>61</v>
      </c>
      <c r="D7" s="1" t="s">
        <v>82</v>
      </c>
      <c r="E7" s="6">
        <v>42521</v>
      </c>
      <c r="F7">
        <v>2016</v>
      </c>
      <c r="G7" s="1" t="s">
        <v>3149</v>
      </c>
      <c r="H7" s="1" t="s">
        <v>3211</v>
      </c>
      <c r="I7">
        <v>466</v>
      </c>
      <c r="J7" s="1" t="s">
        <v>3135</v>
      </c>
      <c r="K7" s="1" t="s">
        <v>3136</v>
      </c>
      <c r="L7" t="s">
        <v>3148</v>
      </c>
      <c r="M7" s="1" t="s">
        <v>3113</v>
      </c>
      <c r="O7" s="1" t="s">
        <v>83</v>
      </c>
      <c r="P7" s="1" t="s">
        <v>45</v>
      </c>
      <c r="Q7">
        <v>1</v>
      </c>
      <c r="R7" s="2">
        <v>3807</v>
      </c>
      <c r="S7" s="2">
        <v>1533</v>
      </c>
      <c r="T7" s="2">
        <v>1526</v>
      </c>
      <c r="U7" s="2">
        <v>8318</v>
      </c>
      <c r="V7">
        <v>74.715999999999994</v>
      </c>
      <c r="W7">
        <v>770</v>
      </c>
      <c r="AC7">
        <v>0</v>
      </c>
      <c r="AD7">
        <v>0</v>
      </c>
      <c r="AE7">
        <v>0</v>
      </c>
      <c r="AF7">
        <v>0</v>
      </c>
      <c r="AG7">
        <v>0</v>
      </c>
      <c r="AH7">
        <v>0</v>
      </c>
      <c r="AI7">
        <v>0</v>
      </c>
      <c r="AJ7">
        <v>0</v>
      </c>
      <c r="AK7">
        <v>0</v>
      </c>
      <c r="AL7">
        <v>0</v>
      </c>
      <c r="AM7">
        <v>252</v>
      </c>
      <c r="AN7">
        <v>25.2</v>
      </c>
      <c r="AO7" s="2">
        <v>1704</v>
      </c>
      <c r="AP7" s="3">
        <v>1314.72</v>
      </c>
      <c r="AQ7">
        <v>20</v>
      </c>
      <c r="AR7">
        <v>16.600000000000001</v>
      </c>
      <c r="AS7">
        <v>376</v>
      </c>
      <c r="AT7">
        <v>169.2</v>
      </c>
      <c r="AU7">
        <v>0</v>
      </c>
      <c r="AV7">
        <v>0</v>
      </c>
      <c r="AW7">
        <v>0</v>
      </c>
      <c r="AX7">
        <v>0</v>
      </c>
      <c r="AY7">
        <v>0</v>
      </c>
      <c r="AZ7">
        <v>0</v>
      </c>
      <c r="BA7">
        <v>0</v>
      </c>
      <c r="BB7">
        <v>0</v>
      </c>
      <c r="BC7">
        <v>0</v>
      </c>
      <c r="BD7">
        <v>0</v>
      </c>
      <c r="BE7">
        <v>0</v>
      </c>
      <c r="BF7">
        <v>0</v>
      </c>
      <c r="BG7" s="2">
        <v>2352</v>
      </c>
      <c r="BH7" s="2">
        <v>2352</v>
      </c>
    </row>
    <row r="8" spans="1:60" x14ac:dyDescent="0.35">
      <c r="A8" s="1" t="s">
        <v>86</v>
      </c>
      <c r="B8" s="1" t="s">
        <v>62</v>
      </c>
      <c r="C8" s="1" t="s">
        <v>61</v>
      </c>
      <c r="D8" s="1" t="s">
        <v>87</v>
      </c>
      <c r="E8" s="6">
        <v>40833</v>
      </c>
      <c r="F8">
        <v>2011</v>
      </c>
      <c r="G8" s="1" t="s">
        <v>3152</v>
      </c>
      <c r="H8" s="1" t="s">
        <v>3157</v>
      </c>
      <c r="I8">
        <v>86</v>
      </c>
      <c r="J8" s="1" t="s">
        <v>3135</v>
      </c>
      <c r="K8" s="1" t="s">
        <v>3136</v>
      </c>
      <c r="M8" s="1" t="s">
        <v>3117</v>
      </c>
      <c r="O8" s="1" t="s">
        <v>88</v>
      </c>
      <c r="P8" s="1" t="s">
        <v>45</v>
      </c>
      <c r="Q8">
        <v>1</v>
      </c>
      <c r="R8" s="2">
        <v>2715</v>
      </c>
      <c r="S8" s="2">
        <v>2711</v>
      </c>
      <c r="T8" s="2">
        <v>3847</v>
      </c>
      <c r="U8" s="2">
        <v>34967</v>
      </c>
      <c r="V8">
        <v>228.05699999999999</v>
      </c>
      <c r="W8" s="2">
        <v>1546</v>
      </c>
      <c r="AC8">
        <v>0</v>
      </c>
      <c r="AD8">
        <v>0</v>
      </c>
      <c r="AE8">
        <v>0</v>
      </c>
      <c r="AF8">
        <v>0</v>
      </c>
      <c r="AG8">
        <v>0</v>
      </c>
      <c r="AH8">
        <v>0</v>
      </c>
      <c r="AI8">
        <v>0</v>
      </c>
      <c r="AJ8">
        <v>0</v>
      </c>
      <c r="AK8">
        <v>0</v>
      </c>
      <c r="AL8">
        <v>0</v>
      </c>
      <c r="AM8">
        <v>0</v>
      </c>
      <c r="AN8">
        <v>0</v>
      </c>
      <c r="AO8">
        <v>0</v>
      </c>
      <c r="AP8">
        <v>0</v>
      </c>
      <c r="AQ8">
        <v>0</v>
      </c>
      <c r="AR8">
        <v>0</v>
      </c>
      <c r="AS8" s="2">
        <v>1969</v>
      </c>
      <c r="AT8" s="3">
        <v>3846.5</v>
      </c>
      <c r="AU8">
        <v>0</v>
      </c>
      <c r="AV8">
        <v>0</v>
      </c>
      <c r="AW8">
        <v>0</v>
      </c>
      <c r="AX8">
        <v>0</v>
      </c>
      <c r="AY8">
        <v>0</v>
      </c>
      <c r="AZ8">
        <v>0</v>
      </c>
      <c r="BA8">
        <v>0</v>
      </c>
      <c r="BB8">
        <v>0</v>
      </c>
      <c r="BC8">
        <v>0</v>
      </c>
      <c r="BD8">
        <v>0</v>
      </c>
      <c r="BE8">
        <v>0</v>
      </c>
      <c r="BF8">
        <v>0</v>
      </c>
      <c r="BG8" s="2">
        <v>1969</v>
      </c>
      <c r="BH8" s="2">
        <v>1969</v>
      </c>
    </row>
    <row r="9" spans="1:60" x14ac:dyDescent="0.35">
      <c r="A9" s="1" t="s">
        <v>89</v>
      </c>
      <c r="B9" s="1" t="s">
        <v>62</v>
      </c>
      <c r="C9" s="1" t="s">
        <v>93</v>
      </c>
      <c r="D9" s="1" t="s">
        <v>91</v>
      </c>
      <c r="E9" s="6">
        <v>41492</v>
      </c>
      <c r="F9">
        <v>2013</v>
      </c>
      <c r="G9" s="1" t="s">
        <v>3149</v>
      </c>
      <c r="H9" s="1" t="s">
        <v>3185</v>
      </c>
      <c r="I9">
        <v>330</v>
      </c>
      <c r="J9" s="1" t="s">
        <v>3135</v>
      </c>
      <c r="K9" s="1" t="s">
        <v>3136</v>
      </c>
      <c r="M9" s="1" t="s">
        <v>3105</v>
      </c>
      <c r="N9" s="1" t="s">
        <v>90</v>
      </c>
      <c r="O9" s="1" t="s">
        <v>92</v>
      </c>
      <c r="P9" s="1" t="s">
        <v>45</v>
      </c>
      <c r="Q9">
        <v>1</v>
      </c>
      <c r="R9" s="2">
        <v>6972</v>
      </c>
      <c r="S9" s="2">
        <v>4283</v>
      </c>
      <c r="T9" s="2">
        <v>5594</v>
      </c>
      <c r="U9" s="2">
        <v>13491</v>
      </c>
      <c r="V9">
        <v>128.11600000000001</v>
      </c>
      <c r="W9" s="2">
        <v>1017</v>
      </c>
      <c r="X9" t="s">
        <v>3217</v>
      </c>
      <c r="AC9">
        <v>0</v>
      </c>
      <c r="AD9">
        <v>0</v>
      </c>
      <c r="AE9">
        <v>0</v>
      </c>
      <c r="AF9">
        <v>0</v>
      </c>
      <c r="AG9">
        <v>340</v>
      </c>
      <c r="AH9" s="2">
        <v>3216</v>
      </c>
      <c r="AI9">
        <v>0</v>
      </c>
      <c r="AJ9">
        <v>0</v>
      </c>
      <c r="AK9">
        <v>0</v>
      </c>
      <c r="AL9">
        <v>0</v>
      </c>
      <c r="AM9">
        <v>0</v>
      </c>
      <c r="AN9">
        <v>0</v>
      </c>
      <c r="AO9">
        <v>0</v>
      </c>
      <c r="AP9">
        <v>0</v>
      </c>
      <c r="AQ9">
        <v>0</v>
      </c>
      <c r="AR9">
        <v>0</v>
      </c>
      <c r="AS9" s="2">
        <v>1236</v>
      </c>
      <c r="AT9" s="3">
        <v>2459.6999999999998</v>
      </c>
      <c r="AU9">
        <v>0</v>
      </c>
      <c r="AV9">
        <v>0</v>
      </c>
      <c r="AW9">
        <v>0</v>
      </c>
      <c r="AX9">
        <v>0</v>
      </c>
      <c r="AY9">
        <v>0</v>
      </c>
      <c r="AZ9">
        <v>0</v>
      </c>
      <c r="BA9">
        <v>0</v>
      </c>
      <c r="BB9">
        <v>0</v>
      </c>
      <c r="BC9">
        <v>0</v>
      </c>
      <c r="BD9">
        <v>0</v>
      </c>
      <c r="BE9">
        <v>0</v>
      </c>
      <c r="BF9">
        <v>0</v>
      </c>
      <c r="BG9" s="2">
        <v>1576</v>
      </c>
      <c r="BH9" s="2">
        <v>1576</v>
      </c>
    </row>
    <row r="10" spans="1:60" x14ac:dyDescent="0.35">
      <c r="A10" s="1" t="s">
        <v>97</v>
      </c>
      <c r="B10" s="1" t="s">
        <v>62</v>
      </c>
      <c r="C10" s="1" t="s">
        <v>100</v>
      </c>
      <c r="D10" s="1" t="s">
        <v>98</v>
      </c>
      <c r="E10" s="6">
        <v>41093</v>
      </c>
      <c r="F10">
        <v>2012</v>
      </c>
      <c r="G10" s="1" t="s">
        <v>3133</v>
      </c>
      <c r="H10" s="1" t="s">
        <v>3145</v>
      </c>
      <c r="I10">
        <v>122</v>
      </c>
      <c r="J10" s="1" t="s">
        <v>3135</v>
      </c>
      <c r="K10" s="1" t="s">
        <v>3136</v>
      </c>
      <c r="M10" s="1" t="s">
        <v>3113</v>
      </c>
      <c r="O10" s="1" t="s">
        <v>99</v>
      </c>
      <c r="P10" s="1" t="s">
        <v>45</v>
      </c>
      <c r="Q10">
        <v>1</v>
      </c>
      <c r="R10" s="2">
        <v>2946</v>
      </c>
      <c r="S10" s="2">
        <v>1741</v>
      </c>
      <c r="T10" s="2">
        <v>1728</v>
      </c>
      <c r="U10" s="2">
        <v>15598</v>
      </c>
      <c r="V10">
        <v>108.015</v>
      </c>
      <c r="W10">
        <v>654</v>
      </c>
      <c r="AC10">
        <v>5</v>
      </c>
      <c r="AD10">
        <v>25</v>
      </c>
      <c r="AE10">
        <v>0</v>
      </c>
      <c r="AF10">
        <v>0</v>
      </c>
      <c r="AG10">
        <v>0</v>
      </c>
      <c r="AH10">
        <v>0</v>
      </c>
      <c r="AI10">
        <v>0</v>
      </c>
      <c r="AJ10">
        <v>0</v>
      </c>
      <c r="AK10">
        <v>0</v>
      </c>
      <c r="AL10">
        <v>0</v>
      </c>
      <c r="AM10" s="2">
        <v>1248</v>
      </c>
      <c r="AN10">
        <v>451.07</v>
      </c>
      <c r="AO10">
        <v>220</v>
      </c>
      <c r="AP10">
        <v>460.74</v>
      </c>
      <c r="AQ10">
        <v>1</v>
      </c>
      <c r="AR10">
        <v>0.83</v>
      </c>
      <c r="AS10">
        <v>622</v>
      </c>
      <c r="AT10">
        <v>789.9</v>
      </c>
      <c r="AU10">
        <v>0</v>
      </c>
      <c r="AV10">
        <v>0</v>
      </c>
      <c r="AW10">
        <v>0</v>
      </c>
      <c r="AX10">
        <v>0</v>
      </c>
      <c r="AY10">
        <v>0</v>
      </c>
      <c r="AZ10">
        <v>0</v>
      </c>
      <c r="BA10">
        <v>0</v>
      </c>
      <c r="BB10">
        <v>0</v>
      </c>
      <c r="BC10">
        <v>0</v>
      </c>
      <c r="BD10">
        <v>0</v>
      </c>
      <c r="BE10">
        <v>0</v>
      </c>
      <c r="BF10">
        <v>0</v>
      </c>
      <c r="BG10" s="2">
        <v>2096</v>
      </c>
      <c r="BH10" s="2">
        <v>2096</v>
      </c>
    </row>
    <row r="11" spans="1:60" x14ac:dyDescent="0.35">
      <c r="A11" s="1" t="s">
        <v>108</v>
      </c>
      <c r="B11" s="1" t="s">
        <v>62</v>
      </c>
      <c r="C11" s="1" t="s">
        <v>100</v>
      </c>
      <c r="D11" s="1" t="s">
        <v>110</v>
      </c>
      <c r="E11" s="6">
        <v>42081</v>
      </c>
      <c r="F11">
        <v>2015</v>
      </c>
      <c r="G11" s="1" t="s">
        <v>3144</v>
      </c>
      <c r="H11" s="1" t="s">
        <v>3137</v>
      </c>
      <c r="I11">
        <v>0</v>
      </c>
      <c r="J11" s="1" t="s">
        <v>3138</v>
      </c>
      <c r="K11" s="1" t="s">
        <v>3136</v>
      </c>
      <c r="M11" s="1" t="s">
        <v>3139</v>
      </c>
      <c r="N11" s="1" t="s">
        <v>109</v>
      </c>
      <c r="O11" s="1" t="s">
        <v>111</v>
      </c>
      <c r="P11" s="1" t="s">
        <v>45</v>
      </c>
      <c r="Q11">
        <v>0</v>
      </c>
      <c r="R11" s="2">
        <v>2384</v>
      </c>
      <c r="S11">
        <v>0</v>
      </c>
      <c r="T11">
        <v>0</v>
      </c>
      <c r="U11">
        <v>0</v>
      </c>
      <c r="V11">
        <v>0</v>
      </c>
      <c r="W11">
        <v>0</v>
      </c>
      <c r="Y11" s="6">
        <v>40544</v>
      </c>
      <c r="Z11" s="1" t="s">
        <v>3209</v>
      </c>
      <c r="AA11" s="2">
        <v>13650</v>
      </c>
      <c r="AB11" s="2">
        <v>4225</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row>
    <row r="12" spans="1:60" x14ac:dyDescent="0.35">
      <c r="A12" s="1" t="s">
        <v>113</v>
      </c>
      <c r="B12" s="1" t="s">
        <v>62</v>
      </c>
      <c r="C12" s="1" t="s">
        <v>100</v>
      </c>
      <c r="D12" s="1" t="s">
        <v>115</v>
      </c>
      <c r="E12" s="6">
        <v>40309</v>
      </c>
      <c r="F12">
        <v>2010</v>
      </c>
      <c r="G12" s="1" t="s">
        <v>3144</v>
      </c>
      <c r="H12" s="1" t="s">
        <v>3145</v>
      </c>
      <c r="I12">
        <v>170</v>
      </c>
      <c r="J12" s="1" t="s">
        <v>3135</v>
      </c>
      <c r="K12" s="1" t="s">
        <v>3136</v>
      </c>
      <c r="M12" s="1" t="s">
        <v>3117</v>
      </c>
      <c r="N12" s="1" t="s">
        <v>114</v>
      </c>
      <c r="O12" s="1" t="s">
        <v>116</v>
      </c>
      <c r="P12" s="1" t="s">
        <v>45</v>
      </c>
      <c r="Q12">
        <v>1</v>
      </c>
      <c r="R12" s="2">
        <v>3475</v>
      </c>
      <c r="S12" s="2">
        <v>2461</v>
      </c>
      <c r="T12" s="2">
        <v>3010</v>
      </c>
      <c r="U12" s="2">
        <v>40027</v>
      </c>
      <c r="V12">
        <v>266.928</v>
      </c>
      <c r="W12" s="2">
        <v>2777</v>
      </c>
      <c r="AC12">
        <v>0</v>
      </c>
      <c r="AD12">
        <v>0</v>
      </c>
      <c r="AE12">
        <v>0</v>
      </c>
      <c r="AF12">
        <v>0</v>
      </c>
      <c r="AG12">
        <v>0</v>
      </c>
      <c r="AH12">
        <v>0</v>
      </c>
      <c r="AI12">
        <v>0</v>
      </c>
      <c r="AJ12">
        <v>0</v>
      </c>
      <c r="AK12">
        <v>0</v>
      </c>
      <c r="AL12">
        <v>0</v>
      </c>
      <c r="AM12">
        <v>0</v>
      </c>
      <c r="AN12">
        <v>0</v>
      </c>
      <c r="AO12">
        <v>0</v>
      </c>
      <c r="AP12">
        <v>0</v>
      </c>
      <c r="AQ12">
        <v>0</v>
      </c>
      <c r="AR12">
        <v>0</v>
      </c>
      <c r="AS12" s="2">
        <v>3888</v>
      </c>
      <c r="AT12" s="3">
        <v>3009.6</v>
      </c>
      <c r="AU12">
        <v>0</v>
      </c>
      <c r="AV12">
        <v>0</v>
      </c>
      <c r="AW12">
        <v>0</v>
      </c>
      <c r="AX12">
        <v>0</v>
      </c>
      <c r="AY12">
        <v>0</v>
      </c>
      <c r="AZ12">
        <v>0</v>
      </c>
      <c r="BA12">
        <v>0</v>
      </c>
      <c r="BB12">
        <v>0</v>
      </c>
      <c r="BC12">
        <v>0</v>
      </c>
      <c r="BD12">
        <v>0</v>
      </c>
      <c r="BE12">
        <v>0</v>
      </c>
      <c r="BF12">
        <v>0</v>
      </c>
      <c r="BG12" s="2">
        <v>3888</v>
      </c>
      <c r="BH12" s="2">
        <v>3888</v>
      </c>
    </row>
    <row r="13" spans="1:60" x14ac:dyDescent="0.35">
      <c r="A13" s="1" t="s">
        <v>117</v>
      </c>
      <c r="B13" s="1" t="s">
        <v>121</v>
      </c>
      <c r="D13" s="1" t="s">
        <v>119</v>
      </c>
      <c r="E13" s="6">
        <v>40657</v>
      </c>
      <c r="F13">
        <v>2011</v>
      </c>
      <c r="G13" s="1" t="s">
        <v>3152</v>
      </c>
      <c r="H13" s="1" t="s">
        <v>3150</v>
      </c>
      <c r="I13">
        <v>452</v>
      </c>
      <c r="J13" s="1" t="s">
        <v>3135</v>
      </c>
      <c r="K13" s="1" t="s">
        <v>3136</v>
      </c>
      <c r="M13" s="1" t="s">
        <v>3113</v>
      </c>
      <c r="N13" s="1" t="s">
        <v>118</v>
      </c>
      <c r="O13" s="1" t="s">
        <v>120</v>
      </c>
      <c r="P13" s="1" t="s">
        <v>45</v>
      </c>
      <c r="Q13">
        <v>1</v>
      </c>
      <c r="R13" s="2">
        <v>1299</v>
      </c>
      <c r="S13" s="2">
        <v>1329</v>
      </c>
      <c r="T13" s="2">
        <v>1246</v>
      </c>
      <c r="U13" s="2">
        <v>52345</v>
      </c>
      <c r="V13">
        <v>396.99</v>
      </c>
      <c r="W13" s="2">
        <v>1002</v>
      </c>
      <c r="AC13">
        <v>0</v>
      </c>
      <c r="AD13">
        <v>0</v>
      </c>
      <c r="AE13">
        <v>0</v>
      </c>
      <c r="AF13">
        <v>0</v>
      </c>
      <c r="AG13">
        <v>0</v>
      </c>
      <c r="AH13">
        <v>0</v>
      </c>
      <c r="AI13">
        <v>0</v>
      </c>
      <c r="AJ13">
        <v>0</v>
      </c>
      <c r="AK13">
        <v>0</v>
      </c>
      <c r="AL13">
        <v>0</v>
      </c>
      <c r="AM13" s="2">
        <v>6202</v>
      </c>
      <c r="AN13">
        <v>512.46</v>
      </c>
      <c r="AO13" s="2">
        <v>1680</v>
      </c>
      <c r="AP13">
        <v>684.6</v>
      </c>
      <c r="AQ13">
        <v>2</v>
      </c>
      <c r="AR13">
        <v>0.56000000000000005</v>
      </c>
      <c r="AS13">
        <v>320</v>
      </c>
      <c r="AT13">
        <v>48</v>
      </c>
      <c r="AU13">
        <v>0</v>
      </c>
      <c r="AV13">
        <v>0</v>
      </c>
      <c r="AW13">
        <v>0</v>
      </c>
      <c r="AX13">
        <v>0</v>
      </c>
      <c r="AY13">
        <v>0</v>
      </c>
      <c r="AZ13">
        <v>0</v>
      </c>
      <c r="BA13">
        <v>0</v>
      </c>
      <c r="BB13">
        <v>0</v>
      </c>
      <c r="BC13">
        <v>0</v>
      </c>
      <c r="BD13">
        <v>0</v>
      </c>
      <c r="BE13">
        <v>0</v>
      </c>
      <c r="BF13">
        <v>0</v>
      </c>
      <c r="BG13" s="2">
        <v>8204</v>
      </c>
      <c r="BH13" s="2">
        <v>8204</v>
      </c>
    </row>
    <row r="14" spans="1:60" x14ac:dyDescent="0.35">
      <c r="A14" s="1" t="s">
        <v>123</v>
      </c>
      <c r="B14" s="1" t="s">
        <v>121</v>
      </c>
      <c r="C14" s="1" t="s">
        <v>121</v>
      </c>
      <c r="D14" s="1" t="s">
        <v>125</v>
      </c>
      <c r="E14" s="6">
        <v>41211</v>
      </c>
      <c r="F14">
        <v>2012</v>
      </c>
      <c r="G14" s="1" t="s">
        <v>3133</v>
      </c>
      <c r="H14" s="1" t="s">
        <v>3150</v>
      </c>
      <c r="I14">
        <v>535</v>
      </c>
      <c r="J14" s="1" t="s">
        <v>3135</v>
      </c>
      <c r="K14" s="1" t="s">
        <v>3136</v>
      </c>
      <c r="L14" t="s">
        <v>3148</v>
      </c>
      <c r="M14" s="1" t="s">
        <v>3113</v>
      </c>
      <c r="N14" s="1" t="s">
        <v>124</v>
      </c>
      <c r="O14" s="1" t="s">
        <v>126</v>
      </c>
      <c r="P14" s="1" t="s">
        <v>45</v>
      </c>
      <c r="Q14">
        <v>1</v>
      </c>
      <c r="R14" s="2">
        <v>2298</v>
      </c>
      <c r="S14" s="2">
        <v>2314</v>
      </c>
      <c r="T14" s="2">
        <v>2217</v>
      </c>
      <c r="U14" s="2">
        <v>50309</v>
      </c>
      <c r="V14">
        <v>368.28699999999998</v>
      </c>
      <c r="W14" s="2">
        <v>1972</v>
      </c>
      <c r="Y14" s="6">
        <v>40544</v>
      </c>
      <c r="Z14" s="1" t="s">
        <v>3212</v>
      </c>
      <c r="AB14" s="2">
        <v>1200</v>
      </c>
      <c r="AC14">
        <v>0</v>
      </c>
      <c r="AD14">
        <v>0</v>
      </c>
      <c r="AE14">
        <v>0</v>
      </c>
      <c r="AF14">
        <v>0</v>
      </c>
      <c r="AG14">
        <v>0</v>
      </c>
      <c r="AH14">
        <v>0</v>
      </c>
      <c r="AI14">
        <v>0</v>
      </c>
      <c r="AJ14">
        <v>0</v>
      </c>
      <c r="AK14">
        <v>0</v>
      </c>
      <c r="AL14">
        <v>0</v>
      </c>
      <c r="AM14" s="2">
        <v>5031</v>
      </c>
      <c r="AN14">
        <v>503.1</v>
      </c>
      <c r="AO14">
        <v>854</v>
      </c>
      <c r="AP14" s="3">
        <v>1326.2</v>
      </c>
      <c r="AQ14">
        <v>3</v>
      </c>
      <c r="AR14">
        <v>5.0999999999999996</v>
      </c>
      <c r="AS14" s="2">
        <v>2103</v>
      </c>
      <c r="AT14">
        <v>382.5</v>
      </c>
      <c r="AU14">
        <v>0</v>
      </c>
      <c r="AV14">
        <v>0</v>
      </c>
      <c r="AW14">
        <v>0</v>
      </c>
      <c r="AX14">
        <v>0</v>
      </c>
      <c r="AY14">
        <v>0</v>
      </c>
      <c r="AZ14">
        <v>0</v>
      </c>
      <c r="BA14">
        <v>0</v>
      </c>
      <c r="BB14">
        <v>0</v>
      </c>
      <c r="BC14">
        <v>0</v>
      </c>
      <c r="BD14">
        <v>0</v>
      </c>
      <c r="BE14">
        <v>0</v>
      </c>
      <c r="BF14">
        <v>0</v>
      </c>
      <c r="BG14" s="2">
        <v>7991</v>
      </c>
      <c r="BH14" s="2">
        <v>7991</v>
      </c>
    </row>
    <row r="15" spans="1:60" x14ac:dyDescent="0.35">
      <c r="A15" s="1" t="s">
        <v>128</v>
      </c>
      <c r="B15" s="1" t="s">
        <v>121</v>
      </c>
      <c r="C15" s="1" t="s">
        <v>121</v>
      </c>
      <c r="D15" s="1" t="s">
        <v>130</v>
      </c>
      <c r="E15" s="6">
        <v>42766</v>
      </c>
      <c r="F15">
        <v>2017</v>
      </c>
      <c r="G15" s="1" t="s">
        <v>3184</v>
      </c>
      <c r="H15" s="1" t="s">
        <v>3210</v>
      </c>
      <c r="I15">
        <v>234</v>
      </c>
      <c r="J15" s="1" t="s">
        <v>3135</v>
      </c>
      <c r="K15" s="1" t="s">
        <v>3136</v>
      </c>
      <c r="M15" s="1" t="s">
        <v>3117</v>
      </c>
      <c r="N15" s="1" t="s">
        <v>129</v>
      </c>
      <c r="O15" s="1" t="s">
        <v>131</v>
      </c>
      <c r="P15" s="1" t="s">
        <v>45</v>
      </c>
      <c r="Q15">
        <v>1</v>
      </c>
      <c r="R15" s="2">
        <v>5053</v>
      </c>
      <c r="S15" s="2">
        <v>3607</v>
      </c>
      <c r="T15" s="2">
        <v>3607</v>
      </c>
      <c r="U15" s="2">
        <v>34048</v>
      </c>
      <c r="V15">
        <v>248.64400000000001</v>
      </c>
      <c r="W15" s="2">
        <v>1895</v>
      </c>
      <c r="AC15">
        <v>0</v>
      </c>
      <c r="AD15">
        <v>0</v>
      </c>
      <c r="AE15">
        <v>0</v>
      </c>
      <c r="AF15">
        <v>0</v>
      </c>
      <c r="AG15">
        <v>0</v>
      </c>
      <c r="AH15">
        <v>0</v>
      </c>
      <c r="AI15">
        <v>0</v>
      </c>
      <c r="AJ15">
        <v>0</v>
      </c>
      <c r="AK15">
        <v>0</v>
      </c>
      <c r="AL15">
        <v>0</v>
      </c>
      <c r="AM15" s="2">
        <v>1192</v>
      </c>
      <c r="AN15">
        <v>119.2</v>
      </c>
      <c r="AO15">
        <v>306</v>
      </c>
      <c r="AP15">
        <v>381.52</v>
      </c>
      <c r="AQ15">
        <v>3</v>
      </c>
      <c r="AR15">
        <v>16.5</v>
      </c>
      <c r="AS15" s="2">
        <v>2326</v>
      </c>
      <c r="AT15" s="2">
        <v>3090</v>
      </c>
      <c r="AU15">
        <v>0</v>
      </c>
      <c r="AV15">
        <v>0</v>
      </c>
      <c r="AW15">
        <v>0</v>
      </c>
      <c r="AX15">
        <v>0</v>
      </c>
      <c r="AY15">
        <v>0</v>
      </c>
      <c r="AZ15">
        <v>0</v>
      </c>
      <c r="BA15">
        <v>0</v>
      </c>
      <c r="BB15">
        <v>0</v>
      </c>
      <c r="BC15">
        <v>0</v>
      </c>
      <c r="BD15">
        <v>0</v>
      </c>
      <c r="BE15">
        <v>0</v>
      </c>
      <c r="BF15">
        <v>0</v>
      </c>
      <c r="BG15" s="2">
        <v>3827</v>
      </c>
      <c r="BH15" s="2">
        <v>3827</v>
      </c>
    </row>
    <row r="16" spans="1:60" x14ac:dyDescent="0.35">
      <c r="A16" s="1" t="s">
        <v>132</v>
      </c>
      <c r="B16" s="1" t="s">
        <v>121</v>
      </c>
      <c r="C16" s="1" t="s">
        <v>121</v>
      </c>
      <c r="D16" s="1" t="s">
        <v>134</v>
      </c>
      <c r="E16" s="6">
        <v>40945</v>
      </c>
      <c r="F16">
        <v>2012</v>
      </c>
      <c r="G16" s="1" t="s">
        <v>3133</v>
      </c>
      <c r="H16" s="1" t="s">
        <v>3145</v>
      </c>
      <c r="I16">
        <v>129</v>
      </c>
      <c r="J16" s="1" t="s">
        <v>3135</v>
      </c>
      <c r="K16" s="1" t="s">
        <v>3136</v>
      </c>
      <c r="M16" s="1" t="s">
        <v>3117</v>
      </c>
      <c r="N16" s="1" t="s">
        <v>133</v>
      </c>
      <c r="O16" s="1" t="s">
        <v>135</v>
      </c>
      <c r="P16" s="1" t="s">
        <v>45</v>
      </c>
      <c r="Q16">
        <v>1</v>
      </c>
      <c r="R16" s="2">
        <v>2185</v>
      </c>
      <c r="S16" s="2">
        <v>1563</v>
      </c>
      <c r="T16" s="2">
        <v>1330</v>
      </c>
      <c r="U16" s="2">
        <v>10416</v>
      </c>
      <c r="V16">
        <v>90.179000000000002</v>
      </c>
      <c r="W16" s="2">
        <v>2088</v>
      </c>
      <c r="AC16">
        <v>0</v>
      </c>
      <c r="AD16">
        <v>0</v>
      </c>
      <c r="AE16">
        <v>30</v>
      </c>
      <c r="AF16">
        <v>21</v>
      </c>
      <c r="AG16">
        <v>0</v>
      </c>
      <c r="AH16">
        <v>0</v>
      </c>
      <c r="AI16">
        <v>0</v>
      </c>
      <c r="AJ16">
        <v>0</v>
      </c>
      <c r="AK16">
        <v>0</v>
      </c>
      <c r="AL16">
        <v>0</v>
      </c>
      <c r="AM16">
        <v>0</v>
      </c>
      <c r="AN16">
        <v>0</v>
      </c>
      <c r="AO16">
        <v>0</v>
      </c>
      <c r="AP16">
        <v>0</v>
      </c>
      <c r="AQ16">
        <v>0</v>
      </c>
      <c r="AR16">
        <v>0</v>
      </c>
      <c r="AS16" s="2">
        <v>2909</v>
      </c>
      <c r="AT16" s="3">
        <v>1309.05</v>
      </c>
      <c r="AU16">
        <v>0</v>
      </c>
      <c r="AV16">
        <v>0</v>
      </c>
      <c r="AW16">
        <v>0</v>
      </c>
      <c r="AX16">
        <v>0</v>
      </c>
      <c r="AY16">
        <v>0</v>
      </c>
      <c r="AZ16">
        <v>0</v>
      </c>
      <c r="BA16">
        <v>0</v>
      </c>
      <c r="BB16">
        <v>0</v>
      </c>
      <c r="BC16">
        <v>0</v>
      </c>
      <c r="BD16">
        <v>0</v>
      </c>
      <c r="BE16">
        <v>0</v>
      </c>
      <c r="BF16">
        <v>0</v>
      </c>
      <c r="BG16" s="2">
        <v>2939</v>
      </c>
      <c r="BH16" s="2">
        <v>2939</v>
      </c>
    </row>
    <row r="17" spans="1:60" x14ac:dyDescent="0.35">
      <c r="A17" s="1" t="s">
        <v>136</v>
      </c>
      <c r="B17" s="1" t="s">
        <v>121</v>
      </c>
      <c r="C17" s="1" t="s">
        <v>121</v>
      </c>
      <c r="D17" s="1" t="s">
        <v>138</v>
      </c>
      <c r="E17" s="6">
        <v>41878</v>
      </c>
      <c r="F17">
        <v>2014</v>
      </c>
      <c r="G17" s="1" t="s">
        <v>3149</v>
      </c>
      <c r="H17" s="1" t="s">
        <v>3150</v>
      </c>
      <c r="I17">
        <v>226</v>
      </c>
      <c r="J17" s="1" t="s">
        <v>3135</v>
      </c>
      <c r="K17" s="1" t="s">
        <v>3136</v>
      </c>
      <c r="L17" t="s">
        <v>3148</v>
      </c>
      <c r="M17" s="1" t="s">
        <v>3113</v>
      </c>
      <c r="N17" s="1" t="s">
        <v>137</v>
      </c>
      <c r="O17" s="1" t="s">
        <v>139</v>
      </c>
      <c r="P17" s="1" t="s">
        <v>45</v>
      </c>
      <c r="Q17">
        <v>1</v>
      </c>
      <c r="R17" s="2">
        <v>1062</v>
      </c>
      <c r="S17" s="2">
        <v>1064</v>
      </c>
      <c r="T17" s="2">
        <v>1073</v>
      </c>
      <c r="U17" s="2">
        <v>4633</v>
      </c>
      <c r="V17">
        <v>40.712000000000003</v>
      </c>
      <c r="W17">
        <v>329</v>
      </c>
      <c r="X17" t="s">
        <v>3229</v>
      </c>
      <c r="AC17">
        <v>8</v>
      </c>
      <c r="AD17">
        <v>31.3</v>
      </c>
      <c r="AE17">
        <v>0</v>
      </c>
      <c r="AF17">
        <v>0</v>
      </c>
      <c r="AG17">
        <v>0</v>
      </c>
      <c r="AH17">
        <v>0</v>
      </c>
      <c r="AI17">
        <v>0</v>
      </c>
      <c r="AJ17">
        <v>0</v>
      </c>
      <c r="AK17">
        <v>0</v>
      </c>
      <c r="AL17">
        <v>0</v>
      </c>
      <c r="AM17">
        <v>0</v>
      </c>
      <c r="AN17">
        <v>0</v>
      </c>
      <c r="AO17">
        <v>810</v>
      </c>
      <c r="AP17">
        <v>981.4</v>
      </c>
      <c r="AQ17">
        <v>7</v>
      </c>
      <c r="AR17">
        <v>5.81</v>
      </c>
      <c r="AS17">
        <v>120</v>
      </c>
      <c r="AT17">
        <v>54</v>
      </c>
      <c r="AU17">
        <v>0</v>
      </c>
      <c r="AV17">
        <v>0</v>
      </c>
      <c r="AW17">
        <v>0</v>
      </c>
      <c r="AX17">
        <v>0</v>
      </c>
      <c r="AY17">
        <v>0</v>
      </c>
      <c r="AZ17">
        <v>0</v>
      </c>
      <c r="BA17">
        <v>0</v>
      </c>
      <c r="BB17">
        <v>0</v>
      </c>
      <c r="BC17">
        <v>0</v>
      </c>
      <c r="BD17">
        <v>0</v>
      </c>
      <c r="BE17">
        <v>0</v>
      </c>
      <c r="BF17">
        <v>0</v>
      </c>
      <c r="BG17">
        <v>945</v>
      </c>
      <c r="BH17">
        <v>945</v>
      </c>
    </row>
    <row r="18" spans="1:60" x14ac:dyDescent="0.35">
      <c r="A18" s="1" t="s">
        <v>140</v>
      </c>
      <c r="B18" s="1" t="s">
        <v>121</v>
      </c>
      <c r="C18" s="1" t="s">
        <v>121</v>
      </c>
      <c r="D18" s="1" t="s">
        <v>142</v>
      </c>
      <c r="E18" s="6">
        <v>42698</v>
      </c>
      <c r="F18">
        <v>2016</v>
      </c>
      <c r="G18" s="1" t="s">
        <v>3149</v>
      </c>
      <c r="H18" s="1" t="s">
        <v>3185</v>
      </c>
      <c r="I18">
        <v>233</v>
      </c>
      <c r="J18" s="1" t="s">
        <v>3135</v>
      </c>
      <c r="K18" s="1" t="s">
        <v>3136</v>
      </c>
      <c r="M18" s="1" t="s">
        <v>3113</v>
      </c>
      <c r="N18" s="1" t="s">
        <v>141</v>
      </c>
      <c r="O18" s="1" t="s">
        <v>143</v>
      </c>
      <c r="P18" s="1" t="s">
        <v>45</v>
      </c>
      <c r="Q18">
        <v>1</v>
      </c>
      <c r="R18" s="2">
        <v>1964</v>
      </c>
      <c r="S18" s="2">
        <v>2912</v>
      </c>
      <c r="T18" s="2">
        <v>2594</v>
      </c>
      <c r="U18" s="2">
        <v>20776</v>
      </c>
      <c r="V18">
        <v>201.28299999999999</v>
      </c>
      <c r="W18" s="2">
        <v>1691</v>
      </c>
      <c r="X18" t="s">
        <v>3231</v>
      </c>
      <c r="AC18">
        <v>0</v>
      </c>
      <c r="AD18">
        <v>0</v>
      </c>
      <c r="AE18">
        <v>0</v>
      </c>
      <c r="AF18">
        <v>0</v>
      </c>
      <c r="AG18">
        <v>0</v>
      </c>
      <c r="AH18">
        <v>0</v>
      </c>
      <c r="AI18">
        <v>40</v>
      </c>
      <c r="AJ18">
        <v>248</v>
      </c>
      <c r="AK18">
        <v>0</v>
      </c>
      <c r="AL18">
        <v>0</v>
      </c>
      <c r="AM18" s="2">
        <v>2696</v>
      </c>
      <c r="AN18">
        <v>333.6</v>
      </c>
      <c r="AO18">
        <v>465</v>
      </c>
      <c r="AP18" s="3">
        <v>1119.0899999999999</v>
      </c>
      <c r="AQ18">
        <v>3</v>
      </c>
      <c r="AR18">
        <v>2.4900000000000002</v>
      </c>
      <c r="AS18" s="2">
        <v>1980</v>
      </c>
      <c r="AT18">
        <v>891</v>
      </c>
      <c r="AU18">
        <v>0</v>
      </c>
      <c r="AV18">
        <v>0</v>
      </c>
      <c r="AW18">
        <v>0</v>
      </c>
      <c r="AX18">
        <v>0</v>
      </c>
      <c r="AY18">
        <v>0</v>
      </c>
      <c r="AZ18">
        <v>0</v>
      </c>
      <c r="BA18">
        <v>0</v>
      </c>
      <c r="BB18">
        <v>0</v>
      </c>
      <c r="BC18">
        <v>0</v>
      </c>
      <c r="BD18">
        <v>0</v>
      </c>
      <c r="BE18">
        <v>0</v>
      </c>
      <c r="BF18">
        <v>0</v>
      </c>
      <c r="BG18" s="2">
        <v>5184</v>
      </c>
      <c r="BH18" s="2">
        <v>5184</v>
      </c>
    </row>
    <row r="19" spans="1:60" x14ac:dyDescent="0.35">
      <c r="A19" s="1" t="s">
        <v>144</v>
      </c>
      <c r="B19" s="1" t="s">
        <v>121</v>
      </c>
      <c r="C19" s="1" t="s">
        <v>148</v>
      </c>
      <c r="D19" s="1" t="s">
        <v>146</v>
      </c>
      <c r="E19" s="6">
        <v>42338</v>
      </c>
      <c r="F19">
        <v>2015</v>
      </c>
      <c r="G19" s="1" t="s">
        <v>3149</v>
      </c>
      <c r="H19" s="1" t="s">
        <v>3150</v>
      </c>
      <c r="I19">
        <v>240</v>
      </c>
      <c r="J19" s="1" t="s">
        <v>3135</v>
      </c>
      <c r="K19" s="1" t="s">
        <v>3136</v>
      </c>
      <c r="L19" t="s">
        <v>3148</v>
      </c>
      <c r="M19" s="1" t="s">
        <v>3111</v>
      </c>
      <c r="N19" s="1" t="s">
        <v>145</v>
      </c>
      <c r="O19" s="1" t="s">
        <v>147</v>
      </c>
      <c r="P19" s="1" t="s">
        <v>45</v>
      </c>
      <c r="Q19">
        <v>1</v>
      </c>
      <c r="R19" s="2">
        <v>1044</v>
      </c>
      <c r="S19" s="2">
        <v>1192</v>
      </c>
      <c r="T19" s="2">
        <v>1050</v>
      </c>
      <c r="U19" s="2">
        <v>8982</v>
      </c>
      <c r="V19">
        <v>94.283000000000001</v>
      </c>
      <c r="W19" s="2">
        <v>1188</v>
      </c>
      <c r="AC19">
        <v>0</v>
      </c>
      <c r="AD19">
        <v>0</v>
      </c>
      <c r="AE19">
        <v>0</v>
      </c>
      <c r="AF19">
        <v>0</v>
      </c>
      <c r="AG19">
        <v>0</v>
      </c>
      <c r="AH19">
        <v>0</v>
      </c>
      <c r="AI19">
        <v>0</v>
      </c>
      <c r="AJ19">
        <v>0</v>
      </c>
      <c r="AK19">
        <v>0</v>
      </c>
      <c r="AL19">
        <v>0</v>
      </c>
      <c r="AM19" s="2">
        <v>2912</v>
      </c>
      <c r="AN19">
        <v>291.2</v>
      </c>
      <c r="AO19">
        <v>194</v>
      </c>
      <c r="AP19">
        <v>122.22</v>
      </c>
      <c r="AQ19">
        <v>2</v>
      </c>
      <c r="AR19">
        <v>1.66</v>
      </c>
      <c r="AS19" s="2">
        <v>1411</v>
      </c>
      <c r="AT19">
        <v>634.95000000000005</v>
      </c>
      <c r="AU19">
        <v>0</v>
      </c>
      <c r="AV19">
        <v>0</v>
      </c>
      <c r="AW19">
        <v>0</v>
      </c>
      <c r="AX19">
        <v>0</v>
      </c>
      <c r="AY19">
        <v>0</v>
      </c>
      <c r="AZ19">
        <v>0</v>
      </c>
      <c r="BA19">
        <v>0</v>
      </c>
      <c r="BB19">
        <v>0</v>
      </c>
      <c r="BC19">
        <v>0</v>
      </c>
      <c r="BD19">
        <v>0</v>
      </c>
      <c r="BE19">
        <v>0</v>
      </c>
      <c r="BF19">
        <v>0</v>
      </c>
      <c r="BG19" s="2">
        <v>4519</v>
      </c>
      <c r="BH19" s="2">
        <v>4519</v>
      </c>
    </row>
    <row r="20" spans="1:60" x14ac:dyDescent="0.35">
      <c r="A20" s="1" t="s">
        <v>153</v>
      </c>
      <c r="B20" s="1" t="s">
        <v>121</v>
      </c>
      <c r="C20" s="1" t="s">
        <v>148</v>
      </c>
      <c r="D20" s="1" t="s">
        <v>155</v>
      </c>
      <c r="E20" s="6">
        <v>41578</v>
      </c>
      <c r="F20">
        <v>2013</v>
      </c>
      <c r="G20" s="1" t="s">
        <v>3149</v>
      </c>
      <c r="H20" s="1" t="s">
        <v>3150</v>
      </c>
      <c r="I20">
        <v>230</v>
      </c>
      <c r="J20" s="1" t="s">
        <v>3135</v>
      </c>
      <c r="K20" s="1" t="s">
        <v>3136</v>
      </c>
      <c r="M20" s="1" t="s">
        <v>3117</v>
      </c>
      <c r="N20" s="1" t="s">
        <v>154</v>
      </c>
      <c r="O20" s="1" t="s">
        <v>156</v>
      </c>
      <c r="P20" s="1" t="s">
        <v>45</v>
      </c>
      <c r="Q20">
        <v>1</v>
      </c>
      <c r="R20" s="2">
        <v>2581</v>
      </c>
      <c r="S20" s="2">
        <v>3150</v>
      </c>
      <c r="T20" s="2">
        <v>2508</v>
      </c>
      <c r="U20" s="2">
        <v>24256</v>
      </c>
      <c r="V20">
        <v>146.62799999999999</v>
      </c>
      <c r="W20" s="2">
        <v>2885</v>
      </c>
      <c r="AC20">
        <v>0</v>
      </c>
      <c r="AD20">
        <v>0</v>
      </c>
      <c r="AE20">
        <v>0</v>
      </c>
      <c r="AF20">
        <v>0</v>
      </c>
      <c r="AG20">
        <v>0</v>
      </c>
      <c r="AH20">
        <v>0</v>
      </c>
      <c r="AI20">
        <v>90</v>
      </c>
      <c r="AJ20">
        <v>558</v>
      </c>
      <c r="AK20">
        <v>0</v>
      </c>
      <c r="AL20">
        <v>0</v>
      </c>
      <c r="AM20">
        <v>0</v>
      </c>
      <c r="AN20">
        <v>0</v>
      </c>
      <c r="AO20">
        <v>0</v>
      </c>
      <c r="AP20">
        <v>0</v>
      </c>
      <c r="AQ20">
        <v>0</v>
      </c>
      <c r="AR20">
        <v>0</v>
      </c>
      <c r="AS20" s="2">
        <v>4016</v>
      </c>
      <c r="AT20" s="2">
        <v>1950</v>
      </c>
      <c r="AU20">
        <v>0</v>
      </c>
      <c r="AV20">
        <v>0</v>
      </c>
      <c r="AW20">
        <v>0</v>
      </c>
      <c r="AX20">
        <v>0</v>
      </c>
      <c r="AY20">
        <v>0</v>
      </c>
      <c r="AZ20">
        <v>0</v>
      </c>
      <c r="BA20">
        <v>0</v>
      </c>
      <c r="BB20">
        <v>0</v>
      </c>
      <c r="BC20">
        <v>0</v>
      </c>
      <c r="BD20">
        <v>0</v>
      </c>
      <c r="BE20">
        <v>0</v>
      </c>
      <c r="BF20">
        <v>0</v>
      </c>
      <c r="BG20" s="2">
        <v>4106</v>
      </c>
      <c r="BH20" s="2">
        <v>4106</v>
      </c>
    </row>
    <row r="21" spans="1:60" x14ac:dyDescent="0.35">
      <c r="A21" s="1" t="s">
        <v>157</v>
      </c>
      <c r="B21" s="1" t="s">
        <v>121</v>
      </c>
      <c r="C21" s="1" t="s">
        <v>148</v>
      </c>
      <c r="D21" s="1" t="s">
        <v>158</v>
      </c>
      <c r="E21" s="6">
        <v>41263</v>
      </c>
      <c r="F21">
        <v>2012</v>
      </c>
      <c r="G21" s="1" t="s">
        <v>3170</v>
      </c>
      <c r="H21" s="1" t="s">
        <v>3150</v>
      </c>
      <c r="I21">
        <v>146</v>
      </c>
      <c r="J21" s="1" t="s">
        <v>3135</v>
      </c>
      <c r="K21" s="1" t="s">
        <v>3136</v>
      </c>
      <c r="M21" s="1" t="s">
        <v>3117</v>
      </c>
      <c r="O21" s="1" t="s">
        <v>159</v>
      </c>
      <c r="P21" s="1" t="s">
        <v>45</v>
      </c>
      <c r="Q21">
        <v>1</v>
      </c>
      <c r="R21" s="2">
        <v>6660</v>
      </c>
      <c r="S21" s="2">
        <v>4663</v>
      </c>
      <c r="T21" s="2">
        <v>4881</v>
      </c>
      <c r="U21" s="2">
        <v>27941</v>
      </c>
      <c r="V21">
        <v>205.131</v>
      </c>
      <c r="W21" s="2">
        <v>2618</v>
      </c>
      <c r="AC21">
        <v>0</v>
      </c>
      <c r="AD21">
        <v>0</v>
      </c>
      <c r="AE21">
        <v>0</v>
      </c>
      <c r="AF21">
        <v>0</v>
      </c>
      <c r="AG21">
        <v>0</v>
      </c>
      <c r="AH21">
        <v>0</v>
      </c>
      <c r="AI21">
        <v>0</v>
      </c>
      <c r="AJ21">
        <v>0</v>
      </c>
      <c r="AK21">
        <v>0</v>
      </c>
      <c r="AL21">
        <v>0</v>
      </c>
      <c r="AM21">
        <v>0</v>
      </c>
      <c r="AN21">
        <v>0</v>
      </c>
      <c r="AO21">
        <v>0</v>
      </c>
      <c r="AP21">
        <v>0</v>
      </c>
      <c r="AQ21">
        <v>0</v>
      </c>
      <c r="AR21">
        <v>0</v>
      </c>
      <c r="AS21" s="2">
        <v>3331</v>
      </c>
      <c r="AT21" s="3">
        <v>4880.7</v>
      </c>
      <c r="AU21">
        <v>0</v>
      </c>
      <c r="AV21">
        <v>0</v>
      </c>
      <c r="AW21">
        <v>0</v>
      </c>
      <c r="AX21">
        <v>0</v>
      </c>
      <c r="AY21">
        <v>0</v>
      </c>
      <c r="AZ21">
        <v>0</v>
      </c>
      <c r="BA21">
        <v>0</v>
      </c>
      <c r="BB21">
        <v>0</v>
      </c>
      <c r="BC21">
        <v>0</v>
      </c>
      <c r="BD21">
        <v>0</v>
      </c>
      <c r="BE21">
        <v>0</v>
      </c>
      <c r="BF21">
        <v>0</v>
      </c>
      <c r="BG21" s="2">
        <v>3331</v>
      </c>
      <c r="BH21" s="2">
        <v>3331</v>
      </c>
    </row>
    <row r="22" spans="1:60" x14ac:dyDescent="0.35">
      <c r="A22" s="1" t="s">
        <v>160</v>
      </c>
      <c r="B22" s="1" t="s">
        <v>121</v>
      </c>
      <c r="C22" s="1" t="s">
        <v>148</v>
      </c>
      <c r="D22" s="1" t="s">
        <v>162</v>
      </c>
      <c r="E22" s="6">
        <v>41813</v>
      </c>
      <c r="F22">
        <v>2014</v>
      </c>
      <c r="G22" s="1" t="s">
        <v>3149</v>
      </c>
      <c r="H22" s="1" t="s">
        <v>3150</v>
      </c>
      <c r="I22">
        <v>417</v>
      </c>
      <c r="J22" s="1" t="s">
        <v>3135</v>
      </c>
      <c r="K22" s="1" t="s">
        <v>3136</v>
      </c>
      <c r="M22" s="1" t="s">
        <v>3113</v>
      </c>
      <c r="N22" s="1" t="s">
        <v>161</v>
      </c>
      <c r="O22" s="1" t="s">
        <v>159</v>
      </c>
      <c r="P22" s="1" t="s">
        <v>45</v>
      </c>
      <c r="Q22">
        <v>1</v>
      </c>
      <c r="R22" s="2">
        <v>2582</v>
      </c>
      <c r="S22" s="2">
        <v>2511</v>
      </c>
      <c r="T22" s="2">
        <v>2580</v>
      </c>
      <c r="U22" s="2">
        <v>37352</v>
      </c>
      <c r="V22">
        <v>352.67599999999999</v>
      </c>
      <c r="W22">
        <v>495</v>
      </c>
      <c r="AC22">
        <v>4</v>
      </c>
      <c r="AD22">
        <v>20</v>
      </c>
      <c r="AE22">
        <v>0</v>
      </c>
      <c r="AF22">
        <v>0</v>
      </c>
      <c r="AG22">
        <v>0</v>
      </c>
      <c r="AH22">
        <v>0</v>
      </c>
      <c r="AI22">
        <v>5</v>
      </c>
      <c r="AJ22">
        <v>31</v>
      </c>
      <c r="AK22">
        <v>0</v>
      </c>
      <c r="AL22">
        <v>0</v>
      </c>
      <c r="AM22" s="2">
        <v>3881</v>
      </c>
      <c r="AN22">
        <v>582.15</v>
      </c>
      <c r="AO22">
        <v>898</v>
      </c>
      <c r="AP22" s="3">
        <v>1853.54</v>
      </c>
      <c r="AQ22">
        <v>2</v>
      </c>
      <c r="AR22">
        <v>11</v>
      </c>
      <c r="AS22">
        <v>90</v>
      </c>
      <c r="AT22">
        <v>82.5</v>
      </c>
      <c r="AU22">
        <v>0</v>
      </c>
      <c r="AV22">
        <v>0</v>
      </c>
      <c r="AW22">
        <v>0</v>
      </c>
      <c r="AX22">
        <v>0</v>
      </c>
      <c r="AY22">
        <v>0</v>
      </c>
      <c r="AZ22">
        <v>0</v>
      </c>
      <c r="BA22">
        <v>0</v>
      </c>
      <c r="BB22">
        <v>0</v>
      </c>
      <c r="BC22">
        <v>0</v>
      </c>
      <c r="BD22">
        <v>0</v>
      </c>
      <c r="BE22">
        <v>0</v>
      </c>
      <c r="BF22">
        <v>0</v>
      </c>
      <c r="BG22" s="2">
        <v>4880</v>
      </c>
      <c r="BH22" s="2">
        <v>4880</v>
      </c>
    </row>
    <row r="23" spans="1:60" x14ac:dyDescent="0.35">
      <c r="A23" s="1" t="s">
        <v>164</v>
      </c>
      <c r="B23" s="1" t="s">
        <v>121</v>
      </c>
      <c r="C23" s="1" t="s">
        <v>148</v>
      </c>
      <c r="D23" s="1" t="s">
        <v>166</v>
      </c>
      <c r="E23" s="6">
        <v>39440</v>
      </c>
      <c r="F23">
        <v>2007</v>
      </c>
      <c r="G23" s="1" t="s">
        <v>3187</v>
      </c>
      <c r="H23" s="1" t="s">
        <v>3145</v>
      </c>
      <c r="I23">
        <v>177</v>
      </c>
      <c r="J23" s="1" t="s">
        <v>3135</v>
      </c>
      <c r="K23" s="1" t="s">
        <v>3136</v>
      </c>
      <c r="M23" s="1" t="s">
        <v>3117</v>
      </c>
      <c r="N23" s="1" t="s">
        <v>165</v>
      </c>
      <c r="O23" s="1" t="s">
        <v>167</v>
      </c>
      <c r="P23" s="1" t="s">
        <v>45</v>
      </c>
      <c r="Q23">
        <v>1</v>
      </c>
      <c r="R23" s="2">
        <v>4725</v>
      </c>
      <c r="S23" s="2">
        <v>2503</v>
      </c>
      <c r="T23" s="2">
        <v>2446</v>
      </c>
      <c r="U23" s="2">
        <v>17951</v>
      </c>
      <c r="V23">
        <v>114.212</v>
      </c>
      <c r="W23" s="2">
        <v>1426</v>
      </c>
      <c r="AC23">
        <v>0</v>
      </c>
      <c r="AD23">
        <v>0</v>
      </c>
      <c r="AE23">
        <v>0</v>
      </c>
      <c r="AF23">
        <v>0</v>
      </c>
      <c r="AG23">
        <v>265</v>
      </c>
      <c r="AH23" s="2">
        <v>1166</v>
      </c>
      <c r="AI23">
        <v>0</v>
      </c>
      <c r="AJ23">
        <v>0</v>
      </c>
      <c r="AK23">
        <v>0</v>
      </c>
      <c r="AL23">
        <v>0</v>
      </c>
      <c r="AM23">
        <v>603</v>
      </c>
      <c r="AN23">
        <v>416.07</v>
      </c>
      <c r="AO23">
        <v>0</v>
      </c>
      <c r="AP23">
        <v>0</v>
      </c>
      <c r="AQ23">
        <v>0</v>
      </c>
      <c r="AR23">
        <v>0</v>
      </c>
      <c r="AS23" s="2">
        <v>1920</v>
      </c>
      <c r="AT23">
        <v>864</v>
      </c>
      <c r="AU23">
        <v>0</v>
      </c>
      <c r="AV23">
        <v>0</v>
      </c>
      <c r="AW23">
        <v>0</v>
      </c>
      <c r="AX23">
        <v>0</v>
      </c>
      <c r="AY23">
        <v>0</v>
      </c>
      <c r="AZ23">
        <v>0</v>
      </c>
      <c r="BA23">
        <v>0</v>
      </c>
      <c r="BB23">
        <v>0</v>
      </c>
      <c r="BC23">
        <v>0</v>
      </c>
      <c r="BD23">
        <v>0</v>
      </c>
      <c r="BE23">
        <v>0</v>
      </c>
      <c r="BF23">
        <v>0</v>
      </c>
      <c r="BG23" s="2">
        <v>2788</v>
      </c>
      <c r="BH23" s="2">
        <v>2788</v>
      </c>
    </row>
    <row r="24" spans="1:60" x14ac:dyDescent="0.35">
      <c r="A24" s="1" t="s">
        <v>168</v>
      </c>
      <c r="B24" s="1" t="s">
        <v>121</v>
      </c>
      <c r="C24" s="1" t="s">
        <v>148</v>
      </c>
      <c r="D24" s="1" t="s">
        <v>170</v>
      </c>
      <c r="E24" s="6">
        <v>41814</v>
      </c>
      <c r="F24">
        <v>2014</v>
      </c>
      <c r="G24" s="1" t="s">
        <v>3149</v>
      </c>
      <c r="H24" s="1" t="s">
        <v>3150</v>
      </c>
      <c r="I24">
        <v>163</v>
      </c>
      <c r="J24" s="1" t="s">
        <v>3135</v>
      </c>
      <c r="K24" s="1" t="s">
        <v>3136</v>
      </c>
      <c r="M24" s="1" t="s">
        <v>3117</v>
      </c>
      <c r="N24" s="1" t="s">
        <v>169</v>
      </c>
      <c r="O24" s="1" t="s">
        <v>171</v>
      </c>
      <c r="P24" s="1" t="s">
        <v>45</v>
      </c>
      <c r="Q24">
        <v>1</v>
      </c>
      <c r="R24" s="2">
        <v>3690</v>
      </c>
      <c r="S24" s="2">
        <v>2897</v>
      </c>
      <c r="T24" s="2">
        <v>3221</v>
      </c>
      <c r="U24" s="2">
        <v>19673</v>
      </c>
      <c r="V24">
        <v>156.05199999999999</v>
      </c>
      <c r="W24" s="2">
        <v>2626</v>
      </c>
      <c r="AC24">
        <v>2</v>
      </c>
      <c r="AD24">
        <v>10</v>
      </c>
      <c r="AE24">
        <v>0</v>
      </c>
      <c r="AF24">
        <v>0</v>
      </c>
      <c r="AG24">
        <v>23</v>
      </c>
      <c r="AH24">
        <v>101.2</v>
      </c>
      <c r="AI24">
        <v>0</v>
      </c>
      <c r="AJ24">
        <v>0</v>
      </c>
      <c r="AK24">
        <v>0</v>
      </c>
      <c r="AL24">
        <v>0</v>
      </c>
      <c r="AM24">
        <v>0</v>
      </c>
      <c r="AN24">
        <v>0</v>
      </c>
      <c r="AO24">
        <v>0</v>
      </c>
      <c r="AP24">
        <v>0</v>
      </c>
      <c r="AQ24">
        <v>0</v>
      </c>
      <c r="AR24">
        <v>0</v>
      </c>
      <c r="AS24" s="2">
        <v>3526</v>
      </c>
      <c r="AT24" s="3">
        <v>3109.5</v>
      </c>
      <c r="AU24">
        <v>0</v>
      </c>
      <c r="AV24">
        <v>0</v>
      </c>
      <c r="AW24">
        <v>0</v>
      </c>
      <c r="AX24">
        <v>0</v>
      </c>
      <c r="AY24">
        <v>0</v>
      </c>
      <c r="AZ24">
        <v>0</v>
      </c>
      <c r="BA24">
        <v>0</v>
      </c>
      <c r="BB24">
        <v>0</v>
      </c>
      <c r="BC24">
        <v>0</v>
      </c>
      <c r="BD24">
        <v>0</v>
      </c>
      <c r="BE24">
        <v>0</v>
      </c>
      <c r="BF24">
        <v>0</v>
      </c>
      <c r="BG24" s="2">
        <v>3551</v>
      </c>
      <c r="BH24" s="2">
        <v>3551</v>
      </c>
    </row>
    <row r="25" spans="1:60" x14ac:dyDescent="0.35">
      <c r="A25" s="1" t="s">
        <v>172</v>
      </c>
      <c r="B25" s="1" t="s">
        <v>121</v>
      </c>
      <c r="C25" s="1" t="s">
        <v>148</v>
      </c>
      <c r="D25" s="1" t="s">
        <v>174</v>
      </c>
      <c r="E25" s="6">
        <v>41550</v>
      </c>
      <c r="F25">
        <v>2013</v>
      </c>
      <c r="G25" s="1" t="s">
        <v>3144</v>
      </c>
      <c r="H25" s="1" t="s">
        <v>3151</v>
      </c>
      <c r="I25">
        <v>0</v>
      </c>
      <c r="J25" s="1" t="s">
        <v>3138</v>
      </c>
      <c r="K25" s="1" t="s">
        <v>3136</v>
      </c>
      <c r="M25" s="1" t="s">
        <v>3139</v>
      </c>
      <c r="N25" s="1" t="s">
        <v>173</v>
      </c>
      <c r="O25" s="1" t="s">
        <v>171</v>
      </c>
      <c r="P25" s="1" t="s">
        <v>45</v>
      </c>
      <c r="Q25">
        <v>0</v>
      </c>
      <c r="R25" s="2">
        <v>2497</v>
      </c>
      <c r="S25">
        <v>0</v>
      </c>
      <c r="T25">
        <v>0</v>
      </c>
      <c r="U25">
        <v>0</v>
      </c>
      <c r="V25">
        <v>0</v>
      </c>
      <c r="W25">
        <v>0</v>
      </c>
      <c r="X25" t="s">
        <v>3232</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row>
    <row r="26" spans="1:60" x14ac:dyDescent="0.35">
      <c r="A26" s="1" t="s">
        <v>175</v>
      </c>
      <c r="B26" s="1" t="s">
        <v>121</v>
      </c>
      <c r="C26" s="1" t="s">
        <v>148</v>
      </c>
      <c r="D26" s="1" t="s">
        <v>177</v>
      </c>
      <c r="E26" s="6">
        <v>42508</v>
      </c>
      <c r="F26">
        <v>2016</v>
      </c>
      <c r="G26" s="1" t="s">
        <v>3149</v>
      </c>
      <c r="H26" s="1" t="s">
        <v>3185</v>
      </c>
      <c r="I26">
        <v>96</v>
      </c>
      <c r="J26" s="1" t="s">
        <v>3143</v>
      </c>
      <c r="K26" s="1" t="s">
        <v>3136</v>
      </c>
      <c r="L26" t="s">
        <v>3148</v>
      </c>
      <c r="M26" s="1" t="s">
        <v>3117</v>
      </c>
      <c r="N26" s="1" t="s">
        <v>176</v>
      </c>
      <c r="O26" s="1" t="s">
        <v>178</v>
      </c>
      <c r="P26" s="1" t="s">
        <v>45</v>
      </c>
      <c r="Q26">
        <v>1</v>
      </c>
      <c r="R26" s="2">
        <v>2792</v>
      </c>
      <c r="S26" s="2">
        <v>2958</v>
      </c>
      <c r="T26" s="2">
        <v>2632</v>
      </c>
      <c r="U26" s="2">
        <v>15113</v>
      </c>
      <c r="V26">
        <v>114.358</v>
      </c>
      <c r="W26" s="2">
        <v>1027</v>
      </c>
      <c r="AC26">
        <v>0</v>
      </c>
      <c r="AD26">
        <v>0</v>
      </c>
      <c r="AE26">
        <v>50</v>
      </c>
      <c r="AF26">
        <v>35</v>
      </c>
      <c r="AG26">
        <v>162</v>
      </c>
      <c r="AH26">
        <v>680.4</v>
      </c>
      <c r="AI26">
        <v>0</v>
      </c>
      <c r="AJ26">
        <v>0</v>
      </c>
      <c r="AK26">
        <v>0</v>
      </c>
      <c r="AL26">
        <v>0</v>
      </c>
      <c r="AM26">
        <v>0</v>
      </c>
      <c r="AN26">
        <v>0</v>
      </c>
      <c r="AO26">
        <v>0</v>
      </c>
      <c r="AP26">
        <v>0</v>
      </c>
      <c r="AQ26">
        <v>0</v>
      </c>
      <c r="AR26">
        <v>0</v>
      </c>
      <c r="AS26" s="2">
        <v>1198</v>
      </c>
      <c r="AT26" s="3">
        <v>1916.1</v>
      </c>
      <c r="AU26">
        <v>0</v>
      </c>
      <c r="AV26">
        <v>0</v>
      </c>
      <c r="AW26">
        <v>0</v>
      </c>
      <c r="AX26">
        <v>0</v>
      </c>
      <c r="AY26">
        <v>0</v>
      </c>
      <c r="AZ26">
        <v>0</v>
      </c>
      <c r="BA26">
        <v>0</v>
      </c>
      <c r="BB26">
        <v>0</v>
      </c>
      <c r="BC26">
        <v>0</v>
      </c>
      <c r="BD26">
        <v>0</v>
      </c>
      <c r="BE26">
        <v>0</v>
      </c>
      <c r="BF26">
        <v>0</v>
      </c>
      <c r="BG26" s="2">
        <v>1410</v>
      </c>
      <c r="BH26" s="2">
        <v>1410</v>
      </c>
    </row>
    <row r="27" spans="1:60" x14ac:dyDescent="0.35">
      <c r="A27" s="1" t="s">
        <v>179</v>
      </c>
      <c r="B27" s="1" t="s">
        <v>121</v>
      </c>
      <c r="C27" s="1" t="s">
        <v>148</v>
      </c>
      <c r="D27" s="1" t="s">
        <v>181</v>
      </c>
      <c r="E27" s="6">
        <v>42415</v>
      </c>
      <c r="F27">
        <v>2016</v>
      </c>
      <c r="G27" s="1" t="s">
        <v>3149</v>
      </c>
      <c r="H27" s="1" t="s">
        <v>3185</v>
      </c>
      <c r="I27">
        <v>153</v>
      </c>
      <c r="J27" s="1" t="s">
        <v>3135</v>
      </c>
      <c r="K27" s="1" t="s">
        <v>3136</v>
      </c>
      <c r="M27" s="1" t="s">
        <v>3111</v>
      </c>
      <c r="N27" s="1" t="s">
        <v>180</v>
      </c>
      <c r="O27" s="1" t="s">
        <v>178</v>
      </c>
      <c r="P27" s="1" t="s">
        <v>45</v>
      </c>
      <c r="Q27">
        <v>1</v>
      </c>
      <c r="R27">
        <v>968</v>
      </c>
      <c r="S27">
        <v>457</v>
      </c>
      <c r="T27">
        <v>406</v>
      </c>
      <c r="U27" s="2">
        <v>4536</v>
      </c>
      <c r="V27">
        <v>70.878</v>
      </c>
      <c r="W27">
        <v>173</v>
      </c>
      <c r="AC27">
        <v>0</v>
      </c>
      <c r="AD27">
        <v>0</v>
      </c>
      <c r="AE27">
        <v>0</v>
      </c>
      <c r="AF27">
        <v>0</v>
      </c>
      <c r="AG27">
        <v>0</v>
      </c>
      <c r="AH27">
        <v>0</v>
      </c>
      <c r="AI27">
        <v>0</v>
      </c>
      <c r="AJ27">
        <v>0</v>
      </c>
      <c r="AK27">
        <v>0</v>
      </c>
      <c r="AL27">
        <v>0</v>
      </c>
      <c r="AM27" s="2">
        <v>3498</v>
      </c>
      <c r="AN27">
        <v>533.88</v>
      </c>
      <c r="AO27">
        <v>0</v>
      </c>
      <c r="AP27">
        <v>0</v>
      </c>
      <c r="AQ27">
        <v>0</v>
      </c>
      <c r="AR27">
        <v>0</v>
      </c>
      <c r="AS27">
        <v>0</v>
      </c>
      <c r="AT27">
        <v>0</v>
      </c>
      <c r="AU27">
        <v>0</v>
      </c>
      <c r="AV27">
        <v>0</v>
      </c>
      <c r="AW27">
        <v>0</v>
      </c>
      <c r="AX27">
        <v>0</v>
      </c>
      <c r="AY27">
        <v>0</v>
      </c>
      <c r="AZ27">
        <v>0</v>
      </c>
      <c r="BA27">
        <v>0</v>
      </c>
      <c r="BB27">
        <v>0</v>
      </c>
      <c r="BC27">
        <v>0</v>
      </c>
      <c r="BD27">
        <v>0</v>
      </c>
      <c r="BE27">
        <v>0</v>
      </c>
      <c r="BF27">
        <v>0</v>
      </c>
      <c r="BG27" s="2">
        <v>3498</v>
      </c>
      <c r="BH27" s="2">
        <v>3498</v>
      </c>
    </row>
    <row r="28" spans="1:60" x14ac:dyDescent="0.35">
      <c r="A28" s="1" t="s">
        <v>185</v>
      </c>
      <c r="B28" s="1" t="s">
        <v>121</v>
      </c>
      <c r="C28" s="1" t="s">
        <v>148</v>
      </c>
      <c r="D28" s="1" t="s">
        <v>187</v>
      </c>
      <c r="E28" s="6">
        <v>40862</v>
      </c>
      <c r="F28">
        <v>2011</v>
      </c>
      <c r="G28" s="1" t="s">
        <v>3152</v>
      </c>
      <c r="H28" s="1" t="s">
        <v>3145</v>
      </c>
      <c r="I28">
        <v>372</v>
      </c>
      <c r="J28" s="1" t="s">
        <v>3135</v>
      </c>
      <c r="K28" s="1" t="s">
        <v>3136</v>
      </c>
      <c r="M28" s="1" t="s">
        <v>3113</v>
      </c>
      <c r="N28" s="1" t="s">
        <v>186</v>
      </c>
      <c r="O28" s="1" t="s">
        <v>188</v>
      </c>
      <c r="P28" s="1" t="s">
        <v>45</v>
      </c>
      <c r="Q28">
        <v>1</v>
      </c>
      <c r="R28" s="2">
        <v>6932</v>
      </c>
      <c r="S28" s="2">
        <v>5291</v>
      </c>
      <c r="T28" s="2">
        <v>6274</v>
      </c>
      <c r="U28" s="2">
        <v>45849</v>
      </c>
      <c r="V28">
        <v>399.18299999999999</v>
      </c>
      <c r="W28" s="2">
        <v>1476</v>
      </c>
      <c r="X28" t="s">
        <v>3233</v>
      </c>
      <c r="AC28">
        <v>0</v>
      </c>
      <c r="AD28">
        <v>0</v>
      </c>
      <c r="AE28">
        <v>0</v>
      </c>
      <c r="AF28">
        <v>0</v>
      </c>
      <c r="AG28">
        <v>0</v>
      </c>
      <c r="AH28">
        <v>0</v>
      </c>
      <c r="AI28">
        <v>0</v>
      </c>
      <c r="AJ28">
        <v>0</v>
      </c>
      <c r="AK28">
        <v>0</v>
      </c>
      <c r="AL28">
        <v>0</v>
      </c>
      <c r="AM28" s="2">
        <v>5295</v>
      </c>
      <c r="AN28">
        <v>659.25</v>
      </c>
      <c r="AO28" s="2">
        <v>1274</v>
      </c>
      <c r="AP28" s="3">
        <v>2371.3000000000002</v>
      </c>
      <c r="AQ28">
        <v>4</v>
      </c>
      <c r="AR28">
        <v>3.32</v>
      </c>
      <c r="AS28">
        <v>891</v>
      </c>
      <c r="AT28" s="2">
        <v>3240</v>
      </c>
      <c r="AU28">
        <v>0</v>
      </c>
      <c r="AV28">
        <v>0</v>
      </c>
      <c r="AW28">
        <v>0</v>
      </c>
      <c r="AX28">
        <v>0</v>
      </c>
      <c r="AY28">
        <v>0</v>
      </c>
      <c r="AZ28">
        <v>0</v>
      </c>
      <c r="BA28">
        <v>0</v>
      </c>
      <c r="BB28">
        <v>0</v>
      </c>
      <c r="BC28">
        <v>0</v>
      </c>
      <c r="BD28">
        <v>0</v>
      </c>
      <c r="BE28">
        <v>0</v>
      </c>
      <c r="BF28">
        <v>0</v>
      </c>
      <c r="BG28" s="2">
        <v>7464</v>
      </c>
      <c r="BH28" s="2">
        <v>7464</v>
      </c>
    </row>
    <row r="29" spans="1:60" x14ac:dyDescent="0.35">
      <c r="A29" s="1" t="s">
        <v>189</v>
      </c>
      <c r="B29" s="1" t="s">
        <v>121</v>
      </c>
      <c r="C29" s="1" t="s">
        <v>148</v>
      </c>
      <c r="D29" s="1" t="s">
        <v>191</v>
      </c>
      <c r="E29" s="6">
        <v>41281</v>
      </c>
      <c r="F29">
        <v>2013</v>
      </c>
      <c r="G29" s="1" t="s">
        <v>3149</v>
      </c>
      <c r="H29" s="1" t="s">
        <v>3150</v>
      </c>
      <c r="I29">
        <v>273</v>
      </c>
      <c r="J29" s="1" t="s">
        <v>3135</v>
      </c>
      <c r="K29" s="1" t="s">
        <v>3136</v>
      </c>
      <c r="L29" t="s">
        <v>3148</v>
      </c>
      <c r="M29" s="1" t="s">
        <v>3117</v>
      </c>
      <c r="N29" s="1" t="s">
        <v>190</v>
      </c>
      <c r="O29" s="1" t="s">
        <v>188</v>
      </c>
      <c r="P29" s="1" t="s">
        <v>45</v>
      </c>
      <c r="Q29">
        <v>1</v>
      </c>
      <c r="R29" s="2">
        <v>3530</v>
      </c>
      <c r="S29" s="2">
        <v>3037</v>
      </c>
      <c r="T29" s="2">
        <v>3703</v>
      </c>
      <c r="U29" s="2">
        <v>69413</v>
      </c>
      <c r="V29">
        <v>514.61400000000003</v>
      </c>
      <c r="W29" s="2">
        <v>4439</v>
      </c>
      <c r="AC29">
        <v>1</v>
      </c>
      <c r="AD29">
        <v>5</v>
      </c>
      <c r="AE29">
        <v>0</v>
      </c>
      <c r="AF29">
        <v>0</v>
      </c>
      <c r="AG29">
        <v>0</v>
      </c>
      <c r="AH29">
        <v>0</v>
      </c>
      <c r="AI29">
        <v>0</v>
      </c>
      <c r="AJ29">
        <v>0</v>
      </c>
      <c r="AK29">
        <v>0</v>
      </c>
      <c r="AL29">
        <v>0</v>
      </c>
      <c r="AM29">
        <v>0</v>
      </c>
      <c r="AN29">
        <v>0</v>
      </c>
      <c r="AO29">
        <v>0</v>
      </c>
      <c r="AP29">
        <v>0</v>
      </c>
      <c r="AQ29">
        <v>0</v>
      </c>
      <c r="AR29">
        <v>0</v>
      </c>
      <c r="AS29" s="2">
        <v>6214</v>
      </c>
      <c r="AT29" s="3">
        <v>3697.8</v>
      </c>
      <c r="AU29">
        <v>0</v>
      </c>
      <c r="AV29">
        <v>0</v>
      </c>
      <c r="AW29">
        <v>0</v>
      </c>
      <c r="AX29">
        <v>0</v>
      </c>
      <c r="AY29">
        <v>0</v>
      </c>
      <c r="AZ29">
        <v>0</v>
      </c>
      <c r="BA29">
        <v>0</v>
      </c>
      <c r="BB29">
        <v>0</v>
      </c>
      <c r="BC29">
        <v>0</v>
      </c>
      <c r="BD29">
        <v>0</v>
      </c>
      <c r="BE29">
        <v>0</v>
      </c>
      <c r="BF29">
        <v>0</v>
      </c>
      <c r="BG29" s="2">
        <v>6215</v>
      </c>
      <c r="BH29" s="2">
        <v>6215</v>
      </c>
    </row>
    <row r="30" spans="1:60" x14ac:dyDescent="0.35">
      <c r="A30" s="1" t="s">
        <v>192</v>
      </c>
      <c r="B30" s="1" t="s">
        <v>121</v>
      </c>
      <c r="C30" s="1" t="s">
        <v>148</v>
      </c>
      <c r="D30" s="1" t="s">
        <v>194</v>
      </c>
      <c r="E30" s="6">
        <v>40672</v>
      </c>
      <c r="F30">
        <v>2011</v>
      </c>
      <c r="G30" s="1" t="s">
        <v>3147</v>
      </c>
      <c r="H30" s="1" t="s">
        <v>3145</v>
      </c>
      <c r="I30">
        <v>240</v>
      </c>
      <c r="J30" s="1" t="s">
        <v>3135</v>
      </c>
      <c r="K30" s="1" t="s">
        <v>3136</v>
      </c>
      <c r="M30" s="1" t="s">
        <v>3117</v>
      </c>
      <c r="N30" s="1" t="s">
        <v>193</v>
      </c>
      <c r="O30" s="1" t="s">
        <v>195</v>
      </c>
      <c r="P30" s="1" t="s">
        <v>45</v>
      </c>
      <c r="Q30">
        <v>1</v>
      </c>
      <c r="R30" s="2">
        <v>5023</v>
      </c>
      <c r="S30" s="2">
        <v>4676</v>
      </c>
      <c r="T30" s="2">
        <v>6033</v>
      </c>
      <c r="U30" s="2">
        <v>35913</v>
      </c>
      <c r="V30">
        <v>264.22800000000001</v>
      </c>
      <c r="W30" s="2">
        <v>3406</v>
      </c>
      <c r="X30" t="s">
        <v>3234</v>
      </c>
      <c r="Y30" s="6">
        <v>40544</v>
      </c>
      <c r="Z30" s="1" t="s">
        <v>3212</v>
      </c>
      <c r="AA30" s="2">
        <v>18124</v>
      </c>
      <c r="AB30" s="2">
        <v>1894</v>
      </c>
      <c r="AC30">
        <v>34</v>
      </c>
      <c r="AD30">
        <v>170</v>
      </c>
      <c r="AE30">
        <v>0</v>
      </c>
      <c r="AF30">
        <v>0</v>
      </c>
      <c r="AG30">
        <v>0</v>
      </c>
      <c r="AH30">
        <v>0</v>
      </c>
      <c r="AI30">
        <v>0</v>
      </c>
      <c r="AJ30">
        <v>0</v>
      </c>
      <c r="AK30">
        <v>0</v>
      </c>
      <c r="AL30">
        <v>0</v>
      </c>
      <c r="AM30">
        <v>0</v>
      </c>
      <c r="AN30">
        <v>0</v>
      </c>
      <c r="AO30">
        <v>0</v>
      </c>
      <c r="AP30">
        <v>0</v>
      </c>
      <c r="AQ30">
        <v>0</v>
      </c>
      <c r="AR30">
        <v>0</v>
      </c>
      <c r="AS30" s="2">
        <v>4344</v>
      </c>
      <c r="AT30" s="3">
        <v>5862.9</v>
      </c>
      <c r="AU30">
        <v>0</v>
      </c>
      <c r="AV30">
        <v>0</v>
      </c>
      <c r="AW30">
        <v>0</v>
      </c>
      <c r="AX30">
        <v>0</v>
      </c>
      <c r="AY30">
        <v>0</v>
      </c>
      <c r="AZ30">
        <v>0</v>
      </c>
      <c r="BA30">
        <v>0</v>
      </c>
      <c r="BB30">
        <v>0</v>
      </c>
      <c r="BC30">
        <v>0</v>
      </c>
      <c r="BD30">
        <v>0</v>
      </c>
      <c r="BE30">
        <v>0</v>
      </c>
      <c r="BF30">
        <v>0</v>
      </c>
      <c r="BG30" s="2">
        <v>4378</v>
      </c>
      <c r="BH30" s="2">
        <v>4378</v>
      </c>
    </row>
    <row r="31" spans="1:60" x14ac:dyDescent="0.35">
      <c r="A31" s="1" t="s">
        <v>196</v>
      </c>
      <c r="B31" s="1" t="s">
        <v>121</v>
      </c>
      <c r="C31" s="1" t="s">
        <v>148</v>
      </c>
      <c r="D31" s="1" t="s">
        <v>198</v>
      </c>
      <c r="E31" s="6">
        <v>39910</v>
      </c>
      <c r="F31">
        <v>2009</v>
      </c>
      <c r="G31" s="1" t="s">
        <v>3187</v>
      </c>
      <c r="H31" s="1" t="s">
        <v>3145</v>
      </c>
      <c r="I31">
        <v>340</v>
      </c>
      <c r="J31" s="1" t="s">
        <v>3135</v>
      </c>
      <c r="K31" s="1" t="s">
        <v>3136</v>
      </c>
      <c r="M31" s="1" t="s">
        <v>3111</v>
      </c>
      <c r="N31" s="1" t="s">
        <v>197</v>
      </c>
      <c r="O31" s="1" t="s">
        <v>199</v>
      </c>
      <c r="P31" s="1" t="s">
        <v>45</v>
      </c>
      <c r="Q31">
        <v>1</v>
      </c>
      <c r="R31" s="2">
        <v>1200</v>
      </c>
      <c r="S31">
        <v>951</v>
      </c>
      <c r="T31">
        <v>901</v>
      </c>
      <c r="U31" s="2">
        <v>19119</v>
      </c>
      <c r="V31">
        <v>122.28700000000001</v>
      </c>
      <c r="W31">
        <v>589</v>
      </c>
      <c r="AC31">
        <v>0</v>
      </c>
      <c r="AD31">
        <v>0</v>
      </c>
      <c r="AE31">
        <v>0</v>
      </c>
      <c r="AF31">
        <v>0</v>
      </c>
      <c r="AG31">
        <v>0</v>
      </c>
      <c r="AH31">
        <v>0</v>
      </c>
      <c r="AI31">
        <v>0</v>
      </c>
      <c r="AJ31">
        <v>0</v>
      </c>
      <c r="AK31">
        <v>0</v>
      </c>
      <c r="AL31">
        <v>0</v>
      </c>
      <c r="AM31" s="2">
        <v>7425</v>
      </c>
      <c r="AN31">
        <v>742.5</v>
      </c>
      <c r="AO31">
        <v>0</v>
      </c>
      <c r="AP31">
        <v>0</v>
      </c>
      <c r="AQ31">
        <v>0</v>
      </c>
      <c r="AR31">
        <v>0</v>
      </c>
      <c r="AS31">
        <v>352</v>
      </c>
      <c r="AT31">
        <v>158.4</v>
      </c>
      <c r="AU31">
        <v>0</v>
      </c>
      <c r="AV31">
        <v>0</v>
      </c>
      <c r="AW31">
        <v>0</v>
      </c>
      <c r="AX31">
        <v>0</v>
      </c>
      <c r="AY31">
        <v>0</v>
      </c>
      <c r="AZ31">
        <v>0</v>
      </c>
      <c r="BA31">
        <v>0</v>
      </c>
      <c r="BB31">
        <v>0</v>
      </c>
      <c r="BC31">
        <v>0</v>
      </c>
      <c r="BD31">
        <v>0</v>
      </c>
      <c r="BE31">
        <v>0</v>
      </c>
      <c r="BF31">
        <v>0</v>
      </c>
      <c r="BG31" s="2">
        <v>7777</v>
      </c>
      <c r="BH31" s="2">
        <v>7777</v>
      </c>
    </row>
    <row r="32" spans="1:60" x14ac:dyDescent="0.35">
      <c r="A32" s="1" t="s">
        <v>204</v>
      </c>
      <c r="B32" s="1" t="s">
        <v>121</v>
      </c>
      <c r="C32" s="1" t="s">
        <v>148</v>
      </c>
      <c r="D32" s="1" t="s">
        <v>206</v>
      </c>
      <c r="E32" s="6">
        <v>42177</v>
      </c>
      <c r="F32">
        <v>2015</v>
      </c>
      <c r="G32" s="1" t="s">
        <v>3149</v>
      </c>
      <c r="H32" s="1" t="s">
        <v>3150</v>
      </c>
      <c r="I32">
        <v>389</v>
      </c>
      <c r="J32" s="1" t="s">
        <v>3135</v>
      </c>
      <c r="K32" s="1" t="s">
        <v>3136</v>
      </c>
      <c r="M32" s="1" t="s">
        <v>3117</v>
      </c>
      <c r="N32" s="1" t="s">
        <v>205</v>
      </c>
      <c r="O32" s="1" t="s">
        <v>199</v>
      </c>
      <c r="P32" s="1" t="s">
        <v>45</v>
      </c>
      <c r="Q32">
        <v>1</v>
      </c>
      <c r="R32" s="2">
        <v>2740</v>
      </c>
      <c r="S32" s="2">
        <v>1840</v>
      </c>
      <c r="T32" s="2">
        <v>1691</v>
      </c>
      <c r="U32" s="2">
        <v>59391</v>
      </c>
      <c r="V32">
        <v>562.38800000000003</v>
      </c>
      <c r="W32" s="2">
        <v>3569</v>
      </c>
      <c r="X32" t="s">
        <v>3236</v>
      </c>
      <c r="AC32">
        <v>1</v>
      </c>
      <c r="AD32">
        <v>5</v>
      </c>
      <c r="AE32">
        <v>0</v>
      </c>
      <c r="AF32">
        <v>0</v>
      </c>
      <c r="AG32">
        <v>0</v>
      </c>
      <c r="AH32">
        <v>0</v>
      </c>
      <c r="AI32">
        <v>0</v>
      </c>
      <c r="AJ32">
        <v>0</v>
      </c>
      <c r="AK32">
        <v>0</v>
      </c>
      <c r="AL32">
        <v>0</v>
      </c>
      <c r="AM32" s="2">
        <v>3892</v>
      </c>
      <c r="AN32">
        <v>464.76</v>
      </c>
      <c r="AO32">
        <v>737</v>
      </c>
      <c r="AP32">
        <v>318.99</v>
      </c>
      <c r="AQ32">
        <v>2</v>
      </c>
      <c r="AR32">
        <v>11</v>
      </c>
      <c r="AS32" s="2">
        <v>4455</v>
      </c>
      <c r="AT32" s="3">
        <v>1169.55</v>
      </c>
      <c r="AU32">
        <v>0</v>
      </c>
      <c r="AV32">
        <v>0</v>
      </c>
      <c r="AW32">
        <v>0</v>
      </c>
      <c r="AX32">
        <v>0</v>
      </c>
      <c r="AY32">
        <v>0</v>
      </c>
      <c r="AZ32">
        <v>0</v>
      </c>
      <c r="BA32">
        <v>0</v>
      </c>
      <c r="BB32">
        <v>0</v>
      </c>
      <c r="BC32">
        <v>0</v>
      </c>
      <c r="BD32">
        <v>0</v>
      </c>
      <c r="BE32">
        <v>0</v>
      </c>
      <c r="BF32">
        <v>0</v>
      </c>
      <c r="BG32" s="2">
        <v>9087</v>
      </c>
      <c r="BH32" s="2">
        <v>9087</v>
      </c>
    </row>
    <row r="33" spans="1:60" x14ac:dyDescent="0.35">
      <c r="A33" s="1" t="s">
        <v>207</v>
      </c>
      <c r="B33" s="1" t="s">
        <v>121</v>
      </c>
      <c r="C33" s="1" t="s">
        <v>148</v>
      </c>
      <c r="D33" s="1" t="s">
        <v>209</v>
      </c>
      <c r="E33" s="6">
        <v>41157</v>
      </c>
      <c r="F33">
        <v>2012</v>
      </c>
      <c r="G33" s="1" t="s">
        <v>3133</v>
      </c>
      <c r="H33" s="1" t="s">
        <v>3150</v>
      </c>
      <c r="I33">
        <v>467</v>
      </c>
      <c r="J33" s="1" t="s">
        <v>3135</v>
      </c>
      <c r="K33" s="1" t="s">
        <v>3136</v>
      </c>
      <c r="M33" s="1" t="s">
        <v>3113</v>
      </c>
      <c r="N33" s="1" t="s">
        <v>208</v>
      </c>
      <c r="O33" s="1" t="s">
        <v>210</v>
      </c>
      <c r="P33" s="1" t="s">
        <v>45</v>
      </c>
      <c r="Q33">
        <v>1</v>
      </c>
      <c r="R33" s="2">
        <v>3057</v>
      </c>
      <c r="S33" s="2">
        <v>2247</v>
      </c>
      <c r="T33" s="2">
        <v>2236</v>
      </c>
      <c r="U33" s="2">
        <v>28305</v>
      </c>
      <c r="V33">
        <v>220.51400000000001</v>
      </c>
      <c r="W33">
        <v>750</v>
      </c>
      <c r="Y33" s="6">
        <v>40544</v>
      </c>
      <c r="Z33" s="1" t="s">
        <v>3209</v>
      </c>
      <c r="AA33" s="2">
        <v>14100</v>
      </c>
      <c r="AB33" s="2">
        <v>6014</v>
      </c>
      <c r="AC33">
        <v>0</v>
      </c>
      <c r="AD33">
        <v>0</v>
      </c>
      <c r="AE33">
        <v>0</v>
      </c>
      <c r="AF33">
        <v>0</v>
      </c>
      <c r="AG33">
        <v>0</v>
      </c>
      <c r="AH33">
        <v>0</v>
      </c>
      <c r="AI33">
        <v>0</v>
      </c>
      <c r="AJ33">
        <v>0</v>
      </c>
      <c r="AK33">
        <v>0</v>
      </c>
      <c r="AL33">
        <v>0</v>
      </c>
      <c r="AM33">
        <v>0</v>
      </c>
      <c r="AN33">
        <v>0</v>
      </c>
      <c r="AO33" s="2">
        <v>1730</v>
      </c>
      <c r="AP33" s="3">
        <v>2180.6</v>
      </c>
      <c r="AQ33">
        <v>2</v>
      </c>
      <c r="AR33">
        <v>0.56000000000000005</v>
      </c>
      <c r="AS33">
        <v>366</v>
      </c>
      <c r="AT33">
        <v>54.9</v>
      </c>
      <c r="AU33">
        <v>0</v>
      </c>
      <c r="AV33">
        <v>0</v>
      </c>
      <c r="AW33">
        <v>0</v>
      </c>
      <c r="AX33">
        <v>0</v>
      </c>
      <c r="AY33">
        <v>0</v>
      </c>
      <c r="AZ33">
        <v>0</v>
      </c>
      <c r="BA33">
        <v>0</v>
      </c>
      <c r="BB33">
        <v>0</v>
      </c>
      <c r="BC33">
        <v>0</v>
      </c>
      <c r="BD33">
        <v>0</v>
      </c>
      <c r="BE33">
        <v>0</v>
      </c>
      <c r="BF33">
        <v>0</v>
      </c>
      <c r="BG33" s="2">
        <v>2098</v>
      </c>
      <c r="BH33" s="2">
        <v>2098</v>
      </c>
    </row>
    <row r="34" spans="1:60" x14ac:dyDescent="0.35">
      <c r="A34" s="1" t="s">
        <v>211</v>
      </c>
      <c r="B34" s="1" t="s">
        <v>121</v>
      </c>
      <c r="C34" s="1" t="s">
        <v>148</v>
      </c>
      <c r="D34" s="1" t="s">
        <v>213</v>
      </c>
      <c r="E34" s="6">
        <v>42177</v>
      </c>
      <c r="F34">
        <v>2015</v>
      </c>
      <c r="G34" s="1" t="s">
        <v>3149</v>
      </c>
      <c r="H34" s="1" t="s">
        <v>3150</v>
      </c>
      <c r="I34">
        <v>410</v>
      </c>
      <c r="J34" s="1" t="s">
        <v>3135</v>
      </c>
      <c r="K34" s="1" t="s">
        <v>3136</v>
      </c>
      <c r="M34" s="1" t="s">
        <v>3105</v>
      </c>
      <c r="N34" s="1" t="s">
        <v>212</v>
      </c>
      <c r="O34" s="1" t="s">
        <v>214</v>
      </c>
      <c r="P34" s="1" t="s">
        <v>45</v>
      </c>
      <c r="Q34">
        <v>1</v>
      </c>
      <c r="R34" s="2">
        <v>4969</v>
      </c>
      <c r="S34" s="2">
        <v>3481</v>
      </c>
      <c r="T34" s="2">
        <v>4201</v>
      </c>
      <c r="U34" s="2">
        <v>1887</v>
      </c>
      <c r="V34">
        <v>59.701000000000001</v>
      </c>
      <c r="W34">
        <v>385</v>
      </c>
      <c r="Y34" s="6">
        <v>40544</v>
      </c>
      <c r="AA34" s="2">
        <v>12000</v>
      </c>
      <c r="AB34" s="2">
        <v>2730</v>
      </c>
      <c r="AC34">
        <v>0</v>
      </c>
      <c r="AD34">
        <v>0</v>
      </c>
      <c r="AE34">
        <v>0</v>
      </c>
      <c r="AF34">
        <v>0</v>
      </c>
      <c r="AG34">
        <v>344</v>
      </c>
      <c r="AH34" s="2">
        <v>3999</v>
      </c>
      <c r="AI34">
        <v>40</v>
      </c>
      <c r="AJ34">
        <v>248</v>
      </c>
      <c r="AK34">
        <v>0</v>
      </c>
      <c r="AL34">
        <v>0</v>
      </c>
      <c r="AM34">
        <v>0</v>
      </c>
      <c r="AN34">
        <v>0</v>
      </c>
      <c r="AO34">
        <v>0</v>
      </c>
      <c r="AP34">
        <v>0</v>
      </c>
      <c r="AQ34">
        <v>0</v>
      </c>
      <c r="AR34">
        <v>0</v>
      </c>
      <c r="AS34">
        <v>539</v>
      </c>
      <c r="AT34">
        <v>242.55</v>
      </c>
      <c r="AU34">
        <v>0</v>
      </c>
      <c r="AV34">
        <v>0</v>
      </c>
      <c r="AW34">
        <v>0</v>
      </c>
      <c r="AX34">
        <v>0</v>
      </c>
      <c r="AY34">
        <v>0</v>
      </c>
      <c r="AZ34">
        <v>0</v>
      </c>
      <c r="BA34">
        <v>0</v>
      </c>
      <c r="BB34">
        <v>0</v>
      </c>
      <c r="BC34">
        <v>0</v>
      </c>
      <c r="BD34">
        <v>0</v>
      </c>
      <c r="BE34">
        <v>0</v>
      </c>
      <c r="BF34">
        <v>0</v>
      </c>
      <c r="BG34">
        <v>923</v>
      </c>
      <c r="BH34">
        <v>923</v>
      </c>
    </row>
    <row r="35" spans="1:60" x14ac:dyDescent="0.35">
      <c r="A35" s="1" t="s">
        <v>216</v>
      </c>
      <c r="B35" s="1" t="s">
        <v>121</v>
      </c>
      <c r="C35" s="1" t="s">
        <v>148</v>
      </c>
      <c r="D35" s="1" t="s">
        <v>218</v>
      </c>
      <c r="E35" s="6">
        <v>40085</v>
      </c>
      <c r="F35">
        <v>2009</v>
      </c>
      <c r="G35" s="1" t="s">
        <v>3144</v>
      </c>
      <c r="H35" s="1" t="s">
        <v>3145</v>
      </c>
      <c r="I35">
        <v>175</v>
      </c>
      <c r="J35" s="1" t="s">
        <v>3135</v>
      </c>
      <c r="K35" s="1" t="s">
        <v>3136</v>
      </c>
      <c r="M35" s="1" t="s">
        <v>3117</v>
      </c>
      <c r="N35" s="1" t="s">
        <v>217</v>
      </c>
      <c r="O35" s="1" t="s">
        <v>219</v>
      </c>
      <c r="P35" s="1" t="s">
        <v>45</v>
      </c>
      <c r="Q35">
        <v>1</v>
      </c>
      <c r="R35" s="2">
        <v>2333</v>
      </c>
      <c r="S35" s="2">
        <v>5373</v>
      </c>
      <c r="T35" s="2">
        <v>4559</v>
      </c>
      <c r="U35" s="2">
        <v>48131</v>
      </c>
      <c r="V35">
        <v>296.74</v>
      </c>
      <c r="W35" s="2">
        <v>3094</v>
      </c>
      <c r="AC35">
        <v>1</v>
      </c>
      <c r="AD35">
        <v>5</v>
      </c>
      <c r="AE35">
        <v>0</v>
      </c>
      <c r="AF35">
        <v>0</v>
      </c>
      <c r="AG35">
        <v>0</v>
      </c>
      <c r="AH35">
        <v>0</v>
      </c>
      <c r="AI35">
        <v>0</v>
      </c>
      <c r="AJ35">
        <v>0</v>
      </c>
      <c r="AK35">
        <v>0</v>
      </c>
      <c r="AL35">
        <v>0</v>
      </c>
      <c r="AM35">
        <v>0</v>
      </c>
      <c r="AN35">
        <v>0</v>
      </c>
      <c r="AO35">
        <v>0</v>
      </c>
      <c r="AP35">
        <v>0</v>
      </c>
      <c r="AQ35">
        <v>0</v>
      </c>
      <c r="AR35">
        <v>0</v>
      </c>
      <c r="AS35" s="2">
        <v>3960</v>
      </c>
      <c r="AT35" s="2">
        <v>4554</v>
      </c>
      <c r="AU35">
        <v>0</v>
      </c>
      <c r="AV35">
        <v>0</v>
      </c>
      <c r="AW35">
        <v>0</v>
      </c>
      <c r="AX35">
        <v>0</v>
      </c>
      <c r="AY35">
        <v>0</v>
      </c>
      <c r="AZ35">
        <v>0</v>
      </c>
      <c r="BA35">
        <v>0</v>
      </c>
      <c r="BB35">
        <v>0</v>
      </c>
      <c r="BC35">
        <v>0</v>
      </c>
      <c r="BD35">
        <v>0</v>
      </c>
      <c r="BE35">
        <v>0</v>
      </c>
      <c r="BF35">
        <v>0</v>
      </c>
      <c r="BG35" s="2">
        <v>3961</v>
      </c>
      <c r="BH35" s="2">
        <v>3961</v>
      </c>
    </row>
    <row r="36" spans="1:60" x14ac:dyDescent="0.35">
      <c r="A36" s="1" t="s">
        <v>220</v>
      </c>
      <c r="B36" s="1" t="s">
        <v>121</v>
      </c>
      <c r="C36" s="1" t="s">
        <v>148</v>
      </c>
      <c r="D36" s="1" t="s">
        <v>222</v>
      </c>
      <c r="E36" s="6">
        <v>42744</v>
      </c>
      <c r="F36">
        <v>2017</v>
      </c>
      <c r="G36" s="1" t="s">
        <v>3184</v>
      </c>
      <c r="H36" s="1" t="s">
        <v>3185</v>
      </c>
      <c r="I36">
        <v>298</v>
      </c>
      <c r="J36" s="1" t="s">
        <v>3135</v>
      </c>
      <c r="K36" s="1" t="s">
        <v>3136</v>
      </c>
      <c r="M36" s="1" t="s">
        <v>3105</v>
      </c>
      <c r="N36" s="1" t="s">
        <v>221</v>
      </c>
      <c r="O36" s="1" t="s">
        <v>223</v>
      </c>
      <c r="P36" s="1" t="s">
        <v>45</v>
      </c>
      <c r="Q36">
        <v>1</v>
      </c>
      <c r="R36" s="2">
        <v>2497</v>
      </c>
      <c r="S36" s="2">
        <v>3130</v>
      </c>
      <c r="T36" s="2">
        <v>3130</v>
      </c>
      <c r="U36" s="2">
        <v>6720</v>
      </c>
      <c r="V36">
        <v>81.546000000000006</v>
      </c>
      <c r="W36" s="2">
        <v>1371</v>
      </c>
      <c r="Y36" s="6">
        <v>40544</v>
      </c>
      <c r="AA36" s="2">
        <v>8881</v>
      </c>
      <c r="AB36" s="2">
        <v>3396</v>
      </c>
      <c r="AC36">
        <v>0</v>
      </c>
      <c r="AD36">
        <v>0</v>
      </c>
      <c r="AE36">
        <v>0</v>
      </c>
      <c r="AF36">
        <v>0</v>
      </c>
      <c r="AG36">
        <v>232</v>
      </c>
      <c r="AH36" s="3">
        <v>2422.6</v>
      </c>
      <c r="AI36">
        <v>1</v>
      </c>
      <c r="AJ36">
        <v>6.2</v>
      </c>
      <c r="AK36">
        <v>0</v>
      </c>
      <c r="AL36">
        <v>0</v>
      </c>
      <c r="AM36">
        <v>0</v>
      </c>
      <c r="AN36">
        <v>0</v>
      </c>
      <c r="AO36">
        <v>0</v>
      </c>
      <c r="AP36">
        <v>0</v>
      </c>
      <c r="AQ36">
        <v>0</v>
      </c>
      <c r="AR36">
        <v>0</v>
      </c>
      <c r="AS36" s="2">
        <v>1920</v>
      </c>
      <c r="AT36">
        <v>864</v>
      </c>
      <c r="AU36">
        <v>0</v>
      </c>
      <c r="AV36">
        <v>0</v>
      </c>
      <c r="AW36">
        <v>0</v>
      </c>
      <c r="AX36">
        <v>0</v>
      </c>
      <c r="AY36">
        <v>0</v>
      </c>
      <c r="AZ36">
        <v>0</v>
      </c>
      <c r="BA36">
        <v>0</v>
      </c>
      <c r="BB36">
        <v>0</v>
      </c>
      <c r="BC36">
        <v>0</v>
      </c>
      <c r="BD36">
        <v>0</v>
      </c>
      <c r="BE36">
        <v>0</v>
      </c>
      <c r="BF36">
        <v>0</v>
      </c>
      <c r="BG36" s="2">
        <v>2153</v>
      </c>
      <c r="BH36" s="2">
        <v>2153</v>
      </c>
    </row>
    <row r="37" spans="1:60" x14ac:dyDescent="0.35">
      <c r="A37" s="1" t="s">
        <v>224</v>
      </c>
      <c r="B37" s="1" t="s">
        <v>121</v>
      </c>
      <c r="C37" s="1" t="s">
        <v>227</v>
      </c>
      <c r="D37" s="1" t="s">
        <v>225</v>
      </c>
      <c r="E37" s="6">
        <v>41883</v>
      </c>
      <c r="F37">
        <v>2014</v>
      </c>
      <c r="G37" s="1" t="s">
        <v>3152</v>
      </c>
      <c r="H37" s="1" t="s">
        <v>3137</v>
      </c>
      <c r="I37">
        <v>0</v>
      </c>
      <c r="J37" s="1" t="s">
        <v>3138</v>
      </c>
      <c r="K37" s="1" t="s">
        <v>3136</v>
      </c>
      <c r="M37" s="1" t="s">
        <v>3139</v>
      </c>
      <c r="O37" s="1" t="s">
        <v>226</v>
      </c>
      <c r="P37" s="1" t="s">
        <v>45</v>
      </c>
      <c r="Q37">
        <v>0</v>
      </c>
      <c r="R37" s="2">
        <v>1900</v>
      </c>
      <c r="S37">
        <v>0</v>
      </c>
      <c r="T37">
        <v>0</v>
      </c>
      <c r="U37">
        <v>0</v>
      </c>
      <c r="V37">
        <v>0</v>
      </c>
      <c r="W37">
        <v>0</v>
      </c>
      <c r="X37" t="s">
        <v>3237</v>
      </c>
      <c r="Y37" s="6">
        <v>40544</v>
      </c>
      <c r="Z37" s="1" t="s">
        <v>3209</v>
      </c>
      <c r="AA37" s="2">
        <v>6300</v>
      </c>
      <c r="AB37" s="2">
        <v>2150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row>
    <row r="38" spans="1:60" x14ac:dyDescent="0.35">
      <c r="A38" s="1" t="s">
        <v>229</v>
      </c>
      <c r="B38" s="1" t="s">
        <v>121</v>
      </c>
      <c r="C38" s="1" t="s">
        <v>227</v>
      </c>
      <c r="D38" s="1" t="s">
        <v>231</v>
      </c>
      <c r="E38" s="6">
        <v>42719</v>
      </c>
      <c r="F38">
        <v>2016</v>
      </c>
      <c r="G38" s="1" t="s">
        <v>3169</v>
      </c>
      <c r="H38" s="1" t="s">
        <v>3210</v>
      </c>
      <c r="I38">
        <v>229</v>
      </c>
      <c r="J38" s="1" t="s">
        <v>3135</v>
      </c>
      <c r="K38" s="1" t="s">
        <v>3136</v>
      </c>
      <c r="M38" s="1" t="s">
        <v>3117</v>
      </c>
      <c r="N38" s="1" t="s">
        <v>230</v>
      </c>
      <c r="O38" s="1" t="s">
        <v>232</v>
      </c>
      <c r="P38" s="1" t="s">
        <v>45</v>
      </c>
      <c r="Q38">
        <v>1</v>
      </c>
      <c r="R38" s="2">
        <v>6300</v>
      </c>
      <c r="S38" s="2">
        <v>5972</v>
      </c>
      <c r="T38" s="2">
        <v>5972</v>
      </c>
      <c r="U38" s="2">
        <v>67910</v>
      </c>
      <c r="V38">
        <v>582.33600000000001</v>
      </c>
      <c r="W38" s="2">
        <v>3703</v>
      </c>
      <c r="AC38">
        <v>2</v>
      </c>
      <c r="AD38">
        <v>10</v>
      </c>
      <c r="AE38">
        <v>0</v>
      </c>
      <c r="AF38">
        <v>0</v>
      </c>
      <c r="AG38">
        <v>0</v>
      </c>
      <c r="AH38">
        <v>0</v>
      </c>
      <c r="AI38">
        <v>0</v>
      </c>
      <c r="AJ38">
        <v>0</v>
      </c>
      <c r="AK38">
        <v>0</v>
      </c>
      <c r="AL38">
        <v>0</v>
      </c>
      <c r="AM38">
        <v>0</v>
      </c>
      <c r="AN38">
        <v>0</v>
      </c>
      <c r="AO38">
        <v>0</v>
      </c>
      <c r="AP38">
        <v>0</v>
      </c>
      <c r="AQ38">
        <v>0</v>
      </c>
      <c r="AR38">
        <v>0</v>
      </c>
      <c r="AS38" s="2">
        <v>5184</v>
      </c>
      <c r="AT38" s="3">
        <v>5961.6</v>
      </c>
      <c r="AU38">
        <v>0</v>
      </c>
      <c r="AV38">
        <v>0</v>
      </c>
      <c r="AW38">
        <v>0</v>
      </c>
      <c r="AX38">
        <v>0</v>
      </c>
      <c r="AY38">
        <v>0</v>
      </c>
      <c r="AZ38">
        <v>0</v>
      </c>
      <c r="BA38">
        <v>0</v>
      </c>
      <c r="BB38">
        <v>0</v>
      </c>
      <c r="BC38">
        <v>0</v>
      </c>
      <c r="BD38">
        <v>0</v>
      </c>
      <c r="BE38">
        <v>0</v>
      </c>
      <c r="BF38">
        <v>0</v>
      </c>
      <c r="BG38" s="2">
        <v>5186</v>
      </c>
      <c r="BH38" s="2">
        <v>5186</v>
      </c>
    </row>
    <row r="39" spans="1:60" x14ac:dyDescent="0.35">
      <c r="A39" s="1" t="s">
        <v>233</v>
      </c>
      <c r="B39" s="1" t="s">
        <v>121</v>
      </c>
      <c r="C39" s="1" t="s">
        <v>227</v>
      </c>
      <c r="D39" s="1" t="s">
        <v>235</v>
      </c>
      <c r="E39" s="6">
        <v>40554</v>
      </c>
      <c r="F39">
        <v>2011</v>
      </c>
      <c r="G39" s="1" t="s">
        <v>3144</v>
      </c>
      <c r="H39" s="1" t="s">
        <v>3145</v>
      </c>
      <c r="I39">
        <v>236</v>
      </c>
      <c r="J39" s="1" t="s">
        <v>3135</v>
      </c>
      <c r="K39" s="1" t="s">
        <v>3136</v>
      </c>
      <c r="M39" s="1" t="s">
        <v>3113</v>
      </c>
      <c r="N39" s="1" t="s">
        <v>234</v>
      </c>
      <c r="O39" s="1" t="s">
        <v>236</v>
      </c>
      <c r="P39" s="1" t="s">
        <v>45</v>
      </c>
      <c r="Q39">
        <v>1</v>
      </c>
      <c r="R39" s="2">
        <v>1865</v>
      </c>
      <c r="S39">
        <v>753</v>
      </c>
      <c r="T39">
        <v>746</v>
      </c>
      <c r="U39" s="2">
        <v>6108</v>
      </c>
      <c r="V39">
        <v>33.143000000000001</v>
      </c>
      <c r="W39">
        <v>308</v>
      </c>
      <c r="Y39" s="6">
        <v>40544</v>
      </c>
      <c r="Z39" s="1" t="s">
        <v>3209</v>
      </c>
      <c r="AA39" s="2">
        <v>5550</v>
      </c>
      <c r="AB39" s="2">
        <v>1965</v>
      </c>
      <c r="AC39">
        <v>5</v>
      </c>
      <c r="AD39">
        <v>25</v>
      </c>
      <c r="AE39">
        <v>0</v>
      </c>
      <c r="AF39">
        <v>0</v>
      </c>
      <c r="AG39">
        <v>0</v>
      </c>
      <c r="AH39">
        <v>0</v>
      </c>
      <c r="AI39">
        <v>0</v>
      </c>
      <c r="AJ39">
        <v>0</v>
      </c>
      <c r="AK39">
        <v>0</v>
      </c>
      <c r="AL39">
        <v>0</v>
      </c>
      <c r="AM39">
        <v>64</v>
      </c>
      <c r="AN39">
        <v>6.4</v>
      </c>
      <c r="AO39">
        <v>859</v>
      </c>
      <c r="AP39">
        <v>673.83</v>
      </c>
      <c r="AQ39">
        <v>3</v>
      </c>
      <c r="AR39">
        <v>2.4900000000000002</v>
      </c>
      <c r="AS39">
        <v>84</v>
      </c>
      <c r="AT39">
        <v>37.799999999999997</v>
      </c>
      <c r="AU39">
        <v>0</v>
      </c>
      <c r="AV39">
        <v>0</v>
      </c>
      <c r="AW39">
        <v>0</v>
      </c>
      <c r="AX39">
        <v>0</v>
      </c>
      <c r="AY39">
        <v>0</v>
      </c>
      <c r="AZ39">
        <v>0</v>
      </c>
      <c r="BA39">
        <v>0</v>
      </c>
      <c r="BB39">
        <v>0</v>
      </c>
      <c r="BC39">
        <v>0</v>
      </c>
      <c r="BD39">
        <v>0</v>
      </c>
      <c r="BE39">
        <v>0</v>
      </c>
      <c r="BF39">
        <v>0</v>
      </c>
      <c r="BG39" s="2">
        <v>1015</v>
      </c>
      <c r="BH39" s="2">
        <v>1015</v>
      </c>
    </row>
    <row r="40" spans="1:60" x14ac:dyDescent="0.35">
      <c r="A40" s="1" t="s">
        <v>237</v>
      </c>
      <c r="B40" s="1" t="s">
        <v>121</v>
      </c>
      <c r="C40" s="1" t="s">
        <v>227</v>
      </c>
      <c r="D40" s="1" t="s">
        <v>238</v>
      </c>
      <c r="E40" s="6">
        <v>40771</v>
      </c>
      <c r="F40">
        <v>2011</v>
      </c>
      <c r="G40" s="1" t="s">
        <v>3147</v>
      </c>
      <c r="H40" s="1" t="s">
        <v>3145</v>
      </c>
      <c r="I40">
        <v>121</v>
      </c>
      <c r="J40" s="1" t="s">
        <v>3135</v>
      </c>
      <c r="K40" s="1" t="s">
        <v>3136</v>
      </c>
      <c r="M40" s="1" t="s">
        <v>3117</v>
      </c>
      <c r="O40" s="1" t="s">
        <v>239</v>
      </c>
      <c r="P40" s="1" t="s">
        <v>45</v>
      </c>
      <c r="Q40">
        <v>1</v>
      </c>
      <c r="R40" s="2">
        <v>6210</v>
      </c>
      <c r="S40" s="2">
        <v>2833</v>
      </c>
      <c r="T40" s="2">
        <v>3091</v>
      </c>
      <c r="U40" s="2">
        <v>33309</v>
      </c>
      <c r="V40">
        <v>222.34800000000001</v>
      </c>
      <c r="W40" s="2">
        <v>2138</v>
      </c>
      <c r="Y40" s="6">
        <v>40544</v>
      </c>
      <c r="Z40" s="1" t="s">
        <v>3209</v>
      </c>
      <c r="AA40" s="2">
        <v>9800</v>
      </c>
      <c r="AB40" s="2">
        <v>2727</v>
      </c>
      <c r="AC40">
        <v>0</v>
      </c>
      <c r="AD40">
        <v>0</v>
      </c>
      <c r="AE40">
        <v>0</v>
      </c>
      <c r="AF40">
        <v>0</v>
      </c>
      <c r="AG40">
        <v>0</v>
      </c>
      <c r="AH40">
        <v>0</v>
      </c>
      <c r="AI40">
        <v>0</v>
      </c>
      <c r="AJ40">
        <v>0</v>
      </c>
      <c r="AK40">
        <v>0</v>
      </c>
      <c r="AL40">
        <v>0</v>
      </c>
      <c r="AM40">
        <v>0</v>
      </c>
      <c r="AN40">
        <v>0</v>
      </c>
      <c r="AO40">
        <v>0</v>
      </c>
      <c r="AP40">
        <v>0</v>
      </c>
      <c r="AQ40">
        <v>0</v>
      </c>
      <c r="AR40">
        <v>0</v>
      </c>
      <c r="AS40" s="2">
        <v>2780</v>
      </c>
      <c r="AT40" s="3">
        <v>3091.2</v>
      </c>
      <c r="AU40">
        <v>0</v>
      </c>
      <c r="AV40">
        <v>0</v>
      </c>
      <c r="AW40">
        <v>0</v>
      </c>
      <c r="AX40">
        <v>0</v>
      </c>
      <c r="AY40">
        <v>0</v>
      </c>
      <c r="AZ40">
        <v>0</v>
      </c>
      <c r="BA40">
        <v>0</v>
      </c>
      <c r="BB40">
        <v>0</v>
      </c>
      <c r="BC40">
        <v>0</v>
      </c>
      <c r="BD40">
        <v>0</v>
      </c>
      <c r="BE40">
        <v>0</v>
      </c>
      <c r="BF40">
        <v>0</v>
      </c>
      <c r="BG40" s="2">
        <v>2780</v>
      </c>
      <c r="BH40" s="2">
        <v>2780</v>
      </c>
    </row>
    <row r="41" spans="1:60" x14ac:dyDescent="0.35">
      <c r="A41" s="1" t="s">
        <v>240</v>
      </c>
      <c r="B41" s="1" t="s">
        <v>121</v>
      </c>
      <c r="C41" s="1" t="s">
        <v>227</v>
      </c>
      <c r="D41" s="1" t="s">
        <v>242</v>
      </c>
      <c r="E41" s="6">
        <v>41954</v>
      </c>
      <c r="F41">
        <v>2014</v>
      </c>
      <c r="G41" s="1" t="s">
        <v>3149</v>
      </c>
      <c r="H41" s="1" t="s">
        <v>3150</v>
      </c>
      <c r="I41">
        <v>51</v>
      </c>
      <c r="J41" s="1" t="s">
        <v>3135</v>
      </c>
      <c r="K41" s="1" t="s">
        <v>3136</v>
      </c>
      <c r="M41" s="1" t="s">
        <v>3117</v>
      </c>
      <c r="N41" s="1" t="s">
        <v>241</v>
      </c>
      <c r="O41" s="1" t="s">
        <v>243</v>
      </c>
      <c r="P41" s="1" t="s">
        <v>45</v>
      </c>
      <c r="Q41">
        <v>1</v>
      </c>
      <c r="R41" s="2">
        <v>4320</v>
      </c>
      <c r="S41" s="2">
        <v>1335</v>
      </c>
      <c r="T41" s="2">
        <v>1301</v>
      </c>
      <c r="U41" s="2">
        <v>6656</v>
      </c>
      <c r="V41">
        <v>53.295999999999999</v>
      </c>
      <c r="W41">
        <v>649</v>
      </c>
      <c r="X41" t="s">
        <v>3238</v>
      </c>
      <c r="Y41" s="6">
        <v>40544</v>
      </c>
      <c r="Z41" s="1" t="s">
        <v>3209</v>
      </c>
      <c r="AA41" s="2">
        <v>5185</v>
      </c>
      <c r="AB41" s="2">
        <v>1414</v>
      </c>
      <c r="AC41">
        <v>0</v>
      </c>
      <c r="AD41">
        <v>0</v>
      </c>
      <c r="AE41">
        <v>0</v>
      </c>
      <c r="AF41">
        <v>0</v>
      </c>
      <c r="AG41">
        <v>0</v>
      </c>
      <c r="AH41">
        <v>0</v>
      </c>
      <c r="AI41">
        <v>24</v>
      </c>
      <c r="AJ41">
        <v>148.80000000000001</v>
      </c>
      <c r="AK41">
        <v>0</v>
      </c>
      <c r="AL41">
        <v>0</v>
      </c>
      <c r="AM41">
        <v>0</v>
      </c>
      <c r="AN41">
        <v>0</v>
      </c>
      <c r="AO41">
        <v>0</v>
      </c>
      <c r="AP41">
        <v>0</v>
      </c>
      <c r="AQ41">
        <v>0</v>
      </c>
      <c r="AR41">
        <v>0</v>
      </c>
      <c r="AS41">
        <v>832</v>
      </c>
      <c r="AT41" s="2">
        <v>1152</v>
      </c>
      <c r="AU41">
        <v>0</v>
      </c>
      <c r="AV41">
        <v>0</v>
      </c>
      <c r="AW41">
        <v>0</v>
      </c>
      <c r="AX41">
        <v>0</v>
      </c>
      <c r="AY41">
        <v>0</v>
      </c>
      <c r="AZ41">
        <v>0</v>
      </c>
      <c r="BA41">
        <v>0</v>
      </c>
      <c r="BB41">
        <v>0</v>
      </c>
      <c r="BC41">
        <v>0</v>
      </c>
      <c r="BD41">
        <v>0</v>
      </c>
      <c r="BE41">
        <v>0</v>
      </c>
      <c r="BF41">
        <v>0</v>
      </c>
      <c r="BG41">
        <v>856</v>
      </c>
      <c r="BH41">
        <v>856</v>
      </c>
    </row>
    <row r="42" spans="1:60" x14ac:dyDescent="0.35">
      <c r="A42" s="1" t="s">
        <v>244</v>
      </c>
      <c r="B42" s="1" t="s">
        <v>249</v>
      </c>
      <c r="C42" s="1" t="s">
        <v>248</v>
      </c>
      <c r="D42" s="1" t="s">
        <v>246</v>
      </c>
      <c r="E42" s="6">
        <v>41625</v>
      </c>
      <c r="F42">
        <v>2013</v>
      </c>
      <c r="G42" s="1" t="s">
        <v>3170</v>
      </c>
      <c r="H42" s="1" t="s">
        <v>3150</v>
      </c>
      <c r="I42">
        <v>530</v>
      </c>
      <c r="J42" s="1" t="s">
        <v>3135</v>
      </c>
      <c r="K42" s="1" t="s">
        <v>3136</v>
      </c>
      <c r="M42" s="1" t="s">
        <v>3113</v>
      </c>
      <c r="N42" s="1" t="s">
        <v>245</v>
      </c>
      <c r="O42" s="1" t="s">
        <v>247</v>
      </c>
      <c r="P42" s="1" t="s">
        <v>45</v>
      </c>
      <c r="Q42">
        <v>1</v>
      </c>
      <c r="R42" s="2">
        <v>5209</v>
      </c>
      <c r="S42" s="2">
        <v>5155</v>
      </c>
      <c r="T42" s="2">
        <v>5193</v>
      </c>
      <c r="U42" s="2">
        <v>67429</v>
      </c>
      <c r="V42">
        <v>598.63</v>
      </c>
      <c r="W42" s="2">
        <v>1182</v>
      </c>
      <c r="X42" t="s">
        <v>3240</v>
      </c>
      <c r="Y42" s="6">
        <v>40544</v>
      </c>
      <c r="AA42" s="2">
        <v>23400</v>
      </c>
      <c r="AB42" s="2">
        <v>12300</v>
      </c>
      <c r="AC42">
        <v>0</v>
      </c>
      <c r="AD42">
        <v>0</v>
      </c>
      <c r="AE42">
        <v>0</v>
      </c>
      <c r="AF42">
        <v>0</v>
      </c>
      <c r="AG42">
        <v>0</v>
      </c>
      <c r="AH42">
        <v>0</v>
      </c>
      <c r="AI42">
        <v>0</v>
      </c>
      <c r="AJ42">
        <v>0</v>
      </c>
      <c r="AK42">
        <v>0</v>
      </c>
      <c r="AL42">
        <v>0</v>
      </c>
      <c r="AM42" s="2">
        <v>7760</v>
      </c>
      <c r="AN42">
        <v>421.8</v>
      </c>
      <c r="AO42" s="2">
        <v>1959</v>
      </c>
      <c r="AP42" s="2">
        <v>4136</v>
      </c>
      <c r="AQ42">
        <v>10</v>
      </c>
      <c r="AR42">
        <v>55</v>
      </c>
      <c r="AS42">
        <v>387</v>
      </c>
      <c r="AT42">
        <v>580.5</v>
      </c>
      <c r="AU42">
        <v>0</v>
      </c>
      <c r="AV42">
        <v>0</v>
      </c>
      <c r="AW42">
        <v>0</v>
      </c>
      <c r="AX42">
        <v>0</v>
      </c>
      <c r="AY42">
        <v>0</v>
      </c>
      <c r="AZ42">
        <v>0</v>
      </c>
      <c r="BA42">
        <v>0</v>
      </c>
      <c r="BB42">
        <v>0</v>
      </c>
      <c r="BC42">
        <v>0</v>
      </c>
      <c r="BD42">
        <v>0</v>
      </c>
      <c r="BE42">
        <v>0</v>
      </c>
      <c r="BF42">
        <v>0</v>
      </c>
      <c r="BG42" s="2">
        <v>10116</v>
      </c>
      <c r="BH42" s="2">
        <v>10116</v>
      </c>
    </row>
    <row r="43" spans="1:60" x14ac:dyDescent="0.35">
      <c r="A43" s="1" t="s">
        <v>250</v>
      </c>
      <c r="B43" s="1" t="s">
        <v>249</v>
      </c>
      <c r="C43" s="1" t="s">
        <v>248</v>
      </c>
      <c r="D43" s="1" t="s">
        <v>252</v>
      </c>
      <c r="E43" s="6">
        <v>42145</v>
      </c>
      <c r="F43">
        <v>2015</v>
      </c>
      <c r="G43" s="1" t="s">
        <v>3149</v>
      </c>
      <c r="H43" s="1" t="s">
        <v>3228</v>
      </c>
      <c r="I43" s="2">
        <v>1324</v>
      </c>
      <c r="J43" s="1" t="s">
        <v>3135</v>
      </c>
      <c r="K43" s="1" t="s">
        <v>3136</v>
      </c>
      <c r="M43" s="1" t="s">
        <v>3113</v>
      </c>
      <c r="N43" s="1" t="s">
        <v>251</v>
      </c>
      <c r="O43" s="1" t="s">
        <v>253</v>
      </c>
      <c r="P43" s="1" t="s">
        <v>45</v>
      </c>
      <c r="Q43">
        <v>1</v>
      </c>
      <c r="R43" s="2">
        <v>13087</v>
      </c>
      <c r="S43" s="2">
        <v>12325</v>
      </c>
      <c r="T43" s="2">
        <v>12354</v>
      </c>
      <c r="U43" s="2">
        <v>166933</v>
      </c>
      <c r="V43" s="3">
        <v>1298.6420000000001</v>
      </c>
      <c r="W43" s="2">
        <v>4680</v>
      </c>
      <c r="AC43">
        <v>0</v>
      </c>
      <c r="AD43">
        <v>0</v>
      </c>
      <c r="AE43">
        <v>0</v>
      </c>
      <c r="AF43">
        <v>0</v>
      </c>
      <c r="AG43">
        <v>0</v>
      </c>
      <c r="AH43">
        <v>0</v>
      </c>
      <c r="AI43">
        <v>0</v>
      </c>
      <c r="AJ43">
        <v>0</v>
      </c>
      <c r="AK43">
        <v>0</v>
      </c>
      <c r="AL43">
        <v>0</v>
      </c>
      <c r="AM43" s="2">
        <v>13776</v>
      </c>
      <c r="AN43" s="2">
        <v>1638</v>
      </c>
      <c r="AO43" s="2">
        <v>4411</v>
      </c>
      <c r="AP43" s="3">
        <v>6797.89</v>
      </c>
      <c r="AQ43">
        <v>30</v>
      </c>
      <c r="AR43">
        <v>150.99</v>
      </c>
      <c r="AS43" s="2">
        <v>3822</v>
      </c>
      <c r="AT43" s="2">
        <v>3767</v>
      </c>
      <c r="AU43">
        <v>0</v>
      </c>
      <c r="AV43">
        <v>0</v>
      </c>
      <c r="AW43">
        <v>0</v>
      </c>
      <c r="AX43">
        <v>0</v>
      </c>
      <c r="AY43">
        <v>0</v>
      </c>
      <c r="AZ43">
        <v>0</v>
      </c>
      <c r="BA43">
        <v>0</v>
      </c>
      <c r="BB43">
        <v>0</v>
      </c>
      <c r="BC43">
        <v>0</v>
      </c>
      <c r="BD43">
        <v>0</v>
      </c>
      <c r="BE43">
        <v>0</v>
      </c>
      <c r="BF43">
        <v>0</v>
      </c>
      <c r="BG43" s="2">
        <v>22039</v>
      </c>
      <c r="BH43" s="2">
        <v>22039</v>
      </c>
    </row>
    <row r="44" spans="1:60" x14ac:dyDescent="0.35">
      <c r="A44" s="1" t="s">
        <v>254</v>
      </c>
      <c r="B44" s="1" t="s">
        <v>249</v>
      </c>
      <c r="C44" s="1" t="s">
        <v>248</v>
      </c>
      <c r="D44" s="1" t="s">
        <v>256</v>
      </c>
      <c r="E44" s="6">
        <v>41612</v>
      </c>
      <c r="F44">
        <v>2013</v>
      </c>
      <c r="G44" s="1" t="s">
        <v>3149</v>
      </c>
      <c r="H44" s="1" t="s">
        <v>3185</v>
      </c>
      <c r="I44">
        <v>31</v>
      </c>
      <c r="J44" s="1" t="s">
        <v>3143</v>
      </c>
      <c r="K44" s="1" t="s">
        <v>3136</v>
      </c>
      <c r="M44" s="1" t="s">
        <v>3117</v>
      </c>
      <c r="N44" s="1" t="s">
        <v>255</v>
      </c>
      <c r="O44" s="1" t="s">
        <v>257</v>
      </c>
      <c r="P44" s="1" t="s">
        <v>45</v>
      </c>
      <c r="Q44">
        <v>1</v>
      </c>
      <c r="R44" s="2">
        <v>1020</v>
      </c>
      <c r="S44">
        <v>782</v>
      </c>
      <c r="T44">
        <v>936</v>
      </c>
      <c r="U44" s="2">
        <v>8304</v>
      </c>
      <c r="V44">
        <v>51.6</v>
      </c>
      <c r="W44">
        <v>583</v>
      </c>
      <c r="Y44" s="6">
        <v>40544</v>
      </c>
      <c r="Z44" s="1" t="s">
        <v>3209</v>
      </c>
      <c r="AA44" s="2">
        <v>4675</v>
      </c>
      <c r="AB44" s="2">
        <v>1468</v>
      </c>
      <c r="AC44">
        <v>0</v>
      </c>
      <c r="AD44">
        <v>0</v>
      </c>
      <c r="AE44">
        <v>0</v>
      </c>
      <c r="AF44">
        <v>0</v>
      </c>
      <c r="AG44">
        <v>0</v>
      </c>
      <c r="AH44">
        <v>0</v>
      </c>
      <c r="AI44">
        <v>0</v>
      </c>
      <c r="AJ44">
        <v>0</v>
      </c>
      <c r="AK44">
        <v>0</v>
      </c>
      <c r="AL44">
        <v>0</v>
      </c>
      <c r="AM44">
        <v>0</v>
      </c>
      <c r="AN44">
        <v>0</v>
      </c>
      <c r="AO44">
        <v>0</v>
      </c>
      <c r="AP44">
        <v>0</v>
      </c>
      <c r="AQ44">
        <v>0</v>
      </c>
      <c r="AR44">
        <v>0</v>
      </c>
      <c r="AS44">
        <v>720</v>
      </c>
      <c r="AT44">
        <v>936</v>
      </c>
      <c r="AU44">
        <v>0</v>
      </c>
      <c r="AV44">
        <v>0</v>
      </c>
      <c r="AW44">
        <v>0</v>
      </c>
      <c r="AX44">
        <v>0</v>
      </c>
      <c r="AY44">
        <v>0</v>
      </c>
      <c r="AZ44">
        <v>0</v>
      </c>
      <c r="BA44">
        <v>0</v>
      </c>
      <c r="BB44">
        <v>0</v>
      </c>
      <c r="BC44">
        <v>0</v>
      </c>
      <c r="BD44">
        <v>0</v>
      </c>
      <c r="BE44">
        <v>0</v>
      </c>
      <c r="BF44">
        <v>0</v>
      </c>
      <c r="BG44">
        <v>720</v>
      </c>
      <c r="BH44">
        <v>720</v>
      </c>
    </row>
    <row r="45" spans="1:60" x14ac:dyDescent="0.35">
      <c r="A45" s="1" t="s">
        <v>258</v>
      </c>
      <c r="B45" s="1" t="s">
        <v>249</v>
      </c>
      <c r="C45" s="1" t="s">
        <v>248</v>
      </c>
      <c r="D45" s="1" t="s">
        <v>260</v>
      </c>
      <c r="E45" s="6">
        <v>42713</v>
      </c>
      <c r="F45">
        <v>2016</v>
      </c>
      <c r="G45" s="1" t="s">
        <v>3184</v>
      </c>
      <c r="H45" s="1" t="s">
        <v>3211</v>
      </c>
      <c r="I45" s="2">
        <v>1733</v>
      </c>
      <c r="J45" s="1" t="s">
        <v>3135</v>
      </c>
      <c r="K45" s="1" t="s">
        <v>3136</v>
      </c>
      <c r="M45" s="1" t="s">
        <v>3111</v>
      </c>
      <c r="N45" s="1" t="s">
        <v>259</v>
      </c>
      <c r="O45" s="1" t="s">
        <v>261</v>
      </c>
      <c r="P45" s="1" t="s">
        <v>45</v>
      </c>
      <c r="Q45">
        <v>1</v>
      </c>
      <c r="R45" s="2">
        <v>11158</v>
      </c>
      <c r="S45" s="2">
        <v>10876</v>
      </c>
      <c r="T45" s="2">
        <v>10876</v>
      </c>
      <c r="U45" s="2">
        <v>139796</v>
      </c>
      <c r="V45" s="3">
        <v>1063.0940000000001</v>
      </c>
      <c r="W45" s="2">
        <v>8525</v>
      </c>
      <c r="X45" t="s">
        <v>3241</v>
      </c>
      <c r="AC45">
        <v>0</v>
      </c>
      <c r="AD45">
        <v>0</v>
      </c>
      <c r="AE45">
        <v>0</v>
      </c>
      <c r="AF45">
        <v>0</v>
      </c>
      <c r="AG45">
        <v>0</v>
      </c>
      <c r="AH45">
        <v>0</v>
      </c>
      <c r="AI45">
        <v>0</v>
      </c>
      <c r="AJ45">
        <v>0</v>
      </c>
      <c r="AK45">
        <v>0</v>
      </c>
      <c r="AL45">
        <v>0</v>
      </c>
      <c r="AM45" s="2">
        <v>16608</v>
      </c>
      <c r="AN45" s="3">
        <v>2002.68</v>
      </c>
      <c r="AO45" s="2">
        <v>2746</v>
      </c>
      <c r="AP45" s="3">
        <v>2180.2199999999998</v>
      </c>
      <c r="AQ45">
        <v>2</v>
      </c>
      <c r="AR45">
        <v>1.66</v>
      </c>
      <c r="AS45" s="2">
        <v>9776</v>
      </c>
      <c r="AT45" s="2">
        <v>11073</v>
      </c>
      <c r="AU45">
        <v>0</v>
      </c>
      <c r="AV45">
        <v>0</v>
      </c>
      <c r="AW45">
        <v>0</v>
      </c>
      <c r="AX45">
        <v>0</v>
      </c>
      <c r="AY45">
        <v>0</v>
      </c>
      <c r="AZ45">
        <v>0</v>
      </c>
      <c r="BA45">
        <v>0</v>
      </c>
      <c r="BB45">
        <v>0</v>
      </c>
      <c r="BC45">
        <v>0</v>
      </c>
      <c r="BD45">
        <v>0</v>
      </c>
      <c r="BE45">
        <v>0</v>
      </c>
      <c r="BF45">
        <v>0</v>
      </c>
      <c r="BG45" s="2">
        <v>29132</v>
      </c>
      <c r="BH45" s="2">
        <v>29132</v>
      </c>
    </row>
    <row r="46" spans="1:60" x14ac:dyDescent="0.35">
      <c r="A46" s="1" t="s">
        <v>262</v>
      </c>
      <c r="B46" s="1" t="s">
        <v>249</v>
      </c>
      <c r="C46" s="1" t="s">
        <v>248</v>
      </c>
      <c r="D46" s="1" t="s">
        <v>263</v>
      </c>
      <c r="E46" s="6">
        <v>41597</v>
      </c>
      <c r="F46">
        <v>2013</v>
      </c>
      <c r="G46" s="1" t="s">
        <v>3149</v>
      </c>
      <c r="H46" s="1" t="s">
        <v>3185</v>
      </c>
      <c r="I46">
        <v>138</v>
      </c>
      <c r="J46" s="1" t="s">
        <v>3143</v>
      </c>
      <c r="K46" s="1" t="s">
        <v>3136</v>
      </c>
      <c r="M46" s="1" t="s">
        <v>3113</v>
      </c>
      <c r="O46" s="1" t="s">
        <v>264</v>
      </c>
      <c r="P46" s="1" t="s">
        <v>45</v>
      </c>
      <c r="Q46">
        <v>1</v>
      </c>
      <c r="R46" s="2">
        <v>1748</v>
      </c>
      <c r="S46" s="2">
        <v>2064</v>
      </c>
      <c r="T46" s="2">
        <v>2086</v>
      </c>
      <c r="U46" s="2">
        <v>17228</v>
      </c>
      <c r="V46">
        <v>130.53800000000001</v>
      </c>
      <c r="W46">
        <v>978</v>
      </c>
      <c r="AC46">
        <v>0</v>
      </c>
      <c r="AD46">
        <v>0</v>
      </c>
      <c r="AE46">
        <v>0</v>
      </c>
      <c r="AF46">
        <v>0</v>
      </c>
      <c r="AG46">
        <v>0</v>
      </c>
      <c r="AH46">
        <v>0</v>
      </c>
      <c r="AI46">
        <v>0</v>
      </c>
      <c r="AJ46">
        <v>0</v>
      </c>
      <c r="AK46">
        <v>0</v>
      </c>
      <c r="AL46">
        <v>0</v>
      </c>
      <c r="AM46">
        <v>740</v>
      </c>
      <c r="AN46">
        <v>510.6</v>
      </c>
      <c r="AO46">
        <v>211</v>
      </c>
      <c r="AP46">
        <v>974.4</v>
      </c>
      <c r="AQ46">
        <v>3</v>
      </c>
      <c r="AR46">
        <v>16.5</v>
      </c>
      <c r="AS46" s="2">
        <v>1151</v>
      </c>
      <c r="AT46">
        <v>584.25</v>
      </c>
      <c r="AU46">
        <v>0</v>
      </c>
      <c r="AV46">
        <v>0</v>
      </c>
      <c r="AW46">
        <v>0</v>
      </c>
      <c r="AX46">
        <v>0</v>
      </c>
      <c r="AY46">
        <v>0</v>
      </c>
      <c r="AZ46">
        <v>0</v>
      </c>
      <c r="BA46">
        <v>0</v>
      </c>
      <c r="BB46">
        <v>0</v>
      </c>
      <c r="BC46">
        <v>0</v>
      </c>
      <c r="BD46">
        <v>0</v>
      </c>
      <c r="BE46">
        <v>0</v>
      </c>
      <c r="BF46">
        <v>0</v>
      </c>
      <c r="BG46" s="2">
        <v>2105</v>
      </c>
      <c r="BH46" s="2">
        <v>2105</v>
      </c>
    </row>
    <row r="47" spans="1:60" x14ac:dyDescent="0.35">
      <c r="A47" s="1" t="s">
        <v>265</v>
      </c>
      <c r="B47" s="1" t="s">
        <v>249</v>
      </c>
      <c r="C47" s="1" t="s">
        <v>248</v>
      </c>
      <c r="D47" s="1" t="s">
        <v>267</v>
      </c>
      <c r="E47" s="6">
        <v>42486</v>
      </c>
      <c r="F47">
        <v>2016</v>
      </c>
      <c r="G47" s="1" t="s">
        <v>3149</v>
      </c>
      <c r="H47" s="1" t="s">
        <v>3228</v>
      </c>
      <c r="I47">
        <v>207</v>
      </c>
      <c r="J47" s="1" t="s">
        <v>3135</v>
      </c>
      <c r="K47" s="1" t="s">
        <v>3136</v>
      </c>
      <c r="M47" s="1" t="s">
        <v>3117</v>
      </c>
      <c r="N47" s="1" t="s">
        <v>266</v>
      </c>
      <c r="O47" s="1" t="s">
        <v>264</v>
      </c>
      <c r="P47" s="1" t="s">
        <v>45</v>
      </c>
      <c r="Q47">
        <v>1</v>
      </c>
      <c r="R47" s="2">
        <v>6285</v>
      </c>
      <c r="S47" s="2">
        <v>5253</v>
      </c>
      <c r="T47" s="2">
        <v>6285</v>
      </c>
      <c r="U47" s="2">
        <v>52682</v>
      </c>
      <c r="V47">
        <v>386.21800000000002</v>
      </c>
      <c r="W47" s="2">
        <v>3186</v>
      </c>
      <c r="AC47">
        <v>0</v>
      </c>
      <c r="AD47">
        <v>0</v>
      </c>
      <c r="AE47">
        <v>0</v>
      </c>
      <c r="AF47">
        <v>0</v>
      </c>
      <c r="AG47">
        <v>0</v>
      </c>
      <c r="AH47">
        <v>0</v>
      </c>
      <c r="AI47">
        <v>0</v>
      </c>
      <c r="AJ47">
        <v>0</v>
      </c>
      <c r="AK47">
        <v>0</v>
      </c>
      <c r="AL47">
        <v>0</v>
      </c>
      <c r="AM47" s="2">
        <v>1035</v>
      </c>
      <c r="AN47">
        <v>155.25</v>
      </c>
      <c r="AO47">
        <v>0</v>
      </c>
      <c r="AP47">
        <v>0</v>
      </c>
      <c r="AQ47">
        <v>0</v>
      </c>
      <c r="AR47">
        <v>0</v>
      </c>
      <c r="AS47" s="2">
        <v>3694</v>
      </c>
      <c r="AT47" s="3">
        <v>6129.9</v>
      </c>
      <c r="AU47">
        <v>0</v>
      </c>
      <c r="AV47">
        <v>0</v>
      </c>
      <c r="AW47">
        <v>0</v>
      </c>
      <c r="AX47">
        <v>0</v>
      </c>
      <c r="AY47">
        <v>0</v>
      </c>
      <c r="AZ47">
        <v>0</v>
      </c>
      <c r="BA47">
        <v>0</v>
      </c>
      <c r="BB47">
        <v>0</v>
      </c>
      <c r="BC47">
        <v>0</v>
      </c>
      <c r="BD47">
        <v>0</v>
      </c>
      <c r="BE47">
        <v>0</v>
      </c>
      <c r="BF47">
        <v>0</v>
      </c>
      <c r="BG47" s="2">
        <v>4729</v>
      </c>
      <c r="BH47" s="2">
        <v>4729</v>
      </c>
    </row>
    <row r="48" spans="1:60" x14ac:dyDescent="0.35">
      <c r="A48" s="1" t="s">
        <v>268</v>
      </c>
      <c r="B48" s="1" t="s">
        <v>249</v>
      </c>
      <c r="C48" s="1" t="s">
        <v>272</v>
      </c>
      <c r="D48" s="1" t="s">
        <v>270</v>
      </c>
      <c r="E48" s="6">
        <v>41597</v>
      </c>
      <c r="F48">
        <v>2013</v>
      </c>
      <c r="G48" s="1" t="s">
        <v>3170</v>
      </c>
      <c r="H48" s="1" t="s">
        <v>3150</v>
      </c>
      <c r="I48">
        <v>146</v>
      </c>
      <c r="J48" s="1" t="s">
        <v>3135</v>
      </c>
      <c r="K48" s="1" t="s">
        <v>3136</v>
      </c>
      <c r="M48" s="1" t="s">
        <v>3117</v>
      </c>
      <c r="N48" s="1" t="s">
        <v>269</v>
      </c>
      <c r="O48" s="1" t="s">
        <v>271</v>
      </c>
      <c r="P48" s="1" t="s">
        <v>45</v>
      </c>
      <c r="Q48">
        <v>1</v>
      </c>
      <c r="R48" s="2">
        <v>4948</v>
      </c>
      <c r="S48" s="2">
        <v>3360</v>
      </c>
      <c r="T48" s="2">
        <v>3817</v>
      </c>
      <c r="U48" s="2">
        <v>35844</v>
      </c>
      <c r="V48">
        <v>319.12799999999999</v>
      </c>
      <c r="W48" s="2">
        <v>1500</v>
      </c>
      <c r="AC48">
        <v>0</v>
      </c>
      <c r="AD48">
        <v>0</v>
      </c>
      <c r="AE48">
        <v>0</v>
      </c>
      <c r="AF48">
        <v>0</v>
      </c>
      <c r="AG48">
        <v>7</v>
      </c>
      <c r="AH48">
        <v>30.2</v>
      </c>
      <c r="AI48">
        <v>0</v>
      </c>
      <c r="AJ48">
        <v>0</v>
      </c>
      <c r="AK48">
        <v>0</v>
      </c>
      <c r="AL48">
        <v>0</v>
      </c>
      <c r="AM48">
        <v>935</v>
      </c>
      <c r="AN48">
        <v>398.19</v>
      </c>
      <c r="AO48">
        <v>238</v>
      </c>
      <c r="AP48" s="3">
        <v>1200.5</v>
      </c>
      <c r="AQ48">
        <v>1</v>
      </c>
      <c r="AR48">
        <v>5.5</v>
      </c>
      <c r="AS48" s="2">
        <v>1871</v>
      </c>
      <c r="AT48" s="3">
        <v>2182.9499999999998</v>
      </c>
      <c r="AU48">
        <v>0</v>
      </c>
      <c r="AV48">
        <v>0</v>
      </c>
      <c r="AW48">
        <v>0</v>
      </c>
      <c r="AX48">
        <v>0</v>
      </c>
      <c r="AY48">
        <v>0</v>
      </c>
      <c r="AZ48">
        <v>0</v>
      </c>
      <c r="BA48">
        <v>0</v>
      </c>
      <c r="BB48">
        <v>0</v>
      </c>
      <c r="BC48">
        <v>0</v>
      </c>
      <c r="BD48">
        <v>0</v>
      </c>
      <c r="BE48">
        <v>0</v>
      </c>
      <c r="BF48">
        <v>0</v>
      </c>
      <c r="BG48" s="2">
        <v>3052</v>
      </c>
      <c r="BH48" s="2">
        <v>3052</v>
      </c>
    </row>
    <row r="49" spans="1:60" x14ac:dyDescent="0.35">
      <c r="A49" s="1" t="s">
        <v>273</v>
      </c>
      <c r="B49" s="1" t="s">
        <v>249</v>
      </c>
      <c r="C49" s="1" t="s">
        <v>272</v>
      </c>
      <c r="D49" s="1" t="s">
        <v>275</v>
      </c>
      <c r="E49" s="6">
        <v>40583</v>
      </c>
      <c r="F49">
        <v>2011</v>
      </c>
      <c r="G49" s="1" t="s">
        <v>3147</v>
      </c>
      <c r="H49" s="1" t="s">
        <v>3145</v>
      </c>
      <c r="I49">
        <v>164</v>
      </c>
      <c r="J49" s="1" t="s">
        <v>3135</v>
      </c>
      <c r="K49" s="1" t="s">
        <v>3136</v>
      </c>
      <c r="M49" s="1" t="s">
        <v>3113</v>
      </c>
      <c r="N49" s="1" t="s">
        <v>274</v>
      </c>
      <c r="O49" s="1" t="s">
        <v>276</v>
      </c>
      <c r="P49" s="1" t="s">
        <v>45</v>
      </c>
      <c r="Q49">
        <v>1</v>
      </c>
      <c r="R49" s="2">
        <v>2174</v>
      </c>
      <c r="S49" s="2">
        <v>2024</v>
      </c>
      <c r="T49" s="2">
        <v>1994</v>
      </c>
      <c r="U49" s="2">
        <v>19903</v>
      </c>
      <c r="V49">
        <v>185.43600000000001</v>
      </c>
      <c r="W49">
        <v>295</v>
      </c>
      <c r="Y49" s="6">
        <v>40544</v>
      </c>
      <c r="Z49" s="1" t="s">
        <v>3209</v>
      </c>
      <c r="AA49" s="2">
        <v>5850</v>
      </c>
      <c r="AB49" s="2">
        <v>4725</v>
      </c>
      <c r="AC49">
        <v>5</v>
      </c>
      <c r="AD49">
        <v>25</v>
      </c>
      <c r="AE49">
        <v>0</v>
      </c>
      <c r="AF49">
        <v>0</v>
      </c>
      <c r="AG49">
        <v>0</v>
      </c>
      <c r="AH49">
        <v>0</v>
      </c>
      <c r="AI49">
        <v>0</v>
      </c>
      <c r="AJ49">
        <v>0</v>
      </c>
      <c r="AK49">
        <v>0</v>
      </c>
      <c r="AL49">
        <v>0</v>
      </c>
      <c r="AM49" s="2">
        <v>1675</v>
      </c>
      <c r="AN49">
        <v>445.25</v>
      </c>
      <c r="AO49">
        <v>592</v>
      </c>
      <c r="AP49" s="3">
        <v>1411.4</v>
      </c>
      <c r="AQ49">
        <v>3</v>
      </c>
      <c r="AR49">
        <v>16.5</v>
      </c>
      <c r="AS49">
        <v>32</v>
      </c>
      <c r="AT49">
        <v>96</v>
      </c>
      <c r="AU49">
        <v>0</v>
      </c>
      <c r="AV49">
        <v>0</v>
      </c>
      <c r="AW49">
        <v>0</v>
      </c>
      <c r="AX49">
        <v>0</v>
      </c>
      <c r="AY49">
        <v>0</v>
      </c>
      <c r="AZ49">
        <v>0</v>
      </c>
      <c r="BA49">
        <v>0</v>
      </c>
      <c r="BB49">
        <v>0</v>
      </c>
      <c r="BC49">
        <v>0</v>
      </c>
      <c r="BD49">
        <v>0</v>
      </c>
      <c r="BE49">
        <v>0</v>
      </c>
      <c r="BF49">
        <v>0</v>
      </c>
      <c r="BG49" s="2">
        <v>2307</v>
      </c>
      <c r="BH49" s="2">
        <v>2307</v>
      </c>
    </row>
    <row r="50" spans="1:60" x14ac:dyDescent="0.35">
      <c r="A50" s="1" t="s">
        <v>277</v>
      </c>
      <c r="B50" s="1" t="s">
        <v>249</v>
      </c>
      <c r="C50" s="1" t="s">
        <v>272</v>
      </c>
      <c r="D50" s="1" t="s">
        <v>279</v>
      </c>
      <c r="E50" s="6">
        <v>41953</v>
      </c>
      <c r="F50">
        <v>2014</v>
      </c>
      <c r="G50" s="1" t="s">
        <v>3149</v>
      </c>
      <c r="H50" s="1" t="s">
        <v>3150</v>
      </c>
      <c r="I50">
        <v>401</v>
      </c>
      <c r="J50" s="1" t="s">
        <v>3135</v>
      </c>
      <c r="K50" s="1" t="s">
        <v>3136</v>
      </c>
      <c r="M50" s="1" t="s">
        <v>3117</v>
      </c>
      <c r="N50" s="1" t="s">
        <v>278</v>
      </c>
      <c r="O50" s="1" t="s">
        <v>280</v>
      </c>
      <c r="P50" s="1" t="s">
        <v>45</v>
      </c>
      <c r="Q50">
        <v>1</v>
      </c>
      <c r="R50" s="2">
        <v>6595</v>
      </c>
      <c r="S50" s="2">
        <v>5850</v>
      </c>
      <c r="T50" s="2">
        <v>6104</v>
      </c>
      <c r="U50" s="2">
        <v>67049</v>
      </c>
      <c r="V50">
        <v>530.09100000000001</v>
      </c>
      <c r="W50" s="2">
        <v>4128</v>
      </c>
      <c r="AC50">
        <v>0</v>
      </c>
      <c r="AD50">
        <v>0</v>
      </c>
      <c r="AE50">
        <v>0</v>
      </c>
      <c r="AF50">
        <v>0</v>
      </c>
      <c r="AG50">
        <v>0</v>
      </c>
      <c r="AH50">
        <v>0</v>
      </c>
      <c r="AI50">
        <v>0</v>
      </c>
      <c r="AJ50">
        <v>0</v>
      </c>
      <c r="AK50">
        <v>0</v>
      </c>
      <c r="AL50">
        <v>0</v>
      </c>
      <c r="AM50" s="2">
        <v>1512</v>
      </c>
      <c r="AN50">
        <v>280.56</v>
      </c>
      <c r="AO50">
        <v>635</v>
      </c>
      <c r="AP50" s="3">
        <v>1445.58</v>
      </c>
      <c r="AQ50">
        <v>1</v>
      </c>
      <c r="AR50">
        <v>5.5</v>
      </c>
      <c r="AS50" s="2">
        <v>5392</v>
      </c>
      <c r="AT50" s="3">
        <v>4372.2</v>
      </c>
      <c r="AU50">
        <v>0</v>
      </c>
      <c r="AV50">
        <v>0</v>
      </c>
      <c r="AW50">
        <v>0</v>
      </c>
      <c r="AX50">
        <v>0</v>
      </c>
      <c r="AY50">
        <v>0</v>
      </c>
      <c r="AZ50">
        <v>0</v>
      </c>
      <c r="BA50">
        <v>0</v>
      </c>
      <c r="BB50">
        <v>0</v>
      </c>
      <c r="BC50">
        <v>0</v>
      </c>
      <c r="BD50">
        <v>0</v>
      </c>
      <c r="BE50">
        <v>0</v>
      </c>
      <c r="BF50">
        <v>0</v>
      </c>
      <c r="BG50" s="2">
        <v>7540</v>
      </c>
      <c r="BH50" s="2">
        <v>7540</v>
      </c>
    </row>
    <row r="51" spans="1:60" x14ac:dyDescent="0.35">
      <c r="A51" s="1" t="s">
        <v>281</v>
      </c>
      <c r="B51" s="1" t="s">
        <v>249</v>
      </c>
      <c r="C51" s="1" t="s">
        <v>272</v>
      </c>
      <c r="D51" s="1" t="s">
        <v>283</v>
      </c>
      <c r="E51" s="6">
        <v>39777</v>
      </c>
      <c r="F51">
        <v>2008</v>
      </c>
      <c r="G51" s="1" t="s">
        <v>3187</v>
      </c>
      <c r="H51" s="1" t="s">
        <v>3145</v>
      </c>
      <c r="I51">
        <v>616</v>
      </c>
      <c r="J51" s="1" t="s">
        <v>3135</v>
      </c>
      <c r="K51" s="1" t="s">
        <v>3136</v>
      </c>
      <c r="M51" s="1" t="s">
        <v>3113</v>
      </c>
      <c r="N51" s="1" t="s">
        <v>282</v>
      </c>
      <c r="O51" s="1" t="s">
        <v>284</v>
      </c>
      <c r="P51" s="1" t="s">
        <v>45</v>
      </c>
      <c r="Q51">
        <v>1</v>
      </c>
      <c r="R51" s="2">
        <v>8123</v>
      </c>
      <c r="S51" s="2">
        <v>8275</v>
      </c>
      <c r="T51" s="2">
        <v>8388</v>
      </c>
      <c r="U51" s="2">
        <v>75955</v>
      </c>
      <c r="V51">
        <v>587.15200000000004</v>
      </c>
      <c r="W51" s="2">
        <v>2340</v>
      </c>
      <c r="AC51">
        <v>0</v>
      </c>
      <c r="AD51">
        <v>0</v>
      </c>
      <c r="AE51">
        <v>0</v>
      </c>
      <c r="AF51">
        <v>0</v>
      </c>
      <c r="AG51">
        <v>0</v>
      </c>
      <c r="AH51">
        <v>0</v>
      </c>
      <c r="AI51">
        <v>0</v>
      </c>
      <c r="AJ51">
        <v>0</v>
      </c>
      <c r="AK51">
        <v>0</v>
      </c>
      <c r="AL51">
        <v>0</v>
      </c>
      <c r="AM51" s="2">
        <v>4480</v>
      </c>
      <c r="AN51" s="3">
        <v>2110.4</v>
      </c>
      <c r="AO51" s="2">
        <v>2050</v>
      </c>
      <c r="AP51" s="3">
        <v>5434.48</v>
      </c>
      <c r="AQ51">
        <v>1</v>
      </c>
      <c r="AR51">
        <v>0.83</v>
      </c>
      <c r="AS51" s="2">
        <v>1872</v>
      </c>
      <c r="AT51">
        <v>842.4</v>
      </c>
      <c r="AU51">
        <v>0</v>
      </c>
      <c r="AV51">
        <v>0</v>
      </c>
      <c r="AW51">
        <v>0</v>
      </c>
      <c r="AX51">
        <v>0</v>
      </c>
      <c r="AY51">
        <v>0</v>
      </c>
      <c r="AZ51">
        <v>0</v>
      </c>
      <c r="BA51">
        <v>0</v>
      </c>
      <c r="BB51">
        <v>0</v>
      </c>
      <c r="BC51">
        <v>0</v>
      </c>
      <c r="BD51">
        <v>0</v>
      </c>
      <c r="BE51">
        <v>0</v>
      </c>
      <c r="BF51">
        <v>0</v>
      </c>
      <c r="BG51" s="2">
        <v>8403</v>
      </c>
      <c r="BH51" s="2">
        <v>8403</v>
      </c>
    </row>
    <row r="52" spans="1:60" x14ac:dyDescent="0.35">
      <c r="A52" s="1" t="s">
        <v>285</v>
      </c>
      <c r="B52" s="1" t="s">
        <v>288</v>
      </c>
      <c r="C52" s="1" t="s">
        <v>288</v>
      </c>
      <c r="D52" s="1" t="s">
        <v>286</v>
      </c>
      <c r="E52" s="6">
        <v>40591</v>
      </c>
      <c r="F52">
        <v>2011</v>
      </c>
      <c r="G52" s="1" t="s">
        <v>3147</v>
      </c>
      <c r="H52" s="1" t="s">
        <v>3145</v>
      </c>
      <c r="I52">
        <v>378</v>
      </c>
      <c r="J52" s="1" t="s">
        <v>3135</v>
      </c>
      <c r="K52" s="1" t="s">
        <v>3136</v>
      </c>
      <c r="L52" t="s">
        <v>3218</v>
      </c>
      <c r="M52" s="1" t="s">
        <v>3117</v>
      </c>
      <c r="O52" s="1" t="s">
        <v>287</v>
      </c>
      <c r="P52" s="1" t="s">
        <v>45</v>
      </c>
      <c r="Q52">
        <v>1</v>
      </c>
      <c r="R52" s="2">
        <v>6142</v>
      </c>
      <c r="S52" s="2">
        <v>5823</v>
      </c>
      <c r="T52" s="2">
        <v>6489</v>
      </c>
      <c r="U52" s="2">
        <v>85209</v>
      </c>
      <c r="V52">
        <v>561.91600000000005</v>
      </c>
      <c r="W52" s="2">
        <v>6051</v>
      </c>
      <c r="AC52">
        <v>0</v>
      </c>
      <c r="AD52">
        <v>0</v>
      </c>
      <c r="AE52">
        <v>0</v>
      </c>
      <c r="AF52">
        <v>0</v>
      </c>
      <c r="AG52">
        <v>30</v>
      </c>
      <c r="AH52">
        <v>123</v>
      </c>
      <c r="AI52">
        <v>0</v>
      </c>
      <c r="AJ52">
        <v>0</v>
      </c>
      <c r="AK52">
        <v>0</v>
      </c>
      <c r="AL52">
        <v>0</v>
      </c>
      <c r="AM52">
        <v>0</v>
      </c>
      <c r="AN52">
        <v>0</v>
      </c>
      <c r="AO52">
        <v>0</v>
      </c>
      <c r="AP52">
        <v>0</v>
      </c>
      <c r="AQ52">
        <v>0</v>
      </c>
      <c r="AR52">
        <v>0</v>
      </c>
      <c r="AS52" s="2">
        <v>8472</v>
      </c>
      <c r="AT52" s="2">
        <v>6366</v>
      </c>
      <c r="AU52">
        <v>0</v>
      </c>
      <c r="AV52">
        <v>0</v>
      </c>
      <c r="AW52">
        <v>0</v>
      </c>
      <c r="AX52">
        <v>0</v>
      </c>
      <c r="AY52">
        <v>0</v>
      </c>
      <c r="AZ52">
        <v>0</v>
      </c>
      <c r="BA52">
        <v>0</v>
      </c>
      <c r="BB52">
        <v>0</v>
      </c>
      <c r="BC52">
        <v>0</v>
      </c>
      <c r="BD52">
        <v>0</v>
      </c>
      <c r="BE52">
        <v>0</v>
      </c>
      <c r="BF52">
        <v>0</v>
      </c>
      <c r="BG52" s="2">
        <v>8502</v>
      </c>
      <c r="BH52" s="2">
        <v>8502</v>
      </c>
    </row>
    <row r="53" spans="1:60" x14ac:dyDescent="0.35">
      <c r="A53" s="1" t="s">
        <v>289</v>
      </c>
      <c r="B53" s="1" t="s">
        <v>288</v>
      </c>
      <c r="C53" s="1" t="s">
        <v>288</v>
      </c>
      <c r="D53" s="1" t="s">
        <v>291</v>
      </c>
      <c r="E53" s="6">
        <v>40889</v>
      </c>
      <c r="F53">
        <v>2011</v>
      </c>
      <c r="G53" s="1" t="s">
        <v>3133</v>
      </c>
      <c r="H53" s="1" t="s">
        <v>3145</v>
      </c>
      <c r="I53">
        <v>752</v>
      </c>
      <c r="J53" s="1" t="s">
        <v>3135</v>
      </c>
      <c r="K53" s="1" t="s">
        <v>3136</v>
      </c>
      <c r="L53" t="s">
        <v>3148</v>
      </c>
      <c r="M53" s="1" t="s">
        <v>3117</v>
      </c>
      <c r="N53" s="1" t="s">
        <v>290</v>
      </c>
      <c r="O53" s="1" t="s">
        <v>292</v>
      </c>
      <c r="P53" s="1" t="s">
        <v>45</v>
      </c>
      <c r="Q53">
        <v>1</v>
      </c>
      <c r="R53" s="2">
        <v>6157</v>
      </c>
      <c r="S53" s="2">
        <v>6158</v>
      </c>
      <c r="T53" s="2">
        <v>6635</v>
      </c>
      <c r="U53" s="2">
        <v>65442</v>
      </c>
      <c r="V53">
        <v>415.69200000000001</v>
      </c>
      <c r="W53" s="2">
        <v>5446</v>
      </c>
      <c r="AC53">
        <v>0</v>
      </c>
      <c r="AD53">
        <v>0</v>
      </c>
      <c r="AE53">
        <v>0</v>
      </c>
      <c r="AF53">
        <v>0</v>
      </c>
      <c r="AG53">
        <v>410</v>
      </c>
      <c r="AH53" s="3">
        <v>3764.8</v>
      </c>
      <c r="AI53">
        <v>0</v>
      </c>
      <c r="AJ53">
        <v>0</v>
      </c>
      <c r="AK53">
        <v>0</v>
      </c>
      <c r="AL53">
        <v>0</v>
      </c>
      <c r="AM53" s="2">
        <v>2400</v>
      </c>
      <c r="AN53">
        <v>240</v>
      </c>
      <c r="AO53">
        <v>0</v>
      </c>
      <c r="AP53">
        <v>0</v>
      </c>
      <c r="AQ53">
        <v>0</v>
      </c>
      <c r="AR53">
        <v>0</v>
      </c>
      <c r="AS53" s="2">
        <v>7472</v>
      </c>
      <c r="AT53" s="3">
        <v>2858.4</v>
      </c>
      <c r="AU53">
        <v>0</v>
      </c>
      <c r="AV53">
        <v>0</v>
      </c>
      <c r="AW53">
        <v>0</v>
      </c>
      <c r="AX53">
        <v>0</v>
      </c>
      <c r="AY53">
        <v>0</v>
      </c>
      <c r="AZ53">
        <v>0</v>
      </c>
      <c r="BA53">
        <v>0</v>
      </c>
      <c r="BB53">
        <v>0</v>
      </c>
      <c r="BC53">
        <v>0</v>
      </c>
      <c r="BD53">
        <v>0</v>
      </c>
      <c r="BE53">
        <v>0</v>
      </c>
      <c r="BF53">
        <v>0</v>
      </c>
      <c r="BG53" s="2">
        <v>10282</v>
      </c>
      <c r="BH53" s="2">
        <v>10282</v>
      </c>
    </row>
    <row r="54" spans="1:60" x14ac:dyDescent="0.35">
      <c r="A54" s="1" t="s">
        <v>296</v>
      </c>
      <c r="B54" s="1" t="s">
        <v>288</v>
      </c>
      <c r="C54" s="1" t="s">
        <v>288</v>
      </c>
      <c r="D54" s="1" t="s">
        <v>298</v>
      </c>
      <c r="E54" s="6">
        <v>40835</v>
      </c>
      <c r="F54">
        <v>2011</v>
      </c>
      <c r="G54" s="1" t="s">
        <v>3152</v>
      </c>
      <c r="H54" s="1" t="s">
        <v>3145</v>
      </c>
      <c r="I54">
        <v>364</v>
      </c>
      <c r="J54" s="1" t="s">
        <v>3135</v>
      </c>
      <c r="K54" s="1" t="s">
        <v>3136</v>
      </c>
      <c r="M54" s="1" t="s">
        <v>3113</v>
      </c>
      <c r="N54" s="1" t="s">
        <v>297</v>
      </c>
      <c r="O54" s="1" t="s">
        <v>299</v>
      </c>
      <c r="P54" s="1" t="s">
        <v>45</v>
      </c>
      <c r="Q54">
        <v>1</v>
      </c>
      <c r="R54" s="2">
        <v>3448</v>
      </c>
      <c r="S54">
        <v>982</v>
      </c>
      <c r="T54" s="2">
        <v>1016</v>
      </c>
      <c r="U54" s="2">
        <v>18811</v>
      </c>
      <c r="V54">
        <v>143.14699999999999</v>
      </c>
      <c r="W54">
        <v>388</v>
      </c>
      <c r="AC54">
        <v>0</v>
      </c>
      <c r="AD54">
        <v>0</v>
      </c>
      <c r="AE54">
        <v>0</v>
      </c>
      <c r="AF54">
        <v>0</v>
      </c>
      <c r="AG54">
        <v>0</v>
      </c>
      <c r="AH54">
        <v>0</v>
      </c>
      <c r="AI54">
        <v>0</v>
      </c>
      <c r="AJ54">
        <v>0</v>
      </c>
      <c r="AK54">
        <v>0</v>
      </c>
      <c r="AL54">
        <v>0</v>
      </c>
      <c r="AM54" s="2">
        <v>3360</v>
      </c>
      <c r="AN54">
        <v>336</v>
      </c>
      <c r="AO54">
        <v>832</v>
      </c>
      <c r="AP54">
        <v>674.68</v>
      </c>
      <c r="AQ54">
        <v>3</v>
      </c>
      <c r="AR54">
        <v>5.0999999999999996</v>
      </c>
      <c r="AS54">
        <v>0</v>
      </c>
      <c r="AT54">
        <v>0</v>
      </c>
      <c r="AU54">
        <v>0</v>
      </c>
      <c r="AV54">
        <v>0</v>
      </c>
      <c r="AW54">
        <v>0</v>
      </c>
      <c r="AX54">
        <v>0</v>
      </c>
      <c r="AY54">
        <v>0</v>
      </c>
      <c r="AZ54">
        <v>0</v>
      </c>
      <c r="BA54">
        <v>0</v>
      </c>
      <c r="BB54">
        <v>0</v>
      </c>
      <c r="BC54">
        <v>0</v>
      </c>
      <c r="BD54">
        <v>0</v>
      </c>
      <c r="BE54">
        <v>0</v>
      </c>
      <c r="BF54">
        <v>0</v>
      </c>
      <c r="BG54" s="2">
        <v>4195</v>
      </c>
      <c r="BH54" s="2">
        <v>4195</v>
      </c>
    </row>
    <row r="55" spans="1:60" x14ac:dyDescent="0.35">
      <c r="A55" s="1" t="s">
        <v>300</v>
      </c>
      <c r="B55" s="1" t="s">
        <v>288</v>
      </c>
      <c r="C55" s="1" t="s">
        <v>304</v>
      </c>
      <c r="D55" s="1" t="s">
        <v>302</v>
      </c>
      <c r="E55" s="6">
        <v>40260</v>
      </c>
      <c r="F55">
        <v>2010</v>
      </c>
      <c r="G55" s="1" t="s">
        <v>3144</v>
      </c>
      <c r="H55" s="1" t="s">
        <v>3145</v>
      </c>
      <c r="I55">
        <v>258</v>
      </c>
      <c r="J55" s="1" t="s">
        <v>3135</v>
      </c>
      <c r="K55" s="1" t="s">
        <v>3136</v>
      </c>
      <c r="M55" s="1" t="s">
        <v>3117</v>
      </c>
      <c r="N55" s="1" t="s">
        <v>301</v>
      </c>
      <c r="O55" s="1" t="s">
        <v>303</v>
      </c>
      <c r="P55" s="1" t="s">
        <v>45</v>
      </c>
      <c r="Q55">
        <v>1</v>
      </c>
      <c r="R55" s="2">
        <v>2811</v>
      </c>
      <c r="S55" s="2">
        <v>2825</v>
      </c>
      <c r="T55" s="2">
        <v>3405</v>
      </c>
      <c r="U55" s="2">
        <v>56288</v>
      </c>
      <c r="V55">
        <v>404.05200000000002</v>
      </c>
      <c r="W55" s="2">
        <v>2762</v>
      </c>
      <c r="Y55" s="6">
        <v>40544</v>
      </c>
      <c r="Z55" s="1" t="s">
        <v>3209</v>
      </c>
      <c r="AA55" s="2">
        <v>13200</v>
      </c>
      <c r="AB55" s="2">
        <v>6339</v>
      </c>
      <c r="AC55">
        <v>0</v>
      </c>
      <c r="AD55">
        <v>0</v>
      </c>
      <c r="AE55">
        <v>0</v>
      </c>
      <c r="AF55">
        <v>0</v>
      </c>
      <c r="AG55">
        <v>12</v>
      </c>
      <c r="AH55">
        <v>52.8</v>
      </c>
      <c r="AI55">
        <v>0</v>
      </c>
      <c r="AJ55">
        <v>0</v>
      </c>
      <c r="AK55">
        <v>0</v>
      </c>
      <c r="AL55">
        <v>0</v>
      </c>
      <c r="AM55" s="2">
        <v>2112</v>
      </c>
      <c r="AN55">
        <v>211.2</v>
      </c>
      <c r="AO55">
        <v>0</v>
      </c>
      <c r="AP55">
        <v>0</v>
      </c>
      <c r="AQ55">
        <v>0</v>
      </c>
      <c r="AR55">
        <v>0</v>
      </c>
      <c r="AS55" s="2">
        <v>3732</v>
      </c>
      <c r="AT55" s="2">
        <v>3141</v>
      </c>
      <c r="AU55">
        <v>0</v>
      </c>
      <c r="AV55">
        <v>0</v>
      </c>
      <c r="AW55">
        <v>0</v>
      </c>
      <c r="AX55">
        <v>0</v>
      </c>
      <c r="AY55">
        <v>0</v>
      </c>
      <c r="AZ55">
        <v>0</v>
      </c>
      <c r="BA55">
        <v>0</v>
      </c>
      <c r="BB55">
        <v>0</v>
      </c>
      <c r="BC55">
        <v>0</v>
      </c>
      <c r="BD55">
        <v>0</v>
      </c>
      <c r="BE55">
        <v>0</v>
      </c>
      <c r="BF55">
        <v>0</v>
      </c>
      <c r="BG55" s="2">
        <v>5856</v>
      </c>
      <c r="BH55" s="2">
        <v>5856</v>
      </c>
    </row>
    <row r="56" spans="1:60" x14ac:dyDescent="0.35">
      <c r="A56" s="1" t="s">
        <v>305</v>
      </c>
      <c r="B56" s="1" t="s">
        <v>288</v>
      </c>
      <c r="C56" s="1" t="s">
        <v>304</v>
      </c>
      <c r="D56" s="1" t="s">
        <v>306</v>
      </c>
      <c r="E56" s="6">
        <v>40527</v>
      </c>
      <c r="F56">
        <v>2010</v>
      </c>
      <c r="G56" s="1" t="s">
        <v>3144</v>
      </c>
      <c r="H56" s="1" t="s">
        <v>3145</v>
      </c>
      <c r="I56">
        <v>165</v>
      </c>
      <c r="J56" s="1" t="s">
        <v>3135</v>
      </c>
      <c r="K56" s="1" t="s">
        <v>3136</v>
      </c>
      <c r="M56" s="1" t="s">
        <v>3117</v>
      </c>
      <c r="O56" s="1" t="s">
        <v>307</v>
      </c>
      <c r="P56" s="1" t="s">
        <v>45</v>
      </c>
      <c r="Q56">
        <v>1</v>
      </c>
      <c r="R56" s="2">
        <v>6323</v>
      </c>
      <c r="S56" s="2">
        <v>4788</v>
      </c>
      <c r="T56" s="2">
        <v>5732</v>
      </c>
      <c r="U56" s="2">
        <v>49100</v>
      </c>
      <c r="V56">
        <v>309.99799999999999</v>
      </c>
      <c r="W56" s="2">
        <v>3148</v>
      </c>
      <c r="AC56">
        <v>0</v>
      </c>
      <c r="AD56">
        <v>0</v>
      </c>
      <c r="AE56">
        <v>0</v>
      </c>
      <c r="AF56">
        <v>0</v>
      </c>
      <c r="AG56">
        <v>0</v>
      </c>
      <c r="AH56">
        <v>0</v>
      </c>
      <c r="AI56">
        <v>0</v>
      </c>
      <c r="AJ56">
        <v>0</v>
      </c>
      <c r="AK56">
        <v>0</v>
      </c>
      <c r="AL56">
        <v>0</v>
      </c>
      <c r="AM56">
        <v>0</v>
      </c>
      <c r="AN56">
        <v>0</v>
      </c>
      <c r="AO56">
        <v>0</v>
      </c>
      <c r="AP56">
        <v>0</v>
      </c>
      <c r="AQ56">
        <v>0</v>
      </c>
      <c r="AR56">
        <v>0</v>
      </c>
      <c r="AS56" s="2">
        <v>3774</v>
      </c>
      <c r="AT56" s="3">
        <v>5732.4</v>
      </c>
      <c r="AU56">
        <v>0</v>
      </c>
      <c r="AV56">
        <v>0</v>
      </c>
      <c r="AW56">
        <v>0</v>
      </c>
      <c r="AX56">
        <v>0</v>
      </c>
      <c r="AY56">
        <v>0</v>
      </c>
      <c r="AZ56">
        <v>0</v>
      </c>
      <c r="BA56">
        <v>0</v>
      </c>
      <c r="BB56">
        <v>0</v>
      </c>
      <c r="BC56">
        <v>0</v>
      </c>
      <c r="BD56">
        <v>0</v>
      </c>
      <c r="BE56">
        <v>0</v>
      </c>
      <c r="BF56">
        <v>0</v>
      </c>
      <c r="BG56" s="2">
        <v>3774</v>
      </c>
      <c r="BH56" s="2">
        <v>3774</v>
      </c>
    </row>
    <row r="57" spans="1:60" x14ac:dyDescent="0.35">
      <c r="A57" s="1" t="s">
        <v>309</v>
      </c>
      <c r="B57" s="1" t="s">
        <v>288</v>
      </c>
      <c r="C57" s="1" t="s">
        <v>304</v>
      </c>
      <c r="D57" s="1" t="s">
        <v>310</v>
      </c>
      <c r="E57" s="6">
        <v>43039</v>
      </c>
      <c r="F57">
        <v>2017</v>
      </c>
      <c r="G57" s="1" t="s">
        <v>35</v>
      </c>
      <c r="H57" s="1" t="s">
        <v>3210</v>
      </c>
      <c r="I57">
        <v>268</v>
      </c>
      <c r="J57" s="1" t="s">
        <v>3135</v>
      </c>
      <c r="K57" s="1" t="s">
        <v>3136</v>
      </c>
      <c r="L57" t="s">
        <v>3218</v>
      </c>
      <c r="M57" s="1" t="s">
        <v>3117</v>
      </c>
      <c r="O57" s="1" t="s">
        <v>311</v>
      </c>
      <c r="P57" s="1" t="s">
        <v>45</v>
      </c>
      <c r="Q57">
        <v>1</v>
      </c>
      <c r="R57" s="2">
        <v>6567</v>
      </c>
      <c r="S57" s="2">
        <v>6539</v>
      </c>
      <c r="T57" s="2">
        <v>6539</v>
      </c>
      <c r="U57" s="2">
        <v>61044</v>
      </c>
      <c r="V57">
        <v>370.863</v>
      </c>
      <c r="W57" s="2">
        <v>4800</v>
      </c>
      <c r="X57" t="s">
        <v>3243</v>
      </c>
      <c r="Y57" s="6">
        <v>40544</v>
      </c>
      <c r="Z57" s="1" t="s">
        <v>3209</v>
      </c>
      <c r="AA57" s="2">
        <v>1900</v>
      </c>
      <c r="AB57" s="2">
        <v>4230</v>
      </c>
      <c r="AC57">
        <v>0</v>
      </c>
      <c r="AD57">
        <v>0</v>
      </c>
      <c r="AE57">
        <v>0</v>
      </c>
      <c r="AF57">
        <v>0</v>
      </c>
      <c r="AG57">
        <v>0</v>
      </c>
      <c r="AH57">
        <v>0</v>
      </c>
      <c r="AI57">
        <v>0</v>
      </c>
      <c r="AJ57">
        <v>0</v>
      </c>
      <c r="AK57">
        <v>0</v>
      </c>
      <c r="AL57">
        <v>0</v>
      </c>
      <c r="AM57">
        <v>0</v>
      </c>
      <c r="AN57">
        <v>0</v>
      </c>
      <c r="AO57">
        <v>0</v>
      </c>
      <c r="AP57">
        <v>0</v>
      </c>
      <c r="AQ57">
        <v>0</v>
      </c>
      <c r="AR57">
        <v>0</v>
      </c>
      <c r="AS57" s="2">
        <v>6127</v>
      </c>
      <c r="AT57" s="3">
        <v>6538.8</v>
      </c>
      <c r="AU57">
        <v>0</v>
      </c>
      <c r="AV57">
        <v>0</v>
      </c>
      <c r="AW57">
        <v>0</v>
      </c>
      <c r="AX57">
        <v>0</v>
      </c>
      <c r="AY57">
        <v>0</v>
      </c>
      <c r="AZ57">
        <v>0</v>
      </c>
      <c r="BA57">
        <v>0</v>
      </c>
      <c r="BB57">
        <v>0</v>
      </c>
      <c r="BC57">
        <v>0</v>
      </c>
      <c r="BD57">
        <v>0</v>
      </c>
      <c r="BE57">
        <v>0</v>
      </c>
      <c r="BF57">
        <v>0</v>
      </c>
      <c r="BG57" s="2">
        <v>6127</v>
      </c>
      <c r="BH57" s="2">
        <v>6127</v>
      </c>
    </row>
    <row r="58" spans="1:60" x14ac:dyDescent="0.35">
      <c r="A58" s="1" t="s">
        <v>312</v>
      </c>
      <c r="B58" s="1" t="s">
        <v>288</v>
      </c>
      <c r="C58" s="1" t="s">
        <v>316</v>
      </c>
      <c r="D58" s="1" t="s">
        <v>314</v>
      </c>
      <c r="E58" s="6">
        <v>40784</v>
      </c>
      <c r="F58">
        <v>2011</v>
      </c>
      <c r="G58" s="1" t="s">
        <v>3152</v>
      </c>
      <c r="H58" s="1" t="s">
        <v>3157</v>
      </c>
      <c r="I58">
        <v>287</v>
      </c>
      <c r="J58" s="1" t="s">
        <v>3135</v>
      </c>
      <c r="K58" s="1" t="s">
        <v>3136</v>
      </c>
      <c r="M58" s="1" t="s">
        <v>3117</v>
      </c>
      <c r="N58" s="1" t="s">
        <v>313</v>
      </c>
      <c r="O58" s="1" t="s">
        <v>315</v>
      </c>
      <c r="P58" s="1" t="s">
        <v>45</v>
      </c>
      <c r="Q58">
        <v>1</v>
      </c>
      <c r="R58" s="2">
        <v>6232</v>
      </c>
      <c r="S58" s="2">
        <v>5543</v>
      </c>
      <c r="T58" s="2">
        <v>6028</v>
      </c>
      <c r="U58" s="2">
        <v>59647</v>
      </c>
      <c r="V58">
        <v>419.37200000000001</v>
      </c>
      <c r="W58" s="2">
        <v>3616</v>
      </c>
      <c r="AC58">
        <v>0</v>
      </c>
      <c r="AD58">
        <v>0</v>
      </c>
      <c r="AE58">
        <v>0</v>
      </c>
      <c r="AF58">
        <v>0</v>
      </c>
      <c r="AG58">
        <v>0</v>
      </c>
      <c r="AH58">
        <v>0</v>
      </c>
      <c r="AI58">
        <v>0</v>
      </c>
      <c r="AJ58">
        <v>0</v>
      </c>
      <c r="AK58">
        <v>0</v>
      </c>
      <c r="AL58">
        <v>0</v>
      </c>
      <c r="AM58" s="2">
        <v>2182</v>
      </c>
      <c r="AN58" s="3">
        <v>1505.58</v>
      </c>
      <c r="AO58">
        <v>0</v>
      </c>
      <c r="AP58">
        <v>0</v>
      </c>
      <c r="AQ58">
        <v>0</v>
      </c>
      <c r="AR58">
        <v>0</v>
      </c>
      <c r="AS58" s="2">
        <v>4384</v>
      </c>
      <c r="AT58" s="3">
        <v>4522.8</v>
      </c>
      <c r="AU58">
        <v>0</v>
      </c>
      <c r="AV58">
        <v>0</v>
      </c>
      <c r="AW58">
        <v>0</v>
      </c>
      <c r="AX58">
        <v>0</v>
      </c>
      <c r="AY58">
        <v>0</v>
      </c>
      <c r="AZ58">
        <v>0</v>
      </c>
      <c r="BA58">
        <v>0</v>
      </c>
      <c r="BB58">
        <v>0</v>
      </c>
      <c r="BC58">
        <v>0</v>
      </c>
      <c r="BD58">
        <v>0</v>
      </c>
      <c r="BE58">
        <v>0</v>
      </c>
      <c r="BF58">
        <v>0</v>
      </c>
      <c r="BG58" s="2">
        <v>6566</v>
      </c>
      <c r="BH58" s="2">
        <v>6566</v>
      </c>
    </row>
    <row r="59" spans="1:60" x14ac:dyDescent="0.35">
      <c r="A59" s="1" t="s">
        <v>317</v>
      </c>
      <c r="B59" s="1" t="s">
        <v>288</v>
      </c>
      <c r="C59" s="1" t="s">
        <v>320</v>
      </c>
      <c r="D59" s="1" t="s">
        <v>318</v>
      </c>
      <c r="E59" s="6">
        <v>41282</v>
      </c>
      <c r="F59">
        <v>2013</v>
      </c>
      <c r="G59" s="1" t="s">
        <v>3133</v>
      </c>
      <c r="H59" s="1" t="s">
        <v>3145</v>
      </c>
      <c r="I59">
        <v>206</v>
      </c>
      <c r="J59" s="1" t="s">
        <v>3135</v>
      </c>
      <c r="K59" s="1" t="s">
        <v>3136</v>
      </c>
      <c r="M59" s="1" t="s">
        <v>3113</v>
      </c>
      <c r="O59" s="1" t="s">
        <v>319</v>
      </c>
      <c r="P59" s="1" t="s">
        <v>45</v>
      </c>
      <c r="Q59">
        <v>1</v>
      </c>
      <c r="R59">
        <v>455</v>
      </c>
      <c r="S59" s="2">
        <v>1976</v>
      </c>
      <c r="T59" s="2">
        <v>1977</v>
      </c>
      <c r="U59" s="2">
        <v>9024</v>
      </c>
      <c r="V59">
        <v>77.884</v>
      </c>
      <c r="W59">
        <v>304</v>
      </c>
      <c r="AC59">
        <v>0</v>
      </c>
      <c r="AD59">
        <v>0</v>
      </c>
      <c r="AE59">
        <v>0</v>
      </c>
      <c r="AF59">
        <v>0</v>
      </c>
      <c r="AG59">
        <v>0</v>
      </c>
      <c r="AH59">
        <v>0</v>
      </c>
      <c r="AI59">
        <v>0</v>
      </c>
      <c r="AJ59">
        <v>0</v>
      </c>
      <c r="AK59">
        <v>0</v>
      </c>
      <c r="AL59">
        <v>0</v>
      </c>
      <c r="AM59">
        <v>176</v>
      </c>
      <c r="AN59">
        <v>121.44</v>
      </c>
      <c r="AO59">
        <v>778</v>
      </c>
      <c r="AP59" s="3">
        <v>1746.4</v>
      </c>
      <c r="AQ59">
        <v>6</v>
      </c>
      <c r="AR59">
        <v>18.989999999999998</v>
      </c>
      <c r="AS59">
        <v>30</v>
      </c>
      <c r="AT59">
        <v>90</v>
      </c>
      <c r="AU59">
        <v>0</v>
      </c>
      <c r="AV59">
        <v>0</v>
      </c>
      <c r="AW59">
        <v>0</v>
      </c>
      <c r="AX59">
        <v>0</v>
      </c>
      <c r="AY59">
        <v>0</v>
      </c>
      <c r="AZ59">
        <v>0</v>
      </c>
      <c r="BA59">
        <v>0</v>
      </c>
      <c r="BB59">
        <v>0</v>
      </c>
      <c r="BC59">
        <v>0</v>
      </c>
      <c r="BD59">
        <v>0</v>
      </c>
      <c r="BE59">
        <v>0</v>
      </c>
      <c r="BF59">
        <v>0</v>
      </c>
      <c r="BG59">
        <v>990</v>
      </c>
      <c r="BH59">
        <v>990</v>
      </c>
    </row>
    <row r="60" spans="1:60" x14ac:dyDescent="0.35">
      <c r="A60" s="1" t="s">
        <v>325</v>
      </c>
      <c r="B60" s="1" t="s">
        <v>288</v>
      </c>
      <c r="C60" s="1" t="s">
        <v>320</v>
      </c>
      <c r="D60" s="1" t="s">
        <v>327</v>
      </c>
      <c r="E60" s="6">
        <v>39786</v>
      </c>
      <c r="F60">
        <v>2008</v>
      </c>
      <c r="G60" s="1" t="s">
        <v>3187</v>
      </c>
      <c r="H60" s="1" t="s">
        <v>3145</v>
      </c>
      <c r="I60">
        <v>360</v>
      </c>
      <c r="J60" s="1" t="s">
        <v>3135</v>
      </c>
      <c r="K60" s="1" t="s">
        <v>3136</v>
      </c>
      <c r="L60" t="s">
        <v>3218</v>
      </c>
      <c r="M60" s="1" t="s">
        <v>3113</v>
      </c>
      <c r="N60" s="1" t="s">
        <v>326</v>
      </c>
      <c r="O60" s="1" t="s">
        <v>328</v>
      </c>
      <c r="P60" s="1" t="s">
        <v>45</v>
      </c>
      <c r="Q60">
        <v>1</v>
      </c>
      <c r="R60" s="2">
        <v>5735</v>
      </c>
      <c r="S60" s="2">
        <v>4530</v>
      </c>
      <c r="T60" s="2">
        <v>4563</v>
      </c>
      <c r="U60" s="2">
        <v>54506</v>
      </c>
      <c r="V60">
        <v>469.83800000000002</v>
      </c>
      <c r="W60" s="2">
        <v>1005</v>
      </c>
      <c r="X60" t="s">
        <v>3244</v>
      </c>
      <c r="AC60">
        <v>0</v>
      </c>
      <c r="AD60">
        <v>0</v>
      </c>
      <c r="AE60">
        <v>0</v>
      </c>
      <c r="AF60">
        <v>0</v>
      </c>
      <c r="AG60">
        <v>0</v>
      </c>
      <c r="AH60">
        <v>0</v>
      </c>
      <c r="AI60">
        <v>0</v>
      </c>
      <c r="AJ60">
        <v>0</v>
      </c>
      <c r="AK60">
        <v>0</v>
      </c>
      <c r="AL60">
        <v>0</v>
      </c>
      <c r="AM60" s="2">
        <v>4344</v>
      </c>
      <c r="AN60">
        <v>680.4</v>
      </c>
      <c r="AO60" s="2">
        <v>1284</v>
      </c>
      <c r="AP60" s="3">
        <v>3360.8</v>
      </c>
      <c r="AQ60">
        <v>2</v>
      </c>
      <c r="AR60">
        <v>3.4</v>
      </c>
      <c r="AS60">
        <v>576</v>
      </c>
      <c r="AT60">
        <v>518.4</v>
      </c>
      <c r="AU60">
        <v>0</v>
      </c>
      <c r="AV60">
        <v>0</v>
      </c>
      <c r="AW60">
        <v>0</v>
      </c>
      <c r="AX60">
        <v>0</v>
      </c>
      <c r="AY60">
        <v>0</v>
      </c>
      <c r="AZ60">
        <v>0</v>
      </c>
      <c r="BA60">
        <v>0</v>
      </c>
      <c r="BB60">
        <v>0</v>
      </c>
      <c r="BC60">
        <v>0</v>
      </c>
      <c r="BD60">
        <v>0</v>
      </c>
      <c r="BE60">
        <v>0</v>
      </c>
      <c r="BF60">
        <v>0</v>
      </c>
      <c r="BG60" s="2">
        <v>6206</v>
      </c>
      <c r="BH60" s="2">
        <v>6206</v>
      </c>
    </row>
    <row r="61" spans="1:60" x14ac:dyDescent="0.35">
      <c r="A61" s="1" t="s">
        <v>329</v>
      </c>
      <c r="B61" s="1" t="s">
        <v>288</v>
      </c>
      <c r="C61" s="1" t="s">
        <v>320</v>
      </c>
      <c r="D61" s="1" t="s">
        <v>331</v>
      </c>
      <c r="E61" s="6">
        <v>40654</v>
      </c>
      <c r="F61">
        <v>2011</v>
      </c>
      <c r="G61" s="1" t="s">
        <v>3147</v>
      </c>
      <c r="H61" s="1" t="s">
        <v>3145</v>
      </c>
      <c r="I61">
        <v>160</v>
      </c>
      <c r="J61" s="1" t="s">
        <v>3135</v>
      </c>
      <c r="K61" s="1" t="s">
        <v>3136</v>
      </c>
      <c r="M61" s="1" t="s">
        <v>3113</v>
      </c>
      <c r="N61" s="1" t="s">
        <v>330</v>
      </c>
      <c r="O61" s="1" t="s">
        <v>332</v>
      </c>
      <c r="P61" s="1" t="s">
        <v>45</v>
      </c>
      <c r="Q61">
        <v>1</v>
      </c>
      <c r="R61" s="2">
        <v>2995</v>
      </c>
      <c r="S61" s="2">
        <v>2281</v>
      </c>
      <c r="T61" s="2">
        <v>2345</v>
      </c>
      <c r="U61" s="2">
        <v>18207</v>
      </c>
      <c r="V61">
        <v>170.244</v>
      </c>
      <c r="W61">
        <v>339</v>
      </c>
      <c r="Y61" s="6">
        <v>40544</v>
      </c>
      <c r="Z61" s="1" t="s">
        <v>3209</v>
      </c>
      <c r="AA61" s="2">
        <v>15000</v>
      </c>
      <c r="AB61" s="2">
        <v>3964</v>
      </c>
      <c r="AC61">
        <v>0</v>
      </c>
      <c r="AD61">
        <v>0</v>
      </c>
      <c r="AE61">
        <v>0</v>
      </c>
      <c r="AF61">
        <v>0</v>
      </c>
      <c r="AG61">
        <v>0</v>
      </c>
      <c r="AH61">
        <v>0</v>
      </c>
      <c r="AI61">
        <v>0</v>
      </c>
      <c r="AJ61">
        <v>0</v>
      </c>
      <c r="AK61">
        <v>0</v>
      </c>
      <c r="AL61">
        <v>0</v>
      </c>
      <c r="AM61" s="2">
        <v>2556</v>
      </c>
      <c r="AN61">
        <v>508.84</v>
      </c>
      <c r="AO61">
        <v>610</v>
      </c>
      <c r="AP61" s="3">
        <v>1819.22</v>
      </c>
      <c r="AQ61">
        <v>3</v>
      </c>
      <c r="AR61">
        <v>16.5</v>
      </c>
      <c r="AS61">
        <v>0</v>
      </c>
      <c r="AT61">
        <v>0</v>
      </c>
      <c r="AU61">
        <v>0</v>
      </c>
      <c r="AV61">
        <v>0</v>
      </c>
      <c r="AW61">
        <v>0</v>
      </c>
      <c r="AX61">
        <v>0</v>
      </c>
      <c r="AY61">
        <v>0</v>
      </c>
      <c r="AZ61">
        <v>0</v>
      </c>
      <c r="BA61">
        <v>0</v>
      </c>
      <c r="BB61">
        <v>0</v>
      </c>
      <c r="BC61">
        <v>0</v>
      </c>
      <c r="BD61">
        <v>0</v>
      </c>
      <c r="BE61">
        <v>0</v>
      </c>
      <c r="BF61">
        <v>0</v>
      </c>
      <c r="BG61" s="2">
        <v>3169</v>
      </c>
      <c r="BH61" s="2">
        <v>3169</v>
      </c>
    </row>
    <row r="62" spans="1:60" x14ac:dyDescent="0.35">
      <c r="A62" s="1" t="s">
        <v>333</v>
      </c>
      <c r="B62" s="1" t="s">
        <v>338</v>
      </c>
      <c r="C62" s="1" t="s">
        <v>337</v>
      </c>
      <c r="D62" s="1" t="s">
        <v>335</v>
      </c>
      <c r="E62" s="6">
        <v>41757</v>
      </c>
      <c r="F62">
        <v>2014</v>
      </c>
      <c r="G62" s="1" t="s">
        <v>3184</v>
      </c>
      <c r="H62" s="1" t="s">
        <v>3210</v>
      </c>
      <c r="I62">
        <v>179</v>
      </c>
      <c r="J62" s="1" t="s">
        <v>3135</v>
      </c>
      <c r="K62" s="1" t="s">
        <v>3136</v>
      </c>
      <c r="M62" s="1" t="s">
        <v>3117</v>
      </c>
      <c r="N62" s="1" t="s">
        <v>334</v>
      </c>
      <c r="O62" s="1" t="s">
        <v>336</v>
      </c>
      <c r="P62" s="1" t="s">
        <v>45</v>
      </c>
      <c r="Q62">
        <v>1</v>
      </c>
      <c r="R62" s="2">
        <v>2956</v>
      </c>
      <c r="S62" s="2">
        <v>2249</v>
      </c>
      <c r="T62" s="2">
        <v>2249</v>
      </c>
      <c r="U62" s="2">
        <v>18332</v>
      </c>
      <c r="V62">
        <v>161.124</v>
      </c>
      <c r="W62" s="2">
        <v>1838</v>
      </c>
      <c r="AC62">
        <v>0</v>
      </c>
      <c r="AD62">
        <v>0</v>
      </c>
      <c r="AE62">
        <v>0</v>
      </c>
      <c r="AF62">
        <v>0</v>
      </c>
      <c r="AG62">
        <v>0</v>
      </c>
      <c r="AH62">
        <v>0</v>
      </c>
      <c r="AI62">
        <v>0</v>
      </c>
      <c r="AJ62">
        <v>0</v>
      </c>
      <c r="AK62">
        <v>0</v>
      </c>
      <c r="AL62">
        <v>0</v>
      </c>
      <c r="AM62" s="2">
        <v>1050</v>
      </c>
      <c r="AN62">
        <v>157.5</v>
      </c>
      <c r="AO62">
        <v>290</v>
      </c>
      <c r="AP62">
        <v>933.55</v>
      </c>
      <c r="AQ62">
        <v>3</v>
      </c>
      <c r="AR62">
        <v>16.5</v>
      </c>
      <c r="AS62" s="2">
        <v>2339</v>
      </c>
      <c r="AT62" s="3">
        <v>1141.8</v>
      </c>
      <c r="AU62">
        <v>0</v>
      </c>
      <c r="AV62">
        <v>0</v>
      </c>
      <c r="AW62">
        <v>0</v>
      </c>
      <c r="AX62">
        <v>0</v>
      </c>
      <c r="AY62">
        <v>0</v>
      </c>
      <c r="AZ62">
        <v>0</v>
      </c>
      <c r="BA62">
        <v>0</v>
      </c>
      <c r="BB62">
        <v>0</v>
      </c>
      <c r="BC62">
        <v>0</v>
      </c>
      <c r="BD62">
        <v>0</v>
      </c>
      <c r="BE62">
        <v>0</v>
      </c>
      <c r="BF62">
        <v>0</v>
      </c>
      <c r="BG62" s="2">
        <v>3682</v>
      </c>
      <c r="BH62" s="2">
        <v>3682</v>
      </c>
    </row>
    <row r="63" spans="1:60" x14ac:dyDescent="0.35">
      <c r="A63" s="1" t="s">
        <v>340</v>
      </c>
      <c r="B63" s="1" t="s">
        <v>338</v>
      </c>
      <c r="C63" s="1" t="s">
        <v>343</v>
      </c>
      <c r="D63" s="1" t="s">
        <v>341</v>
      </c>
      <c r="E63" s="6">
        <v>42716</v>
      </c>
      <c r="F63">
        <v>2016</v>
      </c>
      <c r="G63" s="1" t="s">
        <v>3169</v>
      </c>
      <c r="H63" s="1" t="s">
        <v>3210</v>
      </c>
      <c r="I63">
        <v>307</v>
      </c>
      <c r="J63" s="1" t="s">
        <v>3135</v>
      </c>
      <c r="K63" s="1" t="s">
        <v>3136</v>
      </c>
      <c r="M63" s="1" t="s">
        <v>3113</v>
      </c>
      <c r="O63" s="1" t="s">
        <v>342</v>
      </c>
      <c r="P63" s="1" t="s">
        <v>45</v>
      </c>
      <c r="Q63">
        <v>1</v>
      </c>
      <c r="R63" s="2">
        <v>6588</v>
      </c>
      <c r="S63" s="2">
        <v>6638</v>
      </c>
      <c r="T63" s="2">
        <v>6638</v>
      </c>
      <c r="U63" s="2">
        <v>82564</v>
      </c>
      <c r="V63">
        <v>764.553</v>
      </c>
      <c r="W63" s="2">
        <v>2437</v>
      </c>
      <c r="AC63">
        <v>0</v>
      </c>
      <c r="AD63">
        <v>0</v>
      </c>
      <c r="AE63">
        <v>0</v>
      </c>
      <c r="AF63">
        <v>0</v>
      </c>
      <c r="AG63">
        <v>0</v>
      </c>
      <c r="AH63">
        <v>0</v>
      </c>
      <c r="AI63">
        <v>0</v>
      </c>
      <c r="AJ63">
        <v>0</v>
      </c>
      <c r="AK63">
        <v>0</v>
      </c>
      <c r="AL63">
        <v>0</v>
      </c>
      <c r="AM63" s="2">
        <v>3744</v>
      </c>
      <c r="AN63">
        <v>621.12</v>
      </c>
      <c r="AO63">
        <v>708</v>
      </c>
      <c r="AP63" s="3">
        <v>1908.5</v>
      </c>
      <c r="AQ63">
        <v>1</v>
      </c>
      <c r="AR63">
        <v>0.83</v>
      </c>
      <c r="AS63" s="2">
        <v>2808</v>
      </c>
      <c r="AT63" s="3">
        <v>4107.6000000000004</v>
      </c>
      <c r="AU63">
        <v>0</v>
      </c>
      <c r="AV63">
        <v>0</v>
      </c>
      <c r="AW63">
        <v>0</v>
      </c>
      <c r="AX63">
        <v>0</v>
      </c>
      <c r="AY63">
        <v>0</v>
      </c>
      <c r="AZ63">
        <v>0</v>
      </c>
      <c r="BA63">
        <v>0</v>
      </c>
      <c r="BB63">
        <v>0</v>
      </c>
      <c r="BC63">
        <v>0</v>
      </c>
      <c r="BD63">
        <v>0</v>
      </c>
      <c r="BE63">
        <v>0</v>
      </c>
      <c r="BF63">
        <v>0</v>
      </c>
      <c r="BG63" s="2">
        <v>7261</v>
      </c>
      <c r="BH63" s="2">
        <v>7261</v>
      </c>
    </row>
    <row r="64" spans="1:60" x14ac:dyDescent="0.35">
      <c r="A64" s="1" t="s">
        <v>344</v>
      </c>
      <c r="B64" s="1" t="s">
        <v>349</v>
      </c>
      <c r="C64" s="1" t="s">
        <v>348</v>
      </c>
      <c r="D64" s="1" t="s">
        <v>346</v>
      </c>
      <c r="E64" s="6">
        <v>41589</v>
      </c>
      <c r="F64">
        <v>2013</v>
      </c>
      <c r="G64" s="1" t="s">
        <v>3149</v>
      </c>
      <c r="H64" s="1" t="s">
        <v>3211</v>
      </c>
      <c r="I64">
        <v>474</v>
      </c>
      <c r="J64" s="1" t="s">
        <v>3135</v>
      </c>
      <c r="K64" s="1" t="s">
        <v>3136</v>
      </c>
      <c r="M64" s="1" t="s">
        <v>3117</v>
      </c>
      <c r="N64" s="1" t="s">
        <v>345</v>
      </c>
      <c r="O64" s="1" t="s">
        <v>347</v>
      </c>
      <c r="P64" s="1" t="s">
        <v>45</v>
      </c>
      <c r="Q64">
        <v>1</v>
      </c>
      <c r="R64" s="2">
        <v>5337</v>
      </c>
      <c r="S64" s="2">
        <v>3561</v>
      </c>
      <c r="T64" s="2">
        <v>3121</v>
      </c>
      <c r="U64" s="2">
        <v>32949</v>
      </c>
      <c r="V64">
        <v>302.85399999999998</v>
      </c>
      <c r="W64" s="2">
        <v>3991</v>
      </c>
      <c r="AC64">
        <v>0</v>
      </c>
      <c r="AD64">
        <v>0</v>
      </c>
      <c r="AE64">
        <v>0</v>
      </c>
      <c r="AF64">
        <v>0</v>
      </c>
      <c r="AG64">
        <v>0</v>
      </c>
      <c r="AH64">
        <v>0</v>
      </c>
      <c r="AI64">
        <v>0</v>
      </c>
      <c r="AJ64">
        <v>0</v>
      </c>
      <c r="AK64">
        <v>0</v>
      </c>
      <c r="AL64">
        <v>0</v>
      </c>
      <c r="AM64" s="2">
        <v>2160</v>
      </c>
      <c r="AN64">
        <v>324</v>
      </c>
      <c r="AO64">
        <v>580</v>
      </c>
      <c r="AP64">
        <v>445.8</v>
      </c>
      <c r="AQ64">
        <v>2</v>
      </c>
      <c r="AR64">
        <v>1.66</v>
      </c>
      <c r="AS64" s="2">
        <v>5222</v>
      </c>
      <c r="AT64" s="3">
        <v>2349.9</v>
      </c>
      <c r="AU64">
        <v>0</v>
      </c>
      <c r="AV64">
        <v>0</v>
      </c>
      <c r="AW64">
        <v>0</v>
      </c>
      <c r="AX64">
        <v>0</v>
      </c>
      <c r="AY64">
        <v>0</v>
      </c>
      <c r="AZ64">
        <v>0</v>
      </c>
      <c r="BA64">
        <v>0</v>
      </c>
      <c r="BB64">
        <v>0</v>
      </c>
      <c r="BC64">
        <v>0</v>
      </c>
      <c r="BD64">
        <v>0</v>
      </c>
      <c r="BE64">
        <v>0</v>
      </c>
      <c r="BF64">
        <v>0</v>
      </c>
      <c r="BG64" s="2">
        <v>7964</v>
      </c>
      <c r="BH64" s="2">
        <v>7964</v>
      </c>
    </row>
    <row r="65" spans="1:60" x14ac:dyDescent="0.35">
      <c r="A65" s="1" t="s">
        <v>350</v>
      </c>
      <c r="B65" s="1" t="s">
        <v>349</v>
      </c>
      <c r="C65" s="1" t="s">
        <v>348</v>
      </c>
      <c r="D65" s="1" t="s">
        <v>352</v>
      </c>
      <c r="E65" s="6">
        <v>42564</v>
      </c>
      <c r="F65">
        <v>2016</v>
      </c>
      <c r="G65" s="1" t="s">
        <v>3184</v>
      </c>
      <c r="H65" s="1" t="s">
        <v>3185</v>
      </c>
      <c r="I65">
        <v>101</v>
      </c>
      <c r="J65" s="1" t="s">
        <v>3143</v>
      </c>
      <c r="K65" s="1" t="s">
        <v>3136</v>
      </c>
      <c r="M65" s="1" t="s">
        <v>3105</v>
      </c>
      <c r="N65" s="1" t="s">
        <v>351</v>
      </c>
      <c r="O65" s="1" t="s">
        <v>353</v>
      </c>
      <c r="P65" s="1" t="s">
        <v>45</v>
      </c>
      <c r="Q65">
        <v>1</v>
      </c>
      <c r="R65" s="2">
        <v>3976</v>
      </c>
      <c r="S65" s="2">
        <v>2269</v>
      </c>
      <c r="T65" s="2">
        <v>2269</v>
      </c>
      <c r="U65" s="2">
        <v>13866</v>
      </c>
      <c r="V65">
        <v>117.47</v>
      </c>
      <c r="W65">
        <v>728</v>
      </c>
      <c r="AC65">
        <v>2</v>
      </c>
      <c r="AD65">
        <v>6.2</v>
      </c>
      <c r="AE65">
        <v>0</v>
      </c>
      <c r="AF65">
        <v>0</v>
      </c>
      <c r="AG65">
        <v>73</v>
      </c>
      <c r="AH65">
        <v>665.2</v>
      </c>
      <c r="AI65">
        <v>0</v>
      </c>
      <c r="AJ65">
        <v>0</v>
      </c>
      <c r="AK65">
        <v>0</v>
      </c>
      <c r="AL65">
        <v>0</v>
      </c>
      <c r="AM65">
        <v>0</v>
      </c>
      <c r="AN65">
        <v>0</v>
      </c>
      <c r="AO65">
        <v>0</v>
      </c>
      <c r="AP65">
        <v>0</v>
      </c>
      <c r="AQ65">
        <v>0</v>
      </c>
      <c r="AR65">
        <v>0</v>
      </c>
      <c r="AS65">
        <v>952</v>
      </c>
      <c r="AT65" s="2">
        <v>1638</v>
      </c>
      <c r="AU65">
        <v>0</v>
      </c>
      <c r="AV65">
        <v>0</v>
      </c>
      <c r="AW65">
        <v>0</v>
      </c>
      <c r="AX65">
        <v>0</v>
      </c>
      <c r="AY65">
        <v>0</v>
      </c>
      <c r="AZ65">
        <v>0</v>
      </c>
      <c r="BA65">
        <v>0</v>
      </c>
      <c r="BB65">
        <v>0</v>
      </c>
      <c r="BC65">
        <v>0</v>
      </c>
      <c r="BD65">
        <v>0</v>
      </c>
      <c r="BE65">
        <v>0</v>
      </c>
      <c r="BF65">
        <v>0</v>
      </c>
      <c r="BG65" s="2">
        <v>1027</v>
      </c>
      <c r="BH65" s="2">
        <v>1027</v>
      </c>
    </row>
    <row r="66" spans="1:60" x14ac:dyDescent="0.35">
      <c r="A66" s="1" t="s">
        <v>354</v>
      </c>
      <c r="B66" s="1" t="s">
        <v>349</v>
      </c>
      <c r="C66" s="1" t="s">
        <v>348</v>
      </c>
      <c r="D66" s="1" t="s">
        <v>356</v>
      </c>
      <c r="E66" s="6">
        <v>40394</v>
      </c>
      <c r="F66">
        <v>2010</v>
      </c>
      <c r="G66" s="1" t="s">
        <v>3144</v>
      </c>
      <c r="H66" s="1" t="s">
        <v>3145</v>
      </c>
      <c r="I66">
        <v>241</v>
      </c>
      <c r="J66" s="1" t="s">
        <v>3135</v>
      </c>
      <c r="K66" s="1" t="s">
        <v>3136</v>
      </c>
      <c r="M66" s="1" t="s">
        <v>3113</v>
      </c>
      <c r="N66" s="1" t="s">
        <v>355</v>
      </c>
      <c r="O66" s="1" t="s">
        <v>357</v>
      </c>
      <c r="P66" s="1" t="s">
        <v>45</v>
      </c>
      <c r="Q66">
        <v>1</v>
      </c>
      <c r="R66" s="2">
        <v>2978</v>
      </c>
      <c r="S66" s="2">
        <v>1655</v>
      </c>
      <c r="T66" s="2">
        <v>1557</v>
      </c>
      <c r="U66" s="2">
        <v>24701</v>
      </c>
      <c r="V66">
        <v>217.06299999999999</v>
      </c>
      <c r="W66">
        <v>537</v>
      </c>
      <c r="AC66">
        <v>4</v>
      </c>
      <c r="AD66">
        <v>20</v>
      </c>
      <c r="AE66">
        <v>0</v>
      </c>
      <c r="AF66">
        <v>0</v>
      </c>
      <c r="AG66">
        <v>0</v>
      </c>
      <c r="AH66">
        <v>0</v>
      </c>
      <c r="AI66">
        <v>0</v>
      </c>
      <c r="AJ66">
        <v>0</v>
      </c>
      <c r="AK66">
        <v>0</v>
      </c>
      <c r="AL66">
        <v>0</v>
      </c>
      <c r="AM66" s="2">
        <v>2965</v>
      </c>
      <c r="AN66">
        <v>444.75</v>
      </c>
      <c r="AO66">
        <v>871</v>
      </c>
      <c r="AP66">
        <v>682.73</v>
      </c>
      <c r="AQ66">
        <v>2</v>
      </c>
      <c r="AR66">
        <v>1.66</v>
      </c>
      <c r="AS66">
        <v>164</v>
      </c>
      <c r="AT66">
        <v>407.85</v>
      </c>
      <c r="AU66">
        <v>0</v>
      </c>
      <c r="AV66">
        <v>0</v>
      </c>
      <c r="AW66">
        <v>0</v>
      </c>
      <c r="AX66">
        <v>0</v>
      </c>
      <c r="AY66">
        <v>0</v>
      </c>
      <c r="AZ66">
        <v>0</v>
      </c>
      <c r="BA66">
        <v>0</v>
      </c>
      <c r="BB66">
        <v>0</v>
      </c>
      <c r="BC66">
        <v>0</v>
      </c>
      <c r="BD66">
        <v>0</v>
      </c>
      <c r="BE66">
        <v>0</v>
      </c>
      <c r="BF66">
        <v>0</v>
      </c>
      <c r="BG66" s="2">
        <v>4006</v>
      </c>
      <c r="BH66" s="2">
        <v>4006</v>
      </c>
    </row>
    <row r="67" spans="1:60" x14ac:dyDescent="0.35">
      <c r="A67" s="1" t="s">
        <v>359</v>
      </c>
      <c r="B67" s="1" t="s">
        <v>349</v>
      </c>
      <c r="C67" s="1" t="s">
        <v>348</v>
      </c>
      <c r="D67" s="1" t="s">
        <v>361</v>
      </c>
      <c r="E67" s="6">
        <v>41428</v>
      </c>
      <c r="F67">
        <v>2013</v>
      </c>
      <c r="G67" s="1" t="s">
        <v>3133</v>
      </c>
      <c r="H67" s="1" t="s">
        <v>3157</v>
      </c>
      <c r="I67">
        <v>273</v>
      </c>
      <c r="J67" s="1" t="s">
        <v>3135</v>
      </c>
      <c r="K67" s="1" t="s">
        <v>3136</v>
      </c>
      <c r="M67" s="1" t="s">
        <v>3117</v>
      </c>
      <c r="N67" s="1" t="s">
        <v>360</v>
      </c>
      <c r="O67" s="1" t="s">
        <v>362</v>
      </c>
      <c r="P67" s="1" t="s">
        <v>45</v>
      </c>
      <c r="Q67">
        <v>1</v>
      </c>
      <c r="R67" s="2">
        <v>7402</v>
      </c>
      <c r="S67" s="2">
        <v>6919</v>
      </c>
      <c r="T67" s="2">
        <v>5564</v>
      </c>
      <c r="U67" s="2">
        <v>73047</v>
      </c>
      <c r="V67">
        <v>447.31200000000001</v>
      </c>
      <c r="W67" s="2">
        <v>4469</v>
      </c>
      <c r="AC67">
        <v>0</v>
      </c>
      <c r="AD67">
        <v>0</v>
      </c>
      <c r="AE67">
        <v>0</v>
      </c>
      <c r="AF67">
        <v>0</v>
      </c>
      <c r="AG67">
        <v>0</v>
      </c>
      <c r="AH67">
        <v>0</v>
      </c>
      <c r="AI67">
        <v>0</v>
      </c>
      <c r="AJ67">
        <v>0</v>
      </c>
      <c r="AK67">
        <v>0</v>
      </c>
      <c r="AL67">
        <v>0</v>
      </c>
      <c r="AM67">
        <v>0</v>
      </c>
      <c r="AN67">
        <v>0</v>
      </c>
      <c r="AO67">
        <v>0</v>
      </c>
      <c r="AP67">
        <v>0</v>
      </c>
      <c r="AQ67">
        <v>0</v>
      </c>
      <c r="AR67">
        <v>0</v>
      </c>
      <c r="AS67" s="2">
        <v>6256</v>
      </c>
      <c r="AT67" s="3">
        <v>5564.4</v>
      </c>
      <c r="AU67">
        <v>0</v>
      </c>
      <c r="AV67">
        <v>0</v>
      </c>
      <c r="AW67">
        <v>0</v>
      </c>
      <c r="AX67">
        <v>0</v>
      </c>
      <c r="AY67">
        <v>0</v>
      </c>
      <c r="AZ67">
        <v>0</v>
      </c>
      <c r="BA67">
        <v>0</v>
      </c>
      <c r="BB67">
        <v>0</v>
      </c>
      <c r="BC67">
        <v>0</v>
      </c>
      <c r="BD67">
        <v>0</v>
      </c>
      <c r="BE67">
        <v>0</v>
      </c>
      <c r="BF67">
        <v>0</v>
      </c>
      <c r="BG67" s="2">
        <v>6256</v>
      </c>
      <c r="BH67" s="2">
        <v>6256</v>
      </c>
    </row>
    <row r="68" spans="1:60" x14ac:dyDescent="0.35">
      <c r="A68" s="1" t="s">
        <v>364</v>
      </c>
      <c r="B68" s="1" t="s">
        <v>349</v>
      </c>
      <c r="C68" s="1" t="s">
        <v>348</v>
      </c>
      <c r="D68" s="1" t="s">
        <v>366</v>
      </c>
      <c r="E68" s="6">
        <v>42221</v>
      </c>
      <c r="F68">
        <v>2015</v>
      </c>
      <c r="G68" s="1" t="s">
        <v>3149</v>
      </c>
      <c r="H68" s="1" t="s">
        <v>3157</v>
      </c>
      <c r="I68">
        <v>172</v>
      </c>
      <c r="J68" s="1" t="s">
        <v>3135</v>
      </c>
      <c r="K68" s="1" t="s">
        <v>3136</v>
      </c>
      <c r="M68" s="1" t="s">
        <v>3117</v>
      </c>
      <c r="N68" s="1" t="s">
        <v>365</v>
      </c>
      <c r="O68" s="1" t="s">
        <v>362</v>
      </c>
      <c r="P68" s="1" t="s">
        <v>45</v>
      </c>
      <c r="Q68">
        <v>1</v>
      </c>
      <c r="R68">
        <v>0</v>
      </c>
      <c r="S68" s="2">
        <v>1650</v>
      </c>
      <c r="T68" s="2">
        <v>1514</v>
      </c>
      <c r="U68" s="2">
        <v>19705</v>
      </c>
      <c r="V68">
        <v>108.114</v>
      </c>
      <c r="W68" s="2">
        <v>2297</v>
      </c>
      <c r="AC68">
        <v>6</v>
      </c>
      <c r="AD68">
        <v>21.3</v>
      </c>
      <c r="AE68">
        <v>0</v>
      </c>
      <c r="AF68">
        <v>0</v>
      </c>
      <c r="AG68">
        <v>0</v>
      </c>
      <c r="AH68">
        <v>0</v>
      </c>
      <c r="AI68">
        <v>0</v>
      </c>
      <c r="AJ68">
        <v>0</v>
      </c>
      <c r="AK68">
        <v>0</v>
      </c>
      <c r="AL68">
        <v>0</v>
      </c>
      <c r="AM68">
        <v>648</v>
      </c>
      <c r="AN68">
        <v>64.8</v>
      </c>
      <c r="AO68">
        <v>0</v>
      </c>
      <c r="AP68">
        <v>0</v>
      </c>
      <c r="AQ68">
        <v>0</v>
      </c>
      <c r="AR68">
        <v>0</v>
      </c>
      <c r="AS68" s="2">
        <v>3174</v>
      </c>
      <c r="AT68" s="3">
        <v>1428.3</v>
      </c>
      <c r="AU68">
        <v>0</v>
      </c>
      <c r="AV68">
        <v>0</v>
      </c>
      <c r="AW68">
        <v>0</v>
      </c>
      <c r="AX68">
        <v>0</v>
      </c>
      <c r="AY68">
        <v>0</v>
      </c>
      <c r="AZ68">
        <v>0</v>
      </c>
      <c r="BA68">
        <v>0</v>
      </c>
      <c r="BB68">
        <v>0</v>
      </c>
      <c r="BC68">
        <v>0</v>
      </c>
      <c r="BD68">
        <v>0</v>
      </c>
      <c r="BE68">
        <v>0</v>
      </c>
      <c r="BF68">
        <v>0</v>
      </c>
      <c r="BG68" s="2">
        <v>3828</v>
      </c>
      <c r="BH68" s="2">
        <v>3828</v>
      </c>
    </row>
    <row r="69" spans="1:60" x14ac:dyDescent="0.35">
      <c r="A69" s="1" t="s">
        <v>367</v>
      </c>
      <c r="B69" s="1" t="s">
        <v>349</v>
      </c>
      <c r="C69" s="1" t="s">
        <v>348</v>
      </c>
      <c r="D69" s="1" t="s">
        <v>369</v>
      </c>
      <c r="E69" s="6">
        <v>41387</v>
      </c>
      <c r="F69">
        <v>2013</v>
      </c>
      <c r="G69" s="1" t="s">
        <v>3133</v>
      </c>
      <c r="H69" s="1" t="s">
        <v>3157</v>
      </c>
      <c r="I69">
        <v>237</v>
      </c>
      <c r="J69" s="1" t="s">
        <v>3135</v>
      </c>
      <c r="K69" s="1" t="s">
        <v>3136</v>
      </c>
      <c r="M69" s="1" t="s">
        <v>3117</v>
      </c>
      <c r="N69" s="1" t="s">
        <v>368</v>
      </c>
      <c r="O69" s="1" t="s">
        <v>362</v>
      </c>
      <c r="P69" s="1" t="s">
        <v>45</v>
      </c>
      <c r="Q69">
        <v>1</v>
      </c>
      <c r="R69" s="2">
        <v>3033</v>
      </c>
      <c r="S69" s="2">
        <v>3478</v>
      </c>
      <c r="T69" s="2">
        <v>3314</v>
      </c>
      <c r="U69" s="2">
        <v>34921</v>
      </c>
      <c r="V69">
        <v>245.62299999999999</v>
      </c>
      <c r="W69" s="2">
        <v>2473</v>
      </c>
      <c r="AC69">
        <v>0</v>
      </c>
      <c r="AD69">
        <v>0</v>
      </c>
      <c r="AE69">
        <v>0</v>
      </c>
      <c r="AF69">
        <v>0</v>
      </c>
      <c r="AG69">
        <v>0</v>
      </c>
      <c r="AH69">
        <v>0</v>
      </c>
      <c r="AI69">
        <v>0</v>
      </c>
      <c r="AJ69">
        <v>0</v>
      </c>
      <c r="AK69">
        <v>12</v>
      </c>
      <c r="AL69">
        <v>22.8</v>
      </c>
      <c r="AM69" s="2">
        <v>1408</v>
      </c>
      <c r="AN69">
        <v>342.92</v>
      </c>
      <c r="AO69">
        <v>371</v>
      </c>
      <c r="AP69" s="3">
        <v>1273.3</v>
      </c>
      <c r="AQ69">
        <v>1</v>
      </c>
      <c r="AR69">
        <v>5.5</v>
      </c>
      <c r="AS69" s="2">
        <v>3174</v>
      </c>
      <c r="AT69" s="3">
        <v>1667.4</v>
      </c>
      <c r="AU69">
        <v>6</v>
      </c>
      <c r="AV69">
        <v>1.89</v>
      </c>
      <c r="AW69">
        <v>0</v>
      </c>
      <c r="AX69">
        <v>0</v>
      </c>
      <c r="AY69">
        <v>0</v>
      </c>
      <c r="AZ69">
        <v>0</v>
      </c>
      <c r="BA69">
        <v>0</v>
      </c>
      <c r="BB69">
        <v>0</v>
      </c>
      <c r="BC69">
        <v>0</v>
      </c>
      <c r="BD69">
        <v>0</v>
      </c>
      <c r="BE69">
        <v>0</v>
      </c>
      <c r="BF69">
        <v>0</v>
      </c>
      <c r="BG69" s="2">
        <v>4966</v>
      </c>
      <c r="BH69" s="2">
        <v>4972</v>
      </c>
    </row>
    <row r="70" spans="1:60" x14ac:dyDescent="0.35">
      <c r="A70" s="1" t="s">
        <v>370</v>
      </c>
      <c r="B70" s="1" t="s">
        <v>349</v>
      </c>
      <c r="C70" s="1" t="s">
        <v>348</v>
      </c>
      <c r="D70" s="1" t="s">
        <v>372</v>
      </c>
      <c r="E70" s="6">
        <v>41148</v>
      </c>
      <c r="F70">
        <v>2012</v>
      </c>
      <c r="G70" s="1" t="s">
        <v>3133</v>
      </c>
      <c r="H70" s="1" t="s">
        <v>3157</v>
      </c>
      <c r="I70">
        <v>208</v>
      </c>
      <c r="J70" s="1" t="s">
        <v>3135</v>
      </c>
      <c r="K70" s="1" t="s">
        <v>3136</v>
      </c>
      <c r="M70" s="1" t="s">
        <v>3113</v>
      </c>
      <c r="N70" s="1" t="s">
        <v>371</v>
      </c>
      <c r="O70" s="1" t="s">
        <v>373</v>
      </c>
      <c r="P70" s="1" t="s">
        <v>45</v>
      </c>
      <c r="Q70">
        <v>1</v>
      </c>
      <c r="R70" s="2">
        <v>3276</v>
      </c>
      <c r="S70" s="2">
        <v>3465</v>
      </c>
      <c r="T70" s="2">
        <v>3394</v>
      </c>
      <c r="U70" s="2">
        <v>22440</v>
      </c>
      <c r="V70">
        <v>190.304</v>
      </c>
      <c r="W70" s="2">
        <v>1107</v>
      </c>
      <c r="AC70">
        <v>0</v>
      </c>
      <c r="AD70">
        <v>0</v>
      </c>
      <c r="AE70">
        <v>0</v>
      </c>
      <c r="AF70">
        <v>0</v>
      </c>
      <c r="AG70">
        <v>0</v>
      </c>
      <c r="AH70">
        <v>0</v>
      </c>
      <c r="AI70">
        <v>0</v>
      </c>
      <c r="AJ70">
        <v>0</v>
      </c>
      <c r="AK70">
        <v>0</v>
      </c>
      <c r="AL70">
        <v>0</v>
      </c>
      <c r="AM70" s="2">
        <v>2328</v>
      </c>
      <c r="AN70">
        <v>533.70000000000005</v>
      </c>
      <c r="AO70">
        <v>638</v>
      </c>
      <c r="AP70" s="3">
        <v>1537.54</v>
      </c>
      <c r="AQ70">
        <v>3</v>
      </c>
      <c r="AR70">
        <v>7.16</v>
      </c>
      <c r="AS70">
        <v>928</v>
      </c>
      <c r="AT70" s="3">
        <v>1315.2</v>
      </c>
      <c r="AU70">
        <v>0</v>
      </c>
      <c r="AV70">
        <v>0</v>
      </c>
      <c r="AW70">
        <v>0</v>
      </c>
      <c r="AX70">
        <v>0</v>
      </c>
      <c r="AY70">
        <v>0</v>
      </c>
      <c r="AZ70">
        <v>0</v>
      </c>
      <c r="BA70">
        <v>0</v>
      </c>
      <c r="BB70">
        <v>0</v>
      </c>
      <c r="BC70">
        <v>0</v>
      </c>
      <c r="BD70">
        <v>0</v>
      </c>
      <c r="BE70">
        <v>0</v>
      </c>
      <c r="BF70">
        <v>0</v>
      </c>
      <c r="BG70" s="2">
        <v>3897</v>
      </c>
      <c r="BH70" s="2">
        <v>3897</v>
      </c>
    </row>
    <row r="71" spans="1:60" x14ac:dyDescent="0.35">
      <c r="A71" s="1" t="s">
        <v>374</v>
      </c>
      <c r="B71" s="1" t="s">
        <v>349</v>
      </c>
      <c r="C71" s="1" t="s">
        <v>348</v>
      </c>
      <c r="D71" s="1" t="s">
        <v>376</v>
      </c>
      <c r="E71" s="6">
        <v>42359</v>
      </c>
      <c r="F71">
        <v>2015</v>
      </c>
      <c r="G71" s="1" t="s">
        <v>3147</v>
      </c>
      <c r="H71" s="1" t="s">
        <v>3137</v>
      </c>
      <c r="I71">
        <v>0</v>
      </c>
      <c r="J71" s="1" t="s">
        <v>3138</v>
      </c>
      <c r="K71" s="1" t="s">
        <v>3136</v>
      </c>
      <c r="M71" s="1" t="s">
        <v>3139</v>
      </c>
      <c r="N71" s="1" t="s">
        <v>375</v>
      </c>
      <c r="O71" s="1" t="s">
        <v>377</v>
      </c>
      <c r="P71" s="1" t="s">
        <v>45</v>
      </c>
      <c r="Q71">
        <v>0</v>
      </c>
      <c r="R71" s="2">
        <v>3829</v>
      </c>
      <c r="S71">
        <v>0</v>
      </c>
      <c r="T71">
        <v>0</v>
      </c>
      <c r="U71">
        <v>0</v>
      </c>
      <c r="V71">
        <v>0</v>
      </c>
      <c r="W71">
        <v>0</v>
      </c>
      <c r="X71" t="s">
        <v>3245</v>
      </c>
      <c r="Y71" s="6">
        <v>40544</v>
      </c>
      <c r="Z71" s="1" t="s">
        <v>3209</v>
      </c>
      <c r="AA71" s="2">
        <v>10415</v>
      </c>
      <c r="AB71" s="2">
        <v>3875</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row>
    <row r="72" spans="1:60" x14ac:dyDescent="0.35">
      <c r="A72" s="1" t="s">
        <v>378</v>
      </c>
      <c r="B72" s="1" t="s">
        <v>349</v>
      </c>
      <c r="C72" s="1" t="s">
        <v>382</v>
      </c>
      <c r="D72" s="1" t="s">
        <v>380</v>
      </c>
      <c r="E72" s="6">
        <v>41499</v>
      </c>
      <c r="F72">
        <v>2013</v>
      </c>
      <c r="G72" s="1" t="s">
        <v>3133</v>
      </c>
      <c r="H72" s="1" t="s">
        <v>3145</v>
      </c>
      <c r="I72">
        <v>483</v>
      </c>
      <c r="J72" s="1" t="s">
        <v>3135</v>
      </c>
      <c r="K72" s="1" t="s">
        <v>3136</v>
      </c>
      <c r="M72" s="1" t="s">
        <v>3113</v>
      </c>
      <c r="N72" s="1" t="s">
        <v>379</v>
      </c>
      <c r="O72" s="1" t="s">
        <v>381</v>
      </c>
      <c r="P72" s="1" t="s">
        <v>45</v>
      </c>
      <c r="Q72">
        <v>1</v>
      </c>
      <c r="R72" s="2">
        <v>1990</v>
      </c>
      <c r="S72" s="2">
        <v>2572</v>
      </c>
      <c r="T72" s="2">
        <v>2373</v>
      </c>
      <c r="U72" s="2">
        <v>29219</v>
      </c>
      <c r="V72">
        <v>241.62799999999999</v>
      </c>
      <c r="W72">
        <v>741</v>
      </c>
      <c r="AC72">
        <v>4</v>
      </c>
      <c r="AD72">
        <v>20</v>
      </c>
      <c r="AE72">
        <v>0</v>
      </c>
      <c r="AF72">
        <v>0</v>
      </c>
      <c r="AG72">
        <v>0</v>
      </c>
      <c r="AH72">
        <v>0</v>
      </c>
      <c r="AI72">
        <v>50</v>
      </c>
      <c r="AJ72">
        <v>310</v>
      </c>
      <c r="AK72">
        <v>0</v>
      </c>
      <c r="AL72">
        <v>0</v>
      </c>
      <c r="AM72">
        <v>560</v>
      </c>
      <c r="AN72">
        <v>123.9</v>
      </c>
      <c r="AO72" s="2">
        <v>1654</v>
      </c>
      <c r="AP72" s="3">
        <v>1810.72</v>
      </c>
      <c r="AQ72">
        <v>2</v>
      </c>
      <c r="AR72">
        <v>11</v>
      </c>
      <c r="AS72">
        <v>350</v>
      </c>
      <c r="AT72">
        <v>97.5</v>
      </c>
      <c r="AU72">
        <v>0</v>
      </c>
      <c r="AV72">
        <v>0</v>
      </c>
      <c r="AW72">
        <v>0</v>
      </c>
      <c r="AX72">
        <v>0</v>
      </c>
      <c r="AY72">
        <v>0</v>
      </c>
      <c r="AZ72">
        <v>0</v>
      </c>
      <c r="BA72">
        <v>0</v>
      </c>
      <c r="BB72">
        <v>0</v>
      </c>
      <c r="BC72">
        <v>0</v>
      </c>
      <c r="BD72">
        <v>0</v>
      </c>
      <c r="BE72">
        <v>0</v>
      </c>
      <c r="BF72">
        <v>0</v>
      </c>
      <c r="BG72" s="2">
        <v>2620</v>
      </c>
      <c r="BH72" s="2">
        <v>2620</v>
      </c>
    </row>
    <row r="73" spans="1:60" x14ac:dyDescent="0.35">
      <c r="A73" s="1" t="s">
        <v>383</v>
      </c>
      <c r="B73" s="1" t="s">
        <v>349</v>
      </c>
      <c r="C73" s="1" t="s">
        <v>382</v>
      </c>
      <c r="D73" s="1" t="s">
        <v>385</v>
      </c>
      <c r="E73" s="6">
        <v>42242</v>
      </c>
      <c r="F73">
        <v>2015</v>
      </c>
      <c r="G73" s="1" t="s">
        <v>3149</v>
      </c>
      <c r="H73" s="1" t="s">
        <v>3157</v>
      </c>
      <c r="I73">
        <v>350</v>
      </c>
      <c r="J73" s="1" t="s">
        <v>3135</v>
      </c>
      <c r="K73" s="1" t="s">
        <v>3136</v>
      </c>
      <c r="M73" s="1" t="s">
        <v>3111</v>
      </c>
      <c r="N73" s="1" t="s">
        <v>384</v>
      </c>
      <c r="O73" s="1" t="s">
        <v>386</v>
      </c>
      <c r="P73" s="1" t="s">
        <v>45</v>
      </c>
      <c r="Q73">
        <v>1</v>
      </c>
      <c r="R73" s="2">
        <v>8135</v>
      </c>
      <c r="S73" s="2">
        <v>2077</v>
      </c>
      <c r="T73" s="2">
        <v>2337</v>
      </c>
      <c r="U73" s="2">
        <v>20573</v>
      </c>
      <c r="V73">
        <v>199.209</v>
      </c>
      <c r="W73" s="2">
        <v>3021</v>
      </c>
      <c r="AC73">
        <v>0</v>
      </c>
      <c r="AD73">
        <v>0</v>
      </c>
      <c r="AE73">
        <v>0</v>
      </c>
      <c r="AF73">
        <v>0</v>
      </c>
      <c r="AG73">
        <v>0</v>
      </c>
      <c r="AH73">
        <v>0</v>
      </c>
      <c r="AI73">
        <v>0</v>
      </c>
      <c r="AJ73">
        <v>0</v>
      </c>
      <c r="AK73">
        <v>0</v>
      </c>
      <c r="AL73">
        <v>0</v>
      </c>
      <c r="AM73" s="2">
        <v>4047</v>
      </c>
      <c r="AN73">
        <v>404.7</v>
      </c>
      <c r="AO73">
        <v>0</v>
      </c>
      <c r="AP73">
        <v>0</v>
      </c>
      <c r="AQ73">
        <v>0</v>
      </c>
      <c r="AR73">
        <v>0</v>
      </c>
      <c r="AS73" s="2">
        <v>3972</v>
      </c>
      <c r="AT73" s="3">
        <v>1932.3</v>
      </c>
      <c r="AU73">
        <v>0</v>
      </c>
      <c r="AV73">
        <v>0</v>
      </c>
      <c r="AW73">
        <v>0</v>
      </c>
      <c r="AX73">
        <v>0</v>
      </c>
      <c r="AY73">
        <v>0</v>
      </c>
      <c r="AZ73">
        <v>0</v>
      </c>
      <c r="BA73">
        <v>0</v>
      </c>
      <c r="BB73">
        <v>0</v>
      </c>
      <c r="BC73">
        <v>0</v>
      </c>
      <c r="BD73">
        <v>0</v>
      </c>
      <c r="BE73">
        <v>0</v>
      </c>
      <c r="BF73">
        <v>0</v>
      </c>
      <c r="BG73" s="2">
        <v>8019</v>
      </c>
      <c r="BH73" s="2">
        <v>8019</v>
      </c>
    </row>
    <row r="74" spans="1:60" x14ac:dyDescent="0.35">
      <c r="A74" s="1" t="s">
        <v>387</v>
      </c>
      <c r="B74" s="1" t="s">
        <v>349</v>
      </c>
      <c r="C74" s="1" t="s">
        <v>382</v>
      </c>
      <c r="D74" s="1" t="s">
        <v>389</v>
      </c>
      <c r="E74" s="6">
        <v>40862</v>
      </c>
      <c r="F74">
        <v>2011</v>
      </c>
      <c r="G74" s="1" t="s">
        <v>3144</v>
      </c>
      <c r="H74" s="1" t="s">
        <v>3137</v>
      </c>
      <c r="I74">
        <v>0</v>
      </c>
      <c r="J74" s="1" t="s">
        <v>3138</v>
      </c>
      <c r="K74" s="1" t="s">
        <v>3136</v>
      </c>
      <c r="M74" s="1" t="s">
        <v>3139</v>
      </c>
      <c r="N74" s="1" t="s">
        <v>388</v>
      </c>
      <c r="O74" s="1" t="s">
        <v>390</v>
      </c>
      <c r="P74" s="1" t="s">
        <v>45</v>
      </c>
      <c r="Q74">
        <v>0</v>
      </c>
      <c r="R74">
        <v>918</v>
      </c>
      <c r="S74">
        <v>0</v>
      </c>
      <c r="T74">
        <v>0</v>
      </c>
      <c r="U74">
        <v>0</v>
      </c>
      <c r="V74">
        <v>0</v>
      </c>
      <c r="W74">
        <v>0</v>
      </c>
      <c r="Y74" s="6">
        <v>40544</v>
      </c>
      <c r="Z74" s="1" t="s">
        <v>3209</v>
      </c>
      <c r="AA74" s="2">
        <v>8730</v>
      </c>
      <c r="AB74" s="2">
        <v>3440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row>
    <row r="75" spans="1:60" x14ac:dyDescent="0.35">
      <c r="A75" s="1" t="s">
        <v>391</v>
      </c>
      <c r="B75" s="1" t="s">
        <v>349</v>
      </c>
      <c r="C75" s="1" t="s">
        <v>382</v>
      </c>
      <c r="D75" s="1" t="s">
        <v>393</v>
      </c>
      <c r="E75" s="6">
        <v>41624</v>
      </c>
      <c r="F75">
        <v>2013</v>
      </c>
      <c r="G75" s="1" t="s">
        <v>3170</v>
      </c>
      <c r="H75" s="1" t="s">
        <v>3157</v>
      </c>
      <c r="I75">
        <v>327</v>
      </c>
      <c r="J75" s="1" t="s">
        <v>3135</v>
      </c>
      <c r="K75" s="1" t="s">
        <v>3136</v>
      </c>
      <c r="M75" s="1" t="s">
        <v>3117</v>
      </c>
      <c r="N75" s="1" t="s">
        <v>392</v>
      </c>
      <c r="O75" s="1" t="s">
        <v>394</v>
      </c>
      <c r="P75" s="1" t="s">
        <v>45</v>
      </c>
      <c r="Q75">
        <v>1</v>
      </c>
      <c r="R75" s="2">
        <v>4447</v>
      </c>
      <c r="S75" s="2">
        <v>2914</v>
      </c>
      <c r="T75" s="2">
        <v>3412</v>
      </c>
      <c r="U75" s="2">
        <v>26467</v>
      </c>
      <c r="V75">
        <v>232.68</v>
      </c>
      <c r="W75" s="2">
        <v>5326</v>
      </c>
      <c r="AC75">
        <v>0</v>
      </c>
      <c r="AD75">
        <v>0</v>
      </c>
      <c r="AE75">
        <v>0</v>
      </c>
      <c r="AF75">
        <v>0</v>
      </c>
      <c r="AG75">
        <v>0</v>
      </c>
      <c r="AH75">
        <v>0</v>
      </c>
      <c r="AI75">
        <v>12</v>
      </c>
      <c r="AJ75">
        <v>63.6</v>
      </c>
      <c r="AK75">
        <v>0</v>
      </c>
      <c r="AL75">
        <v>0</v>
      </c>
      <c r="AM75">
        <v>0</v>
      </c>
      <c r="AN75">
        <v>0</v>
      </c>
      <c r="AO75">
        <v>0</v>
      </c>
      <c r="AP75">
        <v>0</v>
      </c>
      <c r="AQ75">
        <v>0</v>
      </c>
      <c r="AR75">
        <v>0</v>
      </c>
      <c r="AS75" s="2">
        <v>7440</v>
      </c>
      <c r="AT75" s="2">
        <v>3348</v>
      </c>
      <c r="AU75">
        <v>0</v>
      </c>
      <c r="AV75">
        <v>0</v>
      </c>
      <c r="AW75">
        <v>0</v>
      </c>
      <c r="AX75">
        <v>0</v>
      </c>
      <c r="AY75">
        <v>0</v>
      </c>
      <c r="AZ75">
        <v>0</v>
      </c>
      <c r="BA75">
        <v>0</v>
      </c>
      <c r="BB75">
        <v>0</v>
      </c>
      <c r="BC75">
        <v>0</v>
      </c>
      <c r="BD75">
        <v>0</v>
      </c>
      <c r="BE75">
        <v>0</v>
      </c>
      <c r="BF75">
        <v>0</v>
      </c>
      <c r="BG75" s="2">
        <v>7452</v>
      </c>
      <c r="BH75" s="2">
        <v>7452</v>
      </c>
    </row>
    <row r="76" spans="1:60" x14ac:dyDescent="0.35">
      <c r="A76" s="1" t="s">
        <v>395</v>
      </c>
      <c r="B76" s="1" t="s">
        <v>349</v>
      </c>
      <c r="C76" s="1" t="s">
        <v>382</v>
      </c>
      <c r="D76" s="1" t="s">
        <v>397</v>
      </c>
      <c r="E76" s="6">
        <v>42789</v>
      </c>
      <c r="F76">
        <v>2017</v>
      </c>
      <c r="G76" s="1" t="s">
        <v>3184</v>
      </c>
      <c r="H76" s="1" t="s">
        <v>3210</v>
      </c>
      <c r="I76">
        <v>413</v>
      </c>
      <c r="J76" s="1" t="s">
        <v>3135</v>
      </c>
      <c r="K76" s="1" t="s">
        <v>3136</v>
      </c>
      <c r="M76" s="1" t="s">
        <v>3113</v>
      </c>
      <c r="N76" s="1" t="s">
        <v>396</v>
      </c>
      <c r="O76" s="1" t="s">
        <v>398</v>
      </c>
      <c r="P76" s="1" t="s">
        <v>45</v>
      </c>
      <c r="Q76">
        <v>1</v>
      </c>
      <c r="R76" s="2">
        <v>2644</v>
      </c>
      <c r="S76" s="2">
        <v>4334</v>
      </c>
      <c r="T76" s="2">
        <v>4334</v>
      </c>
      <c r="U76" s="2">
        <v>33575</v>
      </c>
      <c r="V76">
        <v>247.90100000000001</v>
      </c>
      <c r="W76" s="2">
        <v>1305</v>
      </c>
      <c r="AC76">
        <v>0</v>
      </c>
      <c r="AD76">
        <v>0</v>
      </c>
      <c r="AE76">
        <v>0</v>
      </c>
      <c r="AF76">
        <v>0</v>
      </c>
      <c r="AG76">
        <v>0</v>
      </c>
      <c r="AH76">
        <v>0</v>
      </c>
      <c r="AI76">
        <v>0</v>
      </c>
      <c r="AJ76">
        <v>0</v>
      </c>
      <c r="AK76">
        <v>0</v>
      </c>
      <c r="AL76">
        <v>0</v>
      </c>
      <c r="AM76" s="2">
        <v>3240</v>
      </c>
      <c r="AN76">
        <v>430.2</v>
      </c>
      <c r="AO76">
        <v>923</v>
      </c>
      <c r="AP76" s="3">
        <v>1247.4000000000001</v>
      </c>
      <c r="AQ76">
        <v>3</v>
      </c>
      <c r="AR76">
        <v>16.5</v>
      </c>
      <c r="AS76">
        <v>880</v>
      </c>
      <c r="AT76" s="2">
        <v>2640</v>
      </c>
      <c r="AU76">
        <v>0</v>
      </c>
      <c r="AV76">
        <v>0</v>
      </c>
      <c r="AW76">
        <v>0</v>
      </c>
      <c r="AX76">
        <v>0</v>
      </c>
      <c r="AY76">
        <v>0</v>
      </c>
      <c r="AZ76">
        <v>0</v>
      </c>
      <c r="BA76">
        <v>0</v>
      </c>
      <c r="BB76">
        <v>0</v>
      </c>
      <c r="BC76">
        <v>0</v>
      </c>
      <c r="BD76">
        <v>0</v>
      </c>
      <c r="BE76">
        <v>0</v>
      </c>
      <c r="BF76">
        <v>0</v>
      </c>
      <c r="BG76" s="2">
        <v>5046</v>
      </c>
      <c r="BH76" s="2">
        <v>5046</v>
      </c>
    </row>
    <row r="77" spans="1:60" x14ac:dyDescent="0.35">
      <c r="A77" s="1" t="s">
        <v>400</v>
      </c>
      <c r="B77" s="1" t="s">
        <v>349</v>
      </c>
      <c r="C77" s="1" t="s">
        <v>382</v>
      </c>
      <c r="D77" s="1" t="s">
        <v>402</v>
      </c>
      <c r="E77" s="6">
        <v>42964</v>
      </c>
      <c r="F77">
        <v>2017</v>
      </c>
      <c r="G77" s="1" t="s">
        <v>3184</v>
      </c>
      <c r="H77" s="1" t="s">
        <v>3211</v>
      </c>
      <c r="I77" s="2">
        <v>1105</v>
      </c>
      <c r="J77" s="1" t="s">
        <v>3135</v>
      </c>
      <c r="K77" s="1" t="s">
        <v>3136</v>
      </c>
      <c r="M77" s="1" t="s">
        <v>3113</v>
      </c>
      <c r="N77" s="1" t="s">
        <v>401</v>
      </c>
      <c r="O77" s="1" t="s">
        <v>403</v>
      </c>
      <c r="P77" s="1" t="s">
        <v>45</v>
      </c>
      <c r="Q77">
        <v>1</v>
      </c>
      <c r="R77" s="2">
        <v>12136</v>
      </c>
      <c r="S77" s="2">
        <v>6051</v>
      </c>
      <c r="T77" s="2">
        <v>6051</v>
      </c>
      <c r="U77" s="2">
        <v>84886</v>
      </c>
      <c r="V77">
        <v>639.35500000000002</v>
      </c>
      <c r="W77" s="2">
        <v>2487</v>
      </c>
      <c r="AC77">
        <v>0</v>
      </c>
      <c r="AD77">
        <v>0</v>
      </c>
      <c r="AE77">
        <v>0</v>
      </c>
      <c r="AF77">
        <v>0</v>
      </c>
      <c r="AG77">
        <v>0</v>
      </c>
      <c r="AH77">
        <v>0</v>
      </c>
      <c r="AI77">
        <v>35</v>
      </c>
      <c r="AJ77">
        <v>217</v>
      </c>
      <c r="AK77">
        <v>0</v>
      </c>
      <c r="AL77">
        <v>0</v>
      </c>
      <c r="AM77" s="2">
        <v>1142</v>
      </c>
      <c r="AN77">
        <v>239.82</v>
      </c>
      <c r="AO77" s="2">
        <v>3834</v>
      </c>
      <c r="AP77" s="3">
        <v>4555.78</v>
      </c>
      <c r="AQ77">
        <v>5</v>
      </c>
      <c r="AR77">
        <v>27.5</v>
      </c>
      <c r="AS77" s="2">
        <v>1911</v>
      </c>
      <c r="AT77" s="3">
        <v>1011.15</v>
      </c>
      <c r="AU77">
        <v>0</v>
      </c>
      <c r="AV77">
        <v>0</v>
      </c>
      <c r="AW77">
        <v>0</v>
      </c>
      <c r="AX77">
        <v>0</v>
      </c>
      <c r="AY77">
        <v>0</v>
      </c>
      <c r="AZ77">
        <v>0</v>
      </c>
      <c r="BA77">
        <v>0</v>
      </c>
      <c r="BB77">
        <v>0</v>
      </c>
      <c r="BC77">
        <v>0</v>
      </c>
      <c r="BD77">
        <v>0</v>
      </c>
      <c r="BE77">
        <v>0</v>
      </c>
      <c r="BF77">
        <v>0</v>
      </c>
      <c r="BG77" s="2">
        <v>6927</v>
      </c>
      <c r="BH77" s="2">
        <v>6927</v>
      </c>
    </row>
    <row r="78" spans="1:60" x14ac:dyDescent="0.35">
      <c r="A78" s="1" t="s">
        <v>404</v>
      </c>
      <c r="B78" s="1" t="s">
        <v>349</v>
      </c>
      <c r="C78" s="1" t="s">
        <v>382</v>
      </c>
      <c r="D78" s="1" t="s">
        <v>406</v>
      </c>
      <c r="E78" s="6">
        <v>41792</v>
      </c>
      <c r="F78">
        <v>2014</v>
      </c>
      <c r="G78" s="1" t="s">
        <v>3149</v>
      </c>
      <c r="H78" s="1" t="s">
        <v>3151</v>
      </c>
      <c r="I78">
        <v>120</v>
      </c>
      <c r="J78" s="1" t="s">
        <v>3143</v>
      </c>
      <c r="K78" s="1" t="s">
        <v>3136</v>
      </c>
      <c r="M78" s="1" t="s">
        <v>3105</v>
      </c>
      <c r="N78" s="1" t="s">
        <v>405</v>
      </c>
      <c r="O78" s="1" t="s">
        <v>407</v>
      </c>
      <c r="P78" s="1" t="s">
        <v>45</v>
      </c>
      <c r="Q78">
        <v>1</v>
      </c>
      <c r="R78" s="2">
        <v>2453</v>
      </c>
      <c r="S78" s="2">
        <v>2127</v>
      </c>
      <c r="T78" s="2">
        <v>2528</v>
      </c>
      <c r="U78" s="2">
        <v>13826</v>
      </c>
      <c r="V78">
        <v>97.628</v>
      </c>
      <c r="W78">
        <v>845</v>
      </c>
      <c r="AC78">
        <v>0</v>
      </c>
      <c r="AD78">
        <v>0</v>
      </c>
      <c r="AE78">
        <v>0</v>
      </c>
      <c r="AF78">
        <v>0</v>
      </c>
      <c r="AG78">
        <v>92</v>
      </c>
      <c r="AH78">
        <v>886.4</v>
      </c>
      <c r="AI78">
        <v>0</v>
      </c>
      <c r="AJ78">
        <v>0</v>
      </c>
      <c r="AK78">
        <v>0</v>
      </c>
      <c r="AL78">
        <v>0</v>
      </c>
      <c r="AM78">
        <v>0</v>
      </c>
      <c r="AN78">
        <v>0</v>
      </c>
      <c r="AO78">
        <v>0</v>
      </c>
      <c r="AP78">
        <v>0</v>
      </c>
      <c r="AQ78">
        <v>0</v>
      </c>
      <c r="AR78">
        <v>0</v>
      </c>
      <c r="AS78">
        <v>996</v>
      </c>
      <c r="AT78" s="3">
        <v>1641.6</v>
      </c>
      <c r="AU78">
        <v>0</v>
      </c>
      <c r="AV78">
        <v>0</v>
      </c>
      <c r="AW78">
        <v>0</v>
      </c>
      <c r="AX78">
        <v>0</v>
      </c>
      <c r="AY78">
        <v>0</v>
      </c>
      <c r="AZ78">
        <v>0</v>
      </c>
      <c r="BA78">
        <v>0</v>
      </c>
      <c r="BB78">
        <v>0</v>
      </c>
      <c r="BC78">
        <v>0</v>
      </c>
      <c r="BD78">
        <v>0</v>
      </c>
      <c r="BE78">
        <v>0</v>
      </c>
      <c r="BF78">
        <v>0</v>
      </c>
      <c r="BG78" s="2">
        <v>1088</v>
      </c>
      <c r="BH78" s="2">
        <v>1088</v>
      </c>
    </row>
    <row r="79" spans="1:60" x14ac:dyDescent="0.35">
      <c r="A79" s="1" t="s">
        <v>408</v>
      </c>
      <c r="B79" s="1" t="s">
        <v>349</v>
      </c>
      <c r="C79" s="1" t="s">
        <v>382</v>
      </c>
      <c r="D79" s="1" t="s">
        <v>410</v>
      </c>
      <c r="E79" s="6">
        <v>40764</v>
      </c>
      <c r="F79">
        <v>2011</v>
      </c>
      <c r="G79" s="1" t="s">
        <v>3152</v>
      </c>
      <c r="H79" s="1" t="s">
        <v>3145</v>
      </c>
      <c r="I79">
        <v>237</v>
      </c>
      <c r="J79" s="1" t="s">
        <v>3135</v>
      </c>
      <c r="K79" s="1" t="s">
        <v>3136</v>
      </c>
      <c r="M79" s="1" t="s">
        <v>3117</v>
      </c>
      <c r="N79" s="1" t="s">
        <v>409</v>
      </c>
      <c r="O79" s="1" t="s">
        <v>411</v>
      </c>
      <c r="P79" s="1" t="s">
        <v>45</v>
      </c>
      <c r="Q79">
        <v>1</v>
      </c>
      <c r="R79" s="2">
        <v>4658</v>
      </c>
      <c r="S79" s="2">
        <v>5410</v>
      </c>
      <c r="T79" s="2">
        <v>5609</v>
      </c>
      <c r="U79" s="2">
        <v>67823</v>
      </c>
      <c r="V79">
        <v>465.22699999999998</v>
      </c>
      <c r="W79" s="2">
        <v>3116</v>
      </c>
      <c r="AC79">
        <v>0</v>
      </c>
      <c r="AD79">
        <v>0</v>
      </c>
      <c r="AE79">
        <v>0</v>
      </c>
      <c r="AF79">
        <v>0</v>
      </c>
      <c r="AG79">
        <v>0</v>
      </c>
      <c r="AH79">
        <v>0</v>
      </c>
      <c r="AI79">
        <v>0</v>
      </c>
      <c r="AJ79">
        <v>0</v>
      </c>
      <c r="AK79">
        <v>0</v>
      </c>
      <c r="AL79">
        <v>0</v>
      </c>
      <c r="AM79" s="2">
        <v>1360</v>
      </c>
      <c r="AN79">
        <v>938.4</v>
      </c>
      <c r="AO79">
        <v>0</v>
      </c>
      <c r="AP79">
        <v>0</v>
      </c>
      <c r="AQ79">
        <v>0</v>
      </c>
      <c r="AR79">
        <v>0</v>
      </c>
      <c r="AS79" s="2">
        <v>4067</v>
      </c>
      <c r="AT79" s="3">
        <v>4670.3999999999996</v>
      </c>
      <c r="AU79">
        <v>0</v>
      </c>
      <c r="AV79">
        <v>0</v>
      </c>
      <c r="AW79">
        <v>0</v>
      </c>
      <c r="AX79">
        <v>0</v>
      </c>
      <c r="AY79">
        <v>0</v>
      </c>
      <c r="AZ79">
        <v>0</v>
      </c>
      <c r="BA79">
        <v>0</v>
      </c>
      <c r="BB79">
        <v>0</v>
      </c>
      <c r="BC79">
        <v>0</v>
      </c>
      <c r="BD79">
        <v>0</v>
      </c>
      <c r="BE79">
        <v>0</v>
      </c>
      <c r="BF79">
        <v>0</v>
      </c>
      <c r="BG79" s="2">
        <v>5427</v>
      </c>
      <c r="BH79" s="2">
        <v>5427</v>
      </c>
    </row>
    <row r="80" spans="1:60" x14ac:dyDescent="0.35">
      <c r="A80" s="1" t="s">
        <v>412</v>
      </c>
      <c r="B80" s="1" t="s">
        <v>349</v>
      </c>
      <c r="C80" s="1" t="s">
        <v>382</v>
      </c>
      <c r="D80" s="1" t="s">
        <v>414</v>
      </c>
      <c r="E80" s="6">
        <v>40512</v>
      </c>
      <c r="F80">
        <v>2010</v>
      </c>
      <c r="G80" s="1" t="s">
        <v>3144</v>
      </c>
      <c r="H80" s="1" t="s">
        <v>3195</v>
      </c>
      <c r="I80">
        <v>97</v>
      </c>
      <c r="J80" s="1" t="s">
        <v>3138</v>
      </c>
      <c r="K80" s="1" t="s">
        <v>3136</v>
      </c>
      <c r="M80" s="1" t="s">
        <v>3113</v>
      </c>
      <c r="N80" s="1" t="s">
        <v>413</v>
      </c>
      <c r="O80" s="1" t="s">
        <v>415</v>
      </c>
      <c r="P80" s="1" t="s">
        <v>45</v>
      </c>
      <c r="Q80">
        <v>1</v>
      </c>
      <c r="R80" s="2">
        <v>1093</v>
      </c>
      <c r="S80" s="2">
        <v>1047</v>
      </c>
      <c r="T80" s="2">
        <v>1068</v>
      </c>
      <c r="U80" s="2">
        <v>12575</v>
      </c>
      <c r="V80">
        <v>115.283</v>
      </c>
      <c r="W80">
        <v>144</v>
      </c>
      <c r="Y80" s="6">
        <v>40544</v>
      </c>
      <c r="Z80" s="1" t="s">
        <v>3209</v>
      </c>
      <c r="AA80" s="2">
        <v>8600</v>
      </c>
      <c r="AB80" s="2">
        <v>4500</v>
      </c>
      <c r="AC80">
        <v>7</v>
      </c>
      <c r="AD80">
        <v>35</v>
      </c>
      <c r="AE80">
        <v>0</v>
      </c>
      <c r="AF80">
        <v>0</v>
      </c>
      <c r="AG80">
        <v>0</v>
      </c>
      <c r="AH80">
        <v>0</v>
      </c>
      <c r="AI80">
        <v>0</v>
      </c>
      <c r="AJ80">
        <v>0</v>
      </c>
      <c r="AK80">
        <v>0</v>
      </c>
      <c r="AL80">
        <v>0</v>
      </c>
      <c r="AM80" s="2">
        <v>1050</v>
      </c>
      <c r="AN80">
        <v>157.5</v>
      </c>
      <c r="AO80">
        <v>329</v>
      </c>
      <c r="AP80">
        <v>872.6</v>
      </c>
      <c r="AQ80">
        <v>3</v>
      </c>
      <c r="AR80">
        <v>2.4900000000000002</v>
      </c>
      <c r="AS80">
        <v>0</v>
      </c>
      <c r="AT80">
        <v>0</v>
      </c>
      <c r="AU80">
        <v>0</v>
      </c>
      <c r="AV80">
        <v>0</v>
      </c>
      <c r="AW80">
        <v>0</v>
      </c>
      <c r="AX80">
        <v>0</v>
      </c>
      <c r="AY80">
        <v>0</v>
      </c>
      <c r="AZ80">
        <v>0</v>
      </c>
      <c r="BA80">
        <v>0</v>
      </c>
      <c r="BB80">
        <v>0</v>
      </c>
      <c r="BC80">
        <v>0</v>
      </c>
      <c r="BD80">
        <v>0</v>
      </c>
      <c r="BE80">
        <v>0</v>
      </c>
      <c r="BF80">
        <v>0</v>
      </c>
      <c r="BG80" s="2">
        <v>1389</v>
      </c>
      <c r="BH80" s="2">
        <v>1389</v>
      </c>
    </row>
    <row r="81" spans="1:60" x14ac:dyDescent="0.35">
      <c r="A81" s="1" t="s">
        <v>416</v>
      </c>
      <c r="B81" s="1" t="s">
        <v>349</v>
      </c>
      <c r="C81" s="1" t="s">
        <v>382</v>
      </c>
      <c r="D81" s="1" t="s">
        <v>418</v>
      </c>
      <c r="E81" s="6">
        <v>41925</v>
      </c>
      <c r="F81">
        <v>2014</v>
      </c>
      <c r="G81" s="1" t="s">
        <v>3149</v>
      </c>
      <c r="H81" s="1" t="s">
        <v>3145</v>
      </c>
      <c r="I81">
        <v>268</v>
      </c>
      <c r="J81" s="1" t="s">
        <v>3135</v>
      </c>
      <c r="K81" s="1" t="s">
        <v>3136</v>
      </c>
      <c r="M81" s="1" t="s">
        <v>3117</v>
      </c>
      <c r="N81" s="1" t="s">
        <v>417</v>
      </c>
      <c r="O81" s="1" t="s">
        <v>419</v>
      </c>
      <c r="P81" s="1" t="s">
        <v>45</v>
      </c>
      <c r="Q81">
        <v>1</v>
      </c>
      <c r="R81" s="2">
        <v>1508</v>
      </c>
      <c r="S81" s="2">
        <v>1686</v>
      </c>
      <c r="T81" s="2">
        <v>1714</v>
      </c>
      <c r="U81" s="2">
        <v>54134</v>
      </c>
      <c r="V81">
        <v>358.81599999999997</v>
      </c>
      <c r="W81" s="2">
        <v>2944</v>
      </c>
      <c r="AC81">
        <v>0</v>
      </c>
      <c r="AD81">
        <v>0</v>
      </c>
      <c r="AE81">
        <v>0</v>
      </c>
      <c r="AF81">
        <v>0</v>
      </c>
      <c r="AG81">
        <v>0</v>
      </c>
      <c r="AH81">
        <v>0</v>
      </c>
      <c r="AI81">
        <v>0</v>
      </c>
      <c r="AJ81">
        <v>0</v>
      </c>
      <c r="AK81">
        <v>0</v>
      </c>
      <c r="AL81">
        <v>0</v>
      </c>
      <c r="AM81" s="2">
        <v>2160</v>
      </c>
      <c r="AN81">
        <v>216</v>
      </c>
      <c r="AO81">
        <v>0</v>
      </c>
      <c r="AP81">
        <v>0</v>
      </c>
      <c r="AQ81">
        <v>0</v>
      </c>
      <c r="AR81">
        <v>0</v>
      </c>
      <c r="AS81" s="2">
        <v>3984</v>
      </c>
      <c r="AT81" s="3">
        <v>1497.6</v>
      </c>
      <c r="AU81">
        <v>0</v>
      </c>
      <c r="AV81">
        <v>0</v>
      </c>
      <c r="AW81">
        <v>0</v>
      </c>
      <c r="AX81">
        <v>0</v>
      </c>
      <c r="AY81">
        <v>0</v>
      </c>
      <c r="AZ81">
        <v>0</v>
      </c>
      <c r="BA81">
        <v>0</v>
      </c>
      <c r="BB81">
        <v>0</v>
      </c>
      <c r="BC81">
        <v>0</v>
      </c>
      <c r="BD81">
        <v>0</v>
      </c>
      <c r="BE81">
        <v>0</v>
      </c>
      <c r="BF81">
        <v>0</v>
      </c>
      <c r="BG81" s="2">
        <v>6144</v>
      </c>
      <c r="BH81" s="2">
        <v>6144</v>
      </c>
    </row>
    <row r="82" spans="1:60" x14ac:dyDescent="0.35">
      <c r="A82" s="1" t="s">
        <v>420</v>
      </c>
      <c r="B82" s="1" t="s">
        <v>349</v>
      </c>
      <c r="C82" s="1" t="s">
        <v>382</v>
      </c>
      <c r="D82" s="1" t="s">
        <v>422</v>
      </c>
      <c r="E82" s="6">
        <v>40339</v>
      </c>
      <c r="F82">
        <v>2010</v>
      </c>
      <c r="G82" s="1" t="s">
        <v>3144</v>
      </c>
      <c r="H82" s="1" t="s">
        <v>3134</v>
      </c>
      <c r="I82">
        <v>281</v>
      </c>
      <c r="J82" s="1" t="s">
        <v>3135</v>
      </c>
      <c r="K82" s="1" t="s">
        <v>3136</v>
      </c>
      <c r="M82" s="1" t="s">
        <v>3113</v>
      </c>
      <c r="N82" s="1" t="s">
        <v>421</v>
      </c>
      <c r="O82" s="1" t="s">
        <v>423</v>
      </c>
      <c r="P82" s="1" t="s">
        <v>45</v>
      </c>
      <c r="Q82">
        <v>1</v>
      </c>
      <c r="R82">
        <v>0</v>
      </c>
      <c r="S82" s="2">
        <v>3975</v>
      </c>
      <c r="T82" s="2">
        <v>3526</v>
      </c>
      <c r="U82" s="2">
        <v>34565</v>
      </c>
      <c r="V82">
        <v>270.77600000000001</v>
      </c>
      <c r="W82" s="2">
        <v>1749</v>
      </c>
      <c r="AC82">
        <v>0</v>
      </c>
      <c r="AD82">
        <v>0</v>
      </c>
      <c r="AE82">
        <v>0</v>
      </c>
      <c r="AF82">
        <v>0</v>
      </c>
      <c r="AG82">
        <v>0</v>
      </c>
      <c r="AH82">
        <v>0</v>
      </c>
      <c r="AI82">
        <v>0</v>
      </c>
      <c r="AJ82">
        <v>0</v>
      </c>
      <c r="AK82">
        <v>0</v>
      </c>
      <c r="AL82">
        <v>0</v>
      </c>
      <c r="AM82" s="2">
        <v>2640</v>
      </c>
      <c r="AN82">
        <v>554.4</v>
      </c>
      <c r="AO82">
        <v>742</v>
      </c>
      <c r="AP82" s="2">
        <v>1183</v>
      </c>
      <c r="AQ82">
        <v>4</v>
      </c>
      <c r="AR82">
        <v>6.8</v>
      </c>
      <c r="AS82" s="2">
        <v>1980</v>
      </c>
      <c r="AT82" s="2">
        <v>1782</v>
      </c>
      <c r="AU82">
        <v>0</v>
      </c>
      <c r="AV82">
        <v>0</v>
      </c>
      <c r="AW82">
        <v>0</v>
      </c>
      <c r="AX82">
        <v>0</v>
      </c>
      <c r="AY82">
        <v>0</v>
      </c>
      <c r="AZ82">
        <v>0</v>
      </c>
      <c r="BA82">
        <v>0</v>
      </c>
      <c r="BB82">
        <v>0</v>
      </c>
      <c r="BC82">
        <v>0</v>
      </c>
      <c r="BD82">
        <v>0</v>
      </c>
      <c r="BE82">
        <v>0</v>
      </c>
      <c r="BF82">
        <v>0</v>
      </c>
      <c r="BG82" s="2">
        <v>5366</v>
      </c>
      <c r="BH82" s="2">
        <v>5366</v>
      </c>
    </row>
    <row r="83" spans="1:60" x14ac:dyDescent="0.35">
      <c r="A83" s="1" t="s">
        <v>424</v>
      </c>
      <c r="B83" s="1" t="s">
        <v>349</v>
      </c>
      <c r="C83" s="1" t="s">
        <v>382</v>
      </c>
      <c r="D83" s="1" t="s">
        <v>426</v>
      </c>
      <c r="E83" s="6">
        <v>41261</v>
      </c>
      <c r="F83">
        <v>2012</v>
      </c>
      <c r="G83" s="1" t="s">
        <v>3133</v>
      </c>
      <c r="H83" s="1" t="s">
        <v>3157</v>
      </c>
      <c r="I83">
        <v>375</v>
      </c>
      <c r="J83" s="1" t="s">
        <v>3135</v>
      </c>
      <c r="K83" s="1" t="s">
        <v>3136</v>
      </c>
      <c r="M83" s="1" t="s">
        <v>3113</v>
      </c>
      <c r="N83" s="1" t="s">
        <v>425</v>
      </c>
      <c r="O83" s="1" t="s">
        <v>427</v>
      </c>
      <c r="P83" s="1" t="s">
        <v>45</v>
      </c>
      <c r="Q83">
        <v>1</v>
      </c>
      <c r="R83" s="2">
        <v>6240</v>
      </c>
      <c r="S83" s="2">
        <v>3237</v>
      </c>
      <c r="T83" s="2">
        <v>2758</v>
      </c>
      <c r="U83" s="2">
        <v>38897</v>
      </c>
      <c r="V83">
        <v>217.34299999999999</v>
      </c>
      <c r="W83" s="2">
        <v>1924</v>
      </c>
      <c r="AC83">
        <v>0</v>
      </c>
      <c r="AD83">
        <v>0</v>
      </c>
      <c r="AE83">
        <v>0</v>
      </c>
      <c r="AF83">
        <v>0</v>
      </c>
      <c r="AG83">
        <v>0</v>
      </c>
      <c r="AH83">
        <v>0</v>
      </c>
      <c r="AI83">
        <v>0</v>
      </c>
      <c r="AJ83">
        <v>0</v>
      </c>
      <c r="AK83">
        <v>0</v>
      </c>
      <c r="AL83">
        <v>0</v>
      </c>
      <c r="AM83" s="2">
        <v>3120</v>
      </c>
      <c r="AN83">
        <v>312</v>
      </c>
      <c r="AO83">
        <v>530</v>
      </c>
      <c r="AP83">
        <v>421</v>
      </c>
      <c r="AQ83">
        <v>4</v>
      </c>
      <c r="AR83">
        <v>3.32</v>
      </c>
      <c r="AS83" s="2">
        <v>2279</v>
      </c>
      <c r="AT83" s="3">
        <v>2021.4</v>
      </c>
      <c r="AU83">
        <v>0</v>
      </c>
      <c r="AV83">
        <v>0</v>
      </c>
      <c r="AW83">
        <v>0</v>
      </c>
      <c r="AX83">
        <v>0</v>
      </c>
      <c r="AY83">
        <v>0</v>
      </c>
      <c r="AZ83">
        <v>0</v>
      </c>
      <c r="BA83">
        <v>0</v>
      </c>
      <c r="BB83">
        <v>0</v>
      </c>
      <c r="BC83">
        <v>0</v>
      </c>
      <c r="BD83">
        <v>0</v>
      </c>
      <c r="BE83">
        <v>0</v>
      </c>
      <c r="BF83">
        <v>0</v>
      </c>
      <c r="BG83" s="2">
        <v>5933</v>
      </c>
      <c r="BH83" s="2">
        <v>5933</v>
      </c>
    </row>
    <row r="84" spans="1:60" x14ac:dyDescent="0.35">
      <c r="A84" s="1" t="s">
        <v>429</v>
      </c>
      <c r="B84" s="1" t="s">
        <v>349</v>
      </c>
      <c r="C84" s="1" t="s">
        <v>382</v>
      </c>
      <c r="D84" s="1" t="s">
        <v>431</v>
      </c>
      <c r="E84" s="6">
        <v>39876</v>
      </c>
      <c r="F84">
        <v>2009</v>
      </c>
      <c r="G84" s="1" t="s">
        <v>3187</v>
      </c>
      <c r="H84" s="1" t="s">
        <v>3145</v>
      </c>
      <c r="I84">
        <v>158</v>
      </c>
      <c r="J84" s="1" t="s">
        <v>3135</v>
      </c>
      <c r="K84" s="1" t="s">
        <v>3136</v>
      </c>
      <c r="M84" s="1" t="s">
        <v>3113</v>
      </c>
      <c r="N84" s="1" t="s">
        <v>430</v>
      </c>
      <c r="O84" s="1" t="s">
        <v>427</v>
      </c>
      <c r="P84" s="1" t="s">
        <v>45</v>
      </c>
      <c r="Q84">
        <v>1</v>
      </c>
      <c r="R84" s="2">
        <v>4551</v>
      </c>
      <c r="S84" s="2">
        <v>3555</v>
      </c>
      <c r="T84" s="2">
        <v>3437</v>
      </c>
      <c r="U84" s="2">
        <v>22274</v>
      </c>
      <c r="V84">
        <v>178.14500000000001</v>
      </c>
      <c r="W84">
        <v>536</v>
      </c>
      <c r="X84" t="s">
        <v>3247</v>
      </c>
      <c r="AC84">
        <v>0</v>
      </c>
      <c r="AD84">
        <v>0</v>
      </c>
      <c r="AE84">
        <v>0</v>
      </c>
      <c r="AF84">
        <v>0</v>
      </c>
      <c r="AG84">
        <v>0</v>
      </c>
      <c r="AH84">
        <v>0</v>
      </c>
      <c r="AI84">
        <v>0</v>
      </c>
      <c r="AJ84">
        <v>0</v>
      </c>
      <c r="AK84">
        <v>0</v>
      </c>
      <c r="AL84">
        <v>0</v>
      </c>
      <c r="AM84" s="2">
        <v>1643</v>
      </c>
      <c r="AN84">
        <v>186.55</v>
      </c>
      <c r="AO84">
        <v>561</v>
      </c>
      <c r="AP84" s="3">
        <v>2478.5</v>
      </c>
      <c r="AQ84">
        <v>4</v>
      </c>
      <c r="AR84">
        <v>22</v>
      </c>
      <c r="AS84">
        <v>250</v>
      </c>
      <c r="AT84">
        <v>750</v>
      </c>
      <c r="AU84">
        <v>0</v>
      </c>
      <c r="AV84">
        <v>0</v>
      </c>
      <c r="AW84">
        <v>0</v>
      </c>
      <c r="AX84">
        <v>0</v>
      </c>
      <c r="AY84">
        <v>0</v>
      </c>
      <c r="AZ84">
        <v>0</v>
      </c>
      <c r="BA84">
        <v>0</v>
      </c>
      <c r="BB84">
        <v>0</v>
      </c>
      <c r="BC84">
        <v>0</v>
      </c>
      <c r="BD84">
        <v>0</v>
      </c>
      <c r="BE84">
        <v>0</v>
      </c>
      <c r="BF84">
        <v>0</v>
      </c>
      <c r="BG84" s="2">
        <v>2458</v>
      </c>
      <c r="BH84" s="2">
        <v>2458</v>
      </c>
    </row>
    <row r="85" spans="1:60" x14ac:dyDescent="0.35">
      <c r="A85" s="1" t="s">
        <v>432</v>
      </c>
      <c r="B85" s="1" t="s">
        <v>349</v>
      </c>
      <c r="C85" s="1" t="s">
        <v>436</v>
      </c>
      <c r="D85" s="1" t="s">
        <v>434</v>
      </c>
      <c r="E85" s="6">
        <v>42773</v>
      </c>
      <c r="F85">
        <v>2017</v>
      </c>
      <c r="G85" s="1" t="s">
        <v>3184</v>
      </c>
      <c r="H85" s="1" t="s">
        <v>3210</v>
      </c>
      <c r="I85">
        <v>157</v>
      </c>
      <c r="J85" s="1" t="s">
        <v>3135</v>
      </c>
      <c r="K85" s="1" t="s">
        <v>3136</v>
      </c>
      <c r="M85" s="1" t="s">
        <v>3117</v>
      </c>
      <c r="N85" s="1" t="s">
        <v>433</v>
      </c>
      <c r="O85" s="1" t="s">
        <v>435</v>
      </c>
      <c r="P85" s="1" t="s">
        <v>45</v>
      </c>
      <c r="Q85">
        <v>1</v>
      </c>
      <c r="R85" s="2">
        <v>3788</v>
      </c>
      <c r="S85" s="2">
        <v>3775</v>
      </c>
      <c r="T85" s="2">
        <v>3775</v>
      </c>
      <c r="U85" s="2">
        <v>38623</v>
      </c>
      <c r="V85">
        <v>279.24700000000001</v>
      </c>
      <c r="W85" s="2">
        <v>1855</v>
      </c>
      <c r="AC85">
        <v>0</v>
      </c>
      <c r="AD85">
        <v>0</v>
      </c>
      <c r="AE85">
        <v>250</v>
      </c>
      <c r="AF85">
        <v>175</v>
      </c>
      <c r="AG85">
        <v>0</v>
      </c>
      <c r="AH85">
        <v>0</v>
      </c>
      <c r="AI85">
        <v>0</v>
      </c>
      <c r="AJ85">
        <v>0</v>
      </c>
      <c r="AK85">
        <v>0</v>
      </c>
      <c r="AL85">
        <v>0</v>
      </c>
      <c r="AM85">
        <v>662</v>
      </c>
      <c r="AN85">
        <v>240.78</v>
      </c>
      <c r="AO85">
        <v>174</v>
      </c>
      <c r="AP85">
        <v>903</v>
      </c>
      <c r="AQ85">
        <v>1</v>
      </c>
      <c r="AR85">
        <v>5.5</v>
      </c>
      <c r="AS85" s="2">
        <v>2253</v>
      </c>
      <c r="AT85" s="3">
        <v>2450.25</v>
      </c>
      <c r="AU85">
        <v>0</v>
      </c>
      <c r="AV85">
        <v>0</v>
      </c>
      <c r="AW85">
        <v>0</v>
      </c>
      <c r="AX85">
        <v>0</v>
      </c>
      <c r="AY85">
        <v>0</v>
      </c>
      <c r="AZ85">
        <v>0</v>
      </c>
      <c r="BA85">
        <v>0</v>
      </c>
      <c r="BB85">
        <v>0</v>
      </c>
      <c r="BC85">
        <v>0</v>
      </c>
      <c r="BD85">
        <v>0</v>
      </c>
      <c r="BE85">
        <v>0</v>
      </c>
      <c r="BF85">
        <v>0</v>
      </c>
      <c r="BG85" s="2">
        <v>3340</v>
      </c>
      <c r="BH85" s="2">
        <v>3340</v>
      </c>
    </row>
    <row r="86" spans="1:60" x14ac:dyDescent="0.35">
      <c r="A86" s="1" t="s">
        <v>437</v>
      </c>
      <c r="B86" s="1" t="s">
        <v>349</v>
      </c>
      <c r="C86" s="1" t="s">
        <v>436</v>
      </c>
      <c r="D86" s="1" t="s">
        <v>439</v>
      </c>
      <c r="E86" s="6">
        <v>43013</v>
      </c>
      <c r="F86">
        <v>2017</v>
      </c>
      <c r="G86" s="1" t="s">
        <v>3184</v>
      </c>
      <c r="H86" s="1" t="s">
        <v>3210</v>
      </c>
      <c r="I86">
        <v>397</v>
      </c>
      <c r="J86" s="1" t="s">
        <v>3135</v>
      </c>
      <c r="K86" s="1" t="s">
        <v>3136</v>
      </c>
      <c r="M86" s="1" t="s">
        <v>3113</v>
      </c>
      <c r="N86" s="1" t="s">
        <v>438</v>
      </c>
      <c r="O86" s="1" t="s">
        <v>440</v>
      </c>
      <c r="P86" s="1" t="s">
        <v>45</v>
      </c>
      <c r="Q86">
        <v>1</v>
      </c>
      <c r="R86" s="2">
        <v>6682</v>
      </c>
      <c r="S86" s="2">
        <v>6438</v>
      </c>
      <c r="T86" s="2">
        <v>6438</v>
      </c>
      <c r="U86" s="2">
        <v>71625</v>
      </c>
      <c r="V86">
        <v>483.74299999999999</v>
      </c>
      <c r="W86" s="2">
        <v>2974</v>
      </c>
      <c r="AC86">
        <v>11</v>
      </c>
      <c r="AD86">
        <v>55</v>
      </c>
      <c r="AE86">
        <v>0</v>
      </c>
      <c r="AF86">
        <v>0</v>
      </c>
      <c r="AG86">
        <v>0</v>
      </c>
      <c r="AH86">
        <v>0</v>
      </c>
      <c r="AI86">
        <v>0</v>
      </c>
      <c r="AJ86">
        <v>0</v>
      </c>
      <c r="AK86">
        <v>0</v>
      </c>
      <c r="AL86">
        <v>0</v>
      </c>
      <c r="AM86" s="2">
        <v>3120</v>
      </c>
      <c r="AN86">
        <v>736.8</v>
      </c>
      <c r="AO86">
        <v>931</v>
      </c>
      <c r="AP86">
        <v>717.18</v>
      </c>
      <c r="AQ86">
        <v>3</v>
      </c>
      <c r="AR86">
        <v>2.4900000000000002</v>
      </c>
      <c r="AS86" s="2">
        <v>3145</v>
      </c>
      <c r="AT86" s="3">
        <v>4926.75</v>
      </c>
      <c r="AU86">
        <v>0</v>
      </c>
      <c r="AV86">
        <v>0</v>
      </c>
      <c r="AW86">
        <v>0</v>
      </c>
      <c r="AX86">
        <v>0</v>
      </c>
      <c r="AY86">
        <v>0</v>
      </c>
      <c r="AZ86">
        <v>0</v>
      </c>
      <c r="BA86">
        <v>0</v>
      </c>
      <c r="BB86">
        <v>0</v>
      </c>
      <c r="BC86">
        <v>0</v>
      </c>
      <c r="BD86">
        <v>0</v>
      </c>
      <c r="BE86">
        <v>0</v>
      </c>
      <c r="BF86">
        <v>0</v>
      </c>
      <c r="BG86" s="2">
        <v>7210</v>
      </c>
      <c r="BH86" s="2">
        <v>7210</v>
      </c>
    </row>
    <row r="87" spans="1:60" x14ac:dyDescent="0.35">
      <c r="A87" s="1" t="s">
        <v>442</v>
      </c>
      <c r="B87" s="1" t="s">
        <v>349</v>
      </c>
      <c r="C87" s="1" t="s">
        <v>446</v>
      </c>
      <c r="D87" s="1" t="s">
        <v>444</v>
      </c>
      <c r="E87" s="6">
        <v>39982</v>
      </c>
      <c r="F87">
        <v>2009</v>
      </c>
      <c r="G87" s="1" t="s">
        <v>3187</v>
      </c>
      <c r="H87" s="1" t="s">
        <v>3145</v>
      </c>
      <c r="I87">
        <v>596</v>
      </c>
      <c r="J87" s="1" t="s">
        <v>3135</v>
      </c>
      <c r="K87" s="1" t="s">
        <v>3136</v>
      </c>
      <c r="M87" s="1" t="s">
        <v>3117</v>
      </c>
      <c r="N87" s="1" t="s">
        <v>443</v>
      </c>
      <c r="O87" s="1" t="s">
        <v>445</v>
      </c>
      <c r="P87" s="1" t="s">
        <v>45</v>
      </c>
      <c r="Q87">
        <v>1</v>
      </c>
      <c r="R87" s="2">
        <v>9180</v>
      </c>
      <c r="S87" s="2">
        <v>9272</v>
      </c>
      <c r="T87" s="2">
        <v>10150</v>
      </c>
      <c r="U87" s="2">
        <v>154584</v>
      </c>
      <c r="V87" s="3">
        <v>1199.309</v>
      </c>
      <c r="W87" s="2">
        <v>6392</v>
      </c>
      <c r="AC87">
        <v>2</v>
      </c>
      <c r="AD87">
        <v>10</v>
      </c>
      <c r="AE87">
        <v>0</v>
      </c>
      <c r="AF87">
        <v>0</v>
      </c>
      <c r="AG87">
        <v>0</v>
      </c>
      <c r="AH87">
        <v>0</v>
      </c>
      <c r="AI87">
        <v>0</v>
      </c>
      <c r="AJ87">
        <v>0</v>
      </c>
      <c r="AK87">
        <v>0</v>
      </c>
      <c r="AL87">
        <v>0</v>
      </c>
      <c r="AM87" s="2">
        <v>3790</v>
      </c>
      <c r="AN87">
        <v>452.78</v>
      </c>
      <c r="AO87">
        <v>870</v>
      </c>
      <c r="AP87" s="3">
        <v>1395.22</v>
      </c>
      <c r="AQ87">
        <v>3</v>
      </c>
      <c r="AR87">
        <v>0.84</v>
      </c>
      <c r="AS87" s="2">
        <v>8356</v>
      </c>
      <c r="AT87" s="3">
        <v>8291.1</v>
      </c>
      <c r="AU87">
        <v>0</v>
      </c>
      <c r="AV87">
        <v>0</v>
      </c>
      <c r="AW87">
        <v>0</v>
      </c>
      <c r="AX87">
        <v>0</v>
      </c>
      <c r="AY87">
        <v>0</v>
      </c>
      <c r="AZ87">
        <v>0</v>
      </c>
      <c r="BA87">
        <v>0</v>
      </c>
      <c r="BB87">
        <v>0</v>
      </c>
      <c r="BC87">
        <v>0</v>
      </c>
      <c r="BD87">
        <v>0</v>
      </c>
      <c r="BE87">
        <v>0</v>
      </c>
      <c r="BF87">
        <v>0</v>
      </c>
      <c r="BG87" s="2">
        <v>13021</v>
      </c>
      <c r="BH87" s="2">
        <v>13021</v>
      </c>
    </row>
    <row r="88" spans="1:60" x14ac:dyDescent="0.35">
      <c r="A88" s="1" t="s">
        <v>447</v>
      </c>
      <c r="B88" s="1" t="s">
        <v>349</v>
      </c>
      <c r="C88" s="1" t="s">
        <v>446</v>
      </c>
      <c r="D88" s="1" t="s">
        <v>449</v>
      </c>
      <c r="E88" s="6">
        <v>41212</v>
      </c>
      <c r="F88">
        <v>2012</v>
      </c>
      <c r="G88" s="1" t="s">
        <v>3133</v>
      </c>
      <c r="H88" s="1" t="s">
        <v>3157</v>
      </c>
      <c r="I88">
        <v>229</v>
      </c>
      <c r="J88" s="1" t="s">
        <v>3135</v>
      </c>
      <c r="K88" s="1" t="s">
        <v>3136</v>
      </c>
      <c r="M88" s="1" t="s">
        <v>3111</v>
      </c>
      <c r="N88" s="1" t="s">
        <v>448</v>
      </c>
      <c r="O88" s="1" t="s">
        <v>450</v>
      </c>
      <c r="P88" s="1" t="s">
        <v>45</v>
      </c>
      <c r="Q88">
        <v>1</v>
      </c>
      <c r="R88" s="2">
        <v>4783</v>
      </c>
      <c r="S88" s="2">
        <v>2058</v>
      </c>
      <c r="T88" s="2">
        <v>2242</v>
      </c>
      <c r="U88" s="2">
        <v>21809</v>
      </c>
      <c r="V88">
        <v>213.11099999999999</v>
      </c>
      <c r="W88">
        <v>371</v>
      </c>
      <c r="AC88">
        <v>0</v>
      </c>
      <c r="AD88">
        <v>0</v>
      </c>
      <c r="AE88">
        <v>0</v>
      </c>
      <c r="AF88">
        <v>0</v>
      </c>
      <c r="AG88">
        <v>61</v>
      </c>
      <c r="AH88">
        <v>251</v>
      </c>
      <c r="AI88">
        <v>0</v>
      </c>
      <c r="AJ88">
        <v>0</v>
      </c>
      <c r="AK88">
        <v>0</v>
      </c>
      <c r="AL88">
        <v>0</v>
      </c>
      <c r="AM88" s="2">
        <v>2453</v>
      </c>
      <c r="AN88" s="3">
        <v>1075.3499999999999</v>
      </c>
      <c r="AO88">
        <v>390</v>
      </c>
      <c r="AP88">
        <v>475.8</v>
      </c>
      <c r="AQ88">
        <v>1</v>
      </c>
      <c r="AR88">
        <v>5.5</v>
      </c>
      <c r="AS88">
        <v>111</v>
      </c>
      <c r="AT88">
        <v>434.7</v>
      </c>
      <c r="AU88">
        <v>0</v>
      </c>
      <c r="AV88">
        <v>0</v>
      </c>
      <c r="AW88">
        <v>0</v>
      </c>
      <c r="AX88">
        <v>0</v>
      </c>
      <c r="AY88">
        <v>0</v>
      </c>
      <c r="AZ88">
        <v>0</v>
      </c>
      <c r="BA88">
        <v>0</v>
      </c>
      <c r="BB88">
        <v>0</v>
      </c>
      <c r="BC88">
        <v>0</v>
      </c>
      <c r="BD88">
        <v>0</v>
      </c>
      <c r="BE88">
        <v>0</v>
      </c>
      <c r="BF88">
        <v>0</v>
      </c>
      <c r="BG88" s="2">
        <v>3016</v>
      </c>
      <c r="BH88" s="2">
        <v>3016</v>
      </c>
    </row>
    <row r="89" spans="1:60" x14ac:dyDescent="0.35">
      <c r="A89" s="1" t="s">
        <v>451</v>
      </c>
      <c r="B89" s="1" t="s">
        <v>349</v>
      </c>
      <c r="C89" s="1" t="s">
        <v>446</v>
      </c>
      <c r="D89" s="1" t="s">
        <v>453</v>
      </c>
      <c r="E89" s="6">
        <v>39876</v>
      </c>
      <c r="F89">
        <v>2009</v>
      </c>
      <c r="G89" s="1" t="s">
        <v>3187</v>
      </c>
      <c r="H89" s="1" t="s">
        <v>3145</v>
      </c>
      <c r="I89">
        <v>221</v>
      </c>
      <c r="J89" s="1" t="s">
        <v>3135</v>
      </c>
      <c r="K89" s="1" t="s">
        <v>3136</v>
      </c>
      <c r="M89" s="1" t="s">
        <v>3117</v>
      </c>
      <c r="N89" s="1" t="s">
        <v>452</v>
      </c>
      <c r="O89" s="1" t="s">
        <v>454</v>
      </c>
      <c r="P89" s="1" t="s">
        <v>45</v>
      </c>
      <c r="Q89">
        <v>1</v>
      </c>
      <c r="R89" s="2">
        <v>6670</v>
      </c>
      <c r="S89" s="2">
        <v>5549</v>
      </c>
      <c r="T89" s="2">
        <v>7077</v>
      </c>
      <c r="U89" s="2">
        <v>47320</v>
      </c>
      <c r="V89">
        <v>295.91800000000001</v>
      </c>
      <c r="W89" s="2">
        <v>3207</v>
      </c>
      <c r="AC89">
        <v>34</v>
      </c>
      <c r="AD89">
        <v>170</v>
      </c>
      <c r="AE89">
        <v>0</v>
      </c>
      <c r="AF89">
        <v>0</v>
      </c>
      <c r="AG89">
        <v>0</v>
      </c>
      <c r="AH89">
        <v>0</v>
      </c>
      <c r="AI89">
        <v>0</v>
      </c>
      <c r="AJ89">
        <v>0</v>
      </c>
      <c r="AK89">
        <v>0</v>
      </c>
      <c r="AL89">
        <v>0</v>
      </c>
      <c r="AM89">
        <v>0</v>
      </c>
      <c r="AN89">
        <v>0</v>
      </c>
      <c r="AO89">
        <v>0</v>
      </c>
      <c r="AP89">
        <v>0</v>
      </c>
      <c r="AQ89">
        <v>0</v>
      </c>
      <c r="AR89">
        <v>0</v>
      </c>
      <c r="AS89" s="2">
        <v>3918</v>
      </c>
      <c r="AT89" s="3">
        <v>6906.6</v>
      </c>
      <c r="AU89">
        <v>0</v>
      </c>
      <c r="AV89">
        <v>0</v>
      </c>
      <c r="AW89">
        <v>0</v>
      </c>
      <c r="AX89">
        <v>0</v>
      </c>
      <c r="AY89">
        <v>0</v>
      </c>
      <c r="AZ89">
        <v>0</v>
      </c>
      <c r="BA89">
        <v>0</v>
      </c>
      <c r="BB89">
        <v>0</v>
      </c>
      <c r="BC89">
        <v>0</v>
      </c>
      <c r="BD89">
        <v>0</v>
      </c>
      <c r="BE89">
        <v>0</v>
      </c>
      <c r="BF89">
        <v>0</v>
      </c>
      <c r="BG89" s="2">
        <v>3952</v>
      </c>
      <c r="BH89" s="2">
        <v>3952</v>
      </c>
    </row>
    <row r="90" spans="1:60" x14ac:dyDescent="0.35">
      <c r="A90" s="1" t="s">
        <v>455</v>
      </c>
      <c r="B90" s="1" t="s">
        <v>349</v>
      </c>
      <c r="C90" s="1" t="s">
        <v>446</v>
      </c>
      <c r="D90" s="1" t="s">
        <v>457</v>
      </c>
      <c r="E90" s="6">
        <v>42388</v>
      </c>
      <c r="F90">
        <v>2016</v>
      </c>
      <c r="G90" s="1" t="s">
        <v>3149</v>
      </c>
      <c r="H90" s="1" t="s">
        <v>3210</v>
      </c>
      <c r="I90">
        <v>370</v>
      </c>
      <c r="J90" s="1" t="s">
        <v>3135</v>
      </c>
      <c r="K90" s="1" t="s">
        <v>3136</v>
      </c>
      <c r="M90" s="1" t="s">
        <v>3113</v>
      </c>
      <c r="N90" s="1" t="s">
        <v>456</v>
      </c>
      <c r="O90" s="1" t="s">
        <v>458</v>
      </c>
      <c r="P90" s="1" t="s">
        <v>45</v>
      </c>
      <c r="Q90">
        <v>1</v>
      </c>
      <c r="S90" s="2">
        <v>2821</v>
      </c>
      <c r="T90" s="2">
        <v>2949</v>
      </c>
      <c r="U90" s="2">
        <v>29079</v>
      </c>
      <c r="V90">
        <v>254.22200000000001</v>
      </c>
      <c r="W90" s="2">
        <v>1054</v>
      </c>
      <c r="AC90">
        <v>0</v>
      </c>
      <c r="AD90">
        <v>0</v>
      </c>
      <c r="AE90">
        <v>0</v>
      </c>
      <c r="AF90">
        <v>0</v>
      </c>
      <c r="AG90">
        <v>0</v>
      </c>
      <c r="AH90">
        <v>0</v>
      </c>
      <c r="AI90">
        <v>0</v>
      </c>
      <c r="AJ90">
        <v>0</v>
      </c>
      <c r="AK90">
        <v>0</v>
      </c>
      <c r="AL90">
        <v>0</v>
      </c>
      <c r="AM90" s="2">
        <v>4786</v>
      </c>
      <c r="AN90">
        <v>839.91</v>
      </c>
      <c r="AO90" s="2">
        <v>1311</v>
      </c>
      <c r="AP90" s="3">
        <v>1596.05</v>
      </c>
      <c r="AQ90">
        <v>7</v>
      </c>
      <c r="AR90">
        <v>20.69</v>
      </c>
      <c r="AS90">
        <v>599</v>
      </c>
      <c r="AT90">
        <v>492.3</v>
      </c>
      <c r="AU90">
        <v>0</v>
      </c>
      <c r="AV90">
        <v>0</v>
      </c>
      <c r="AW90">
        <v>0</v>
      </c>
      <c r="AX90">
        <v>0</v>
      </c>
      <c r="AY90">
        <v>0</v>
      </c>
      <c r="AZ90">
        <v>0</v>
      </c>
      <c r="BA90">
        <v>0</v>
      </c>
      <c r="BB90">
        <v>0</v>
      </c>
      <c r="BC90">
        <v>0</v>
      </c>
      <c r="BD90">
        <v>0</v>
      </c>
      <c r="BE90">
        <v>0</v>
      </c>
      <c r="BF90">
        <v>0</v>
      </c>
      <c r="BG90" s="2">
        <v>6703</v>
      </c>
      <c r="BH90" s="2">
        <v>6703</v>
      </c>
    </row>
    <row r="91" spans="1:60" x14ac:dyDescent="0.35">
      <c r="A91" s="1" t="s">
        <v>459</v>
      </c>
      <c r="B91" s="1" t="s">
        <v>349</v>
      </c>
      <c r="C91" s="1" t="s">
        <v>446</v>
      </c>
      <c r="D91" s="1" t="s">
        <v>461</v>
      </c>
      <c r="E91" s="6">
        <v>42520</v>
      </c>
      <c r="F91">
        <v>2016</v>
      </c>
      <c r="G91" s="1" t="s">
        <v>3144</v>
      </c>
      <c r="H91" s="1" t="s">
        <v>3137</v>
      </c>
      <c r="I91">
        <v>0</v>
      </c>
      <c r="J91" s="1" t="s">
        <v>3138</v>
      </c>
      <c r="K91" s="1" t="s">
        <v>3136</v>
      </c>
      <c r="M91" s="1" t="s">
        <v>3139</v>
      </c>
      <c r="N91" s="1" t="s">
        <v>460</v>
      </c>
      <c r="O91" s="1" t="s">
        <v>462</v>
      </c>
      <c r="P91" s="1" t="s">
        <v>45</v>
      </c>
      <c r="Q91">
        <v>0</v>
      </c>
      <c r="R91" s="2">
        <v>1851</v>
      </c>
      <c r="S91">
        <v>0</v>
      </c>
      <c r="T91">
        <v>0</v>
      </c>
      <c r="U91">
        <v>0</v>
      </c>
      <c r="V91">
        <v>0</v>
      </c>
      <c r="W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row>
    <row r="92" spans="1:60" x14ac:dyDescent="0.35">
      <c r="A92" s="1" t="s">
        <v>463</v>
      </c>
      <c r="B92" s="1" t="s">
        <v>349</v>
      </c>
      <c r="C92" s="1" t="s">
        <v>467</v>
      </c>
      <c r="D92" s="1" t="s">
        <v>465</v>
      </c>
      <c r="E92" s="6">
        <v>42629</v>
      </c>
      <c r="F92">
        <v>2016</v>
      </c>
      <c r="G92" s="1" t="s">
        <v>3149</v>
      </c>
      <c r="H92" s="1" t="s">
        <v>3210</v>
      </c>
      <c r="I92">
        <v>466</v>
      </c>
      <c r="J92" s="1" t="s">
        <v>3135</v>
      </c>
      <c r="K92" s="1" t="s">
        <v>3136</v>
      </c>
      <c r="M92" s="1" t="s">
        <v>3117</v>
      </c>
      <c r="N92" s="1" t="s">
        <v>464</v>
      </c>
      <c r="O92" s="1" t="s">
        <v>466</v>
      </c>
      <c r="P92" s="1" t="s">
        <v>45</v>
      </c>
      <c r="Q92">
        <v>1</v>
      </c>
      <c r="R92" s="2">
        <v>7959</v>
      </c>
      <c r="S92" s="2">
        <v>7403</v>
      </c>
      <c r="T92" s="2">
        <v>7957</v>
      </c>
      <c r="U92" s="2">
        <v>90757</v>
      </c>
      <c r="V92">
        <v>731.03800000000001</v>
      </c>
      <c r="W92" s="2">
        <v>4362</v>
      </c>
      <c r="AC92">
        <v>5</v>
      </c>
      <c r="AD92">
        <v>17.3</v>
      </c>
      <c r="AE92">
        <v>0</v>
      </c>
      <c r="AF92">
        <v>0</v>
      </c>
      <c r="AG92">
        <v>0</v>
      </c>
      <c r="AH92">
        <v>0</v>
      </c>
      <c r="AI92">
        <v>0</v>
      </c>
      <c r="AJ92">
        <v>0</v>
      </c>
      <c r="AK92">
        <v>0</v>
      </c>
      <c r="AL92">
        <v>0</v>
      </c>
      <c r="AM92" s="2">
        <v>1920</v>
      </c>
      <c r="AN92">
        <v>57.6</v>
      </c>
      <c r="AO92">
        <v>507</v>
      </c>
      <c r="AP92">
        <v>914.9</v>
      </c>
      <c r="AQ92">
        <v>1</v>
      </c>
      <c r="AR92">
        <v>1.7</v>
      </c>
      <c r="AS92" s="2">
        <v>5612</v>
      </c>
      <c r="AT92" s="3">
        <v>6965.1</v>
      </c>
      <c r="AU92">
        <v>0</v>
      </c>
      <c r="AV92">
        <v>0</v>
      </c>
      <c r="AW92">
        <v>0</v>
      </c>
      <c r="AX92">
        <v>0</v>
      </c>
      <c r="AY92">
        <v>0</v>
      </c>
      <c r="AZ92">
        <v>0</v>
      </c>
      <c r="BA92">
        <v>0</v>
      </c>
      <c r="BB92">
        <v>0</v>
      </c>
      <c r="BC92">
        <v>0</v>
      </c>
      <c r="BD92">
        <v>0</v>
      </c>
      <c r="BE92">
        <v>0</v>
      </c>
      <c r="BF92">
        <v>0</v>
      </c>
      <c r="BG92" s="2">
        <v>8045</v>
      </c>
      <c r="BH92" s="2">
        <v>8045</v>
      </c>
    </row>
    <row r="93" spans="1:60" x14ac:dyDescent="0.35">
      <c r="A93" s="1" t="s">
        <v>468</v>
      </c>
      <c r="B93" s="1" t="s">
        <v>349</v>
      </c>
      <c r="C93" s="1" t="s">
        <v>472</v>
      </c>
      <c r="D93" s="1" t="s">
        <v>470</v>
      </c>
      <c r="E93" s="6">
        <v>41397</v>
      </c>
      <c r="F93">
        <v>2013</v>
      </c>
      <c r="G93" s="1" t="s">
        <v>3133</v>
      </c>
      <c r="H93" s="1" t="s">
        <v>3145</v>
      </c>
      <c r="I93">
        <v>94</v>
      </c>
      <c r="J93" s="1" t="s">
        <v>3135</v>
      </c>
      <c r="K93" s="1" t="s">
        <v>3136</v>
      </c>
      <c r="M93" s="1" t="s">
        <v>3113</v>
      </c>
      <c r="N93" s="1" t="s">
        <v>469</v>
      </c>
      <c r="O93" s="1" t="s">
        <v>471</v>
      </c>
      <c r="P93" s="1" t="s">
        <v>45</v>
      </c>
      <c r="Q93">
        <v>1</v>
      </c>
      <c r="R93" s="2">
        <v>2201</v>
      </c>
      <c r="S93" s="2">
        <v>1236</v>
      </c>
      <c r="T93" s="2">
        <v>1253</v>
      </c>
      <c r="U93" s="2">
        <v>10116</v>
      </c>
      <c r="V93">
        <v>95.841999999999999</v>
      </c>
      <c r="W93">
        <v>169</v>
      </c>
      <c r="AC93">
        <v>0</v>
      </c>
      <c r="AD93">
        <v>0</v>
      </c>
      <c r="AE93">
        <v>0</v>
      </c>
      <c r="AF93">
        <v>0</v>
      </c>
      <c r="AG93">
        <v>0</v>
      </c>
      <c r="AH93">
        <v>0</v>
      </c>
      <c r="AI93">
        <v>0</v>
      </c>
      <c r="AJ93">
        <v>0</v>
      </c>
      <c r="AK93">
        <v>0</v>
      </c>
      <c r="AL93">
        <v>0</v>
      </c>
      <c r="AM93" s="2">
        <v>1015</v>
      </c>
      <c r="AN93">
        <v>183.26</v>
      </c>
      <c r="AO93">
        <v>356</v>
      </c>
      <c r="AP93" s="3">
        <v>1053.71</v>
      </c>
      <c r="AQ93">
        <v>3</v>
      </c>
      <c r="AR93">
        <v>16.5</v>
      </c>
      <c r="AS93">
        <v>0</v>
      </c>
      <c r="AT93">
        <v>0</v>
      </c>
      <c r="AU93">
        <v>0</v>
      </c>
      <c r="AV93">
        <v>0</v>
      </c>
      <c r="AW93">
        <v>0</v>
      </c>
      <c r="AX93">
        <v>0</v>
      </c>
      <c r="AY93">
        <v>0</v>
      </c>
      <c r="AZ93">
        <v>0</v>
      </c>
      <c r="BA93">
        <v>0</v>
      </c>
      <c r="BB93">
        <v>0</v>
      </c>
      <c r="BC93">
        <v>0</v>
      </c>
      <c r="BD93">
        <v>0</v>
      </c>
      <c r="BE93">
        <v>0</v>
      </c>
      <c r="BF93">
        <v>0</v>
      </c>
      <c r="BG93" s="2">
        <v>1374</v>
      </c>
      <c r="BH93" s="2">
        <v>1374</v>
      </c>
    </row>
    <row r="94" spans="1:60" x14ac:dyDescent="0.35">
      <c r="A94" s="1" t="s">
        <v>473</v>
      </c>
      <c r="B94" s="1" t="s">
        <v>349</v>
      </c>
      <c r="C94" s="1" t="s">
        <v>472</v>
      </c>
      <c r="D94" s="1" t="s">
        <v>475</v>
      </c>
      <c r="E94" s="6">
        <v>42943</v>
      </c>
      <c r="F94">
        <v>2017</v>
      </c>
      <c r="G94" s="1" t="s">
        <v>35</v>
      </c>
      <c r="H94" s="1" t="s">
        <v>3210</v>
      </c>
      <c r="I94">
        <v>277</v>
      </c>
      <c r="J94" s="1" t="s">
        <v>3135</v>
      </c>
      <c r="K94" s="1" t="s">
        <v>3136</v>
      </c>
      <c r="L94" t="s">
        <v>3148</v>
      </c>
      <c r="M94" s="1" t="s">
        <v>3117</v>
      </c>
      <c r="N94" s="1" t="s">
        <v>474</v>
      </c>
      <c r="O94" s="1" t="s">
        <v>471</v>
      </c>
      <c r="P94" s="1" t="s">
        <v>45</v>
      </c>
      <c r="Q94">
        <v>1</v>
      </c>
      <c r="R94" s="2">
        <v>2708</v>
      </c>
      <c r="S94" s="2">
        <v>2898</v>
      </c>
      <c r="T94" s="2">
        <v>2898</v>
      </c>
      <c r="U94" s="2">
        <v>15568</v>
      </c>
      <c r="V94">
        <v>122.648</v>
      </c>
      <c r="W94" s="2">
        <v>2454</v>
      </c>
      <c r="AC94">
        <v>0</v>
      </c>
      <c r="AD94">
        <v>0</v>
      </c>
      <c r="AE94">
        <v>0</v>
      </c>
      <c r="AF94">
        <v>0</v>
      </c>
      <c r="AG94">
        <v>164</v>
      </c>
      <c r="AH94" s="3">
        <v>1351.6</v>
      </c>
      <c r="AI94">
        <v>0</v>
      </c>
      <c r="AJ94">
        <v>0</v>
      </c>
      <c r="AK94">
        <v>0</v>
      </c>
      <c r="AL94">
        <v>0</v>
      </c>
      <c r="AM94">
        <v>0</v>
      </c>
      <c r="AN94">
        <v>0</v>
      </c>
      <c r="AO94">
        <v>0</v>
      </c>
      <c r="AP94">
        <v>0</v>
      </c>
      <c r="AQ94">
        <v>0</v>
      </c>
      <c r="AR94">
        <v>0</v>
      </c>
      <c r="AS94" s="2">
        <v>3436</v>
      </c>
      <c r="AT94" s="3">
        <v>1546.2</v>
      </c>
      <c r="AU94">
        <v>0</v>
      </c>
      <c r="AV94">
        <v>0</v>
      </c>
      <c r="AW94">
        <v>0</v>
      </c>
      <c r="AX94">
        <v>0</v>
      </c>
      <c r="AY94">
        <v>0</v>
      </c>
      <c r="AZ94">
        <v>0</v>
      </c>
      <c r="BA94">
        <v>0</v>
      </c>
      <c r="BB94">
        <v>0</v>
      </c>
      <c r="BC94">
        <v>0</v>
      </c>
      <c r="BD94">
        <v>0</v>
      </c>
      <c r="BE94">
        <v>0</v>
      </c>
      <c r="BF94">
        <v>0</v>
      </c>
      <c r="BG94" s="2">
        <v>3600</v>
      </c>
      <c r="BH94" s="2">
        <v>3600</v>
      </c>
    </row>
    <row r="95" spans="1:60" x14ac:dyDescent="0.35">
      <c r="A95" s="1" t="s">
        <v>476</v>
      </c>
      <c r="B95" s="1" t="s">
        <v>349</v>
      </c>
      <c r="C95" s="1" t="s">
        <v>472</v>
      </c>
      <c r="D95" s="1" t="s">
        <v>478</v>
      </c>
      <c r="E95" s="6">
        <v>42766</v>
      </c>
      <c r="F95">
        <v>2017</v>
      </c>
      <c r="G95" s="1" t="s">
        <v>3184</v>
      </c>
      <c r="H95" s="1" t="s">
        <v>3210</v>
      </c>
      <c r="I95">
        <v>141</v>
      </c>
      <c r="J95" s="1" t="s">
        <v>3135</v>
      </c>
      <c r="K95" s="1" t="s">
        <v>3136</v>
      </c>
      <c r="M95" s="1" t="s">
        <v>3105</v>
      </c>
      <c r="N95" s="1" t="s">
        <v>477</v>
      </c>
      <c r="O95" s="1" t="s">
        <v>479</v>
      </c>
      <c r="P95" s="1" t="s">
        <v>45</v>
      </c>
      <c r="Q95">
        <v>1</v>
      </c>
      <c r="R95" s="2">
        <v>3163</v>
      </c>
      <c r="S95" s="2">
        <v>3207</v>
      </c>
      <c r="T95" s="2">
        <v>3207</v>
      </c>
      <c r="U95" s="2">
        <v>14333</v>
      </c>
      <c r="V95">
        <v>99.423000000000002</v>
      </c>
      <c r="W95" s="2">
        <v>1032</v>
      </c>
      <c r="AC95">
        <v>0</v>
      </c>
      <c r="AD95">
        <v>0</v>
      </c>
      <c r="AE95">
        <v>0</v>
      </c>
      <c r="AF95">
        <v>0</v>
      </c>
      <c r="AG95">
        <v>116</v>
      </c>
      <c r="AH95" s="3">
        <v>1009.2</v>
      </c>
      <c r="AI95">
        <v>0</v>
      </c>
      <c r="AJ95">
        <v>0</v>
      </c>
      <c r="AK95">
        <v>0</v>
      </c>
      <c r="AL95">
        <v>0</v>
      </c>
      <c r="AM95">
        <v>0</v>
      </c>
      <c r="AN95">
        <v>0</v>
      </c>
      <c r="AO95">
        <v>0</v>
      </c>
      <c r="AP95">
        <v>0</v>
      </c>
      <c r="AQ95">
        <v>0</v>
      </c>
      <c r="AR95">
        <v>0</v>
      </c>
      <c r="AS95" s="2">
        <v>1285</v>
      </c>
      <c r="AT95" s="3">
        <v>2198.25</v>
      </c>
      <c r="AU95">
        <v>0</v>
      </c>
      <c r="AV95">
        <v>0</v>
      </c>
      <c r="AW95">
        <v>0</v>
      </c>
      <c r="AX95">
        <v>0</v>
      </c>
      <c r="AY95">
        <v>0</v>
      </c>
      <c r="AZ95">
        <v>0</v>
      </c>
      <c r="BA95">
        <v>0</v>
      </c>
      <c r="BB95">
        <v>0</v>
      </c>
      <c r="BC95">
        <v>0</v>
      </c>
      <c r="BD95">
        <v>0</v>
      </c>
      <c r="BE95">
        <v>0</v>
      </c>
      <c r="BF95">
        <v>0</v>
      </c>
      <c r="BG95" s="2">
        <v>1401</v>
      </c>
      <c r="BH95" s="2">
        <v>1401</v>
      </c>
    </row>
    <row r="96" spans="1:60" x14ac:dyDescent="0.35">
      <c r="A96" s="1" t="s">
        <v>480</v>
      </c>
      <c r="B96" s="1" t="s">
        <v>349</v>
      </c>
      <c r="C96" s="1" t="s">
        <v>472</v>
      </c>
      <c r="D96" s="1" t="s">
        <v>482</v>
      </c>
      <c r="E96" s="6">
        <v>40767</v>
      </c>
      <c r="F96">
        <v>2011</v>
      </c>
      <c r="G96" s="1" t="s">
        <v>3133</v>
      </c>
      <c r="H96" s="1" t="s">
        <v>3150</v>
      </c>
      <c r="I96">
        <v>50</v>
      </c>
      <c r="J96" s="1" t="s">
        <v>3135</v>
      </c>
      <c r="K96" s="1" t="s">
        <v>3136</v>
      </c>
      <c r="L96" t="s">
        <v>3148</v>
      </c>
      <c r="M96" s="1" t="s">
        <v>3113</v>
      </c>
      <c r="N96" s="1" t="s">
        <v>481</v>
      </c>
      <c r="O96" s="1" t="s">
        <v>483</v>
      </c>
      <c r="P96" s="1" t="s">
        <v>45</v>
      </c>
      <c r="Q96">
        <v>1</v>
      </c>
      <c r="R96" s="2">
        <v>1502</v>
      </c>
      <c r="S96">
        <v>510</v>
      </c>
      <c r="T96">
        <v>510</v>
      </c>
      <c r="U96" s="2">
        <v>1804</v>
      </c>
      <c r="V96">
        <v>12.99</v>
      </c>
      <c r="W96">
        <v>70</v>
      </c>
      <c r="X96" t="s">
        <v>3248</v>
      </c>
      <c r="Y96" s="6">
        <v>40544</v>
      </c>
      <c r="Z96" s="1" t="s">
        <v>3209</v>
      </c>
      <c r="AB96">
        <v>530</v>
      </c>
      <c r="AC96">
        <v>0</v>
      </c>
      <c r="AD96">
        <v>0</v>
      </c>
      <c r="AE96">
        <v>0</v>
      </c>
      <c r="AF96">
        <v>0</v>
      </c>
      <c r="AG96">
        <v>0</v>
      </c>
      <c r="AH96">
        <v>0</v>
      </c>
      <c r="AI96">
        <v>0</v>
      </c>
      <c r="AJ96">
        <v>0</v>
      </c>
      <c r="AK96">
        <v>0</v>
      </c>
      <c r="AL96">
        <v>0</v>
      </c>
      <c r="AM96">
        <v>0</v>
      </c>
      <c r="AN96">
        <v>0</v>
      </c>
      <c r="AO96">
        <v>190</v>
      </c>
      <c r="AP96">
        <v>507.22</v>
      </c>
      <c r="AQ96">
        <v>3</v>
      </c>
      <c r="AR96">
        <v>2.4900000000000002</v>
      </c>
      <c r="AS96">
        <v>0</v>
      </c>
      <c r="AT96">
        <v>0</v>
      </c>
      <c r="AU96">
        <v>0</v>
      </c>
      <c r="AV96">
        <v>0</v>
      </c>
      <c r="AW96">
        <v>0</v>
      </c>
      <c r="AX96">
        <v>0</v>
      </c>
      <c r="AY96">
        <v>0</v>
      </c>
      <c r="AZ96">
        <v>0</v>
      </c>
      <c r="BA96">
        <v>0</v>
      </c>
      <c r="BB96">
        <v>0</v>
      </c>
      <c r="BC96">
        <v>0</v>
      </c>
      <c r="BD96">
        <v>0</v>
      </c>
      <c r="BE96">
        <v>0</v>
      </c>
      <c r="BF96">
        <v>0</v>
      </c>
      <c r="BG96">
        <v>193</v>
      </c>
      <c r="BH96">
        <v>193</v>
      </c>
    </row>
    <row r="97" spans="1:60" x14ac:dyDescent="0.35">
      <c r="A97" s="1" t="s">
        <v>484</v>
      </c>
      <c r="B97" s="1" t="s">
        <v>349</v>
      </c>
      <c r="C97" s="1" t="s">
        <v>472</v>
      </c>
      <c r="D97" s="1" t="s">
        <v>486</v>
      </c>
      <c r="E97" s="6">
        <v>41855</v>
      </c>
      <c r="F97">
        <v>2014</v>
      </c>
      <c r="G97" s="1" t="s">
        <v>3149</v>
      </c>
      <c r="H97" s="1" t="s">
        <v>3157</v>
      </c>
      <c r="I97">
        <v>219</v>
      </c>
      <c r="J97" s="1" t="s">
        <v>3135</v>
      </c>
      <c r="K97" s="1" t="s">
        <v>3136</v>
      </c>
      <c r="M97" s="1" t="s">
        <v>3117</v>
      </c>
      <c r="N97" s="1" t="s">
        <v>485</v>
      </c>
      <c r="O97" s="1" t="s">
        <v>487</v>
      </c>
      <c r="P97" s="1" t="s">
        <v>45</v>
      </c>
      <c r="Q97">
        <v>1</v>
      </c>
      <c r="R97" s="2">
        <v>4514</v>
      </c>
      <c r="S97" s="2">
        <v>4691</v>
      </c>
      <c r="T97" s="2">
        <v>4903</v>
      </c>
      <c r="U97" s="2">
        <v>65330</v>
      </c>
      <c r="V97">
        <v>427.20800000000003</v>
      </c>
      <c r="W97" s="2">
        <v>3811</v>
      </c>
      <c r="AC97">
        <v>0</v>
      </c>
      <c r="AD97">
        <v>0</v>
      </c>
      <c r="AE97">
        <v>0</v>
      </c>
      <c r="AF97">
        <v>0</v>
      </c>
      <c r="AG97">
        <v>0</v>
      </c>
      <c r="AH97">
        <v>0</v>
      </c>
      <c r="AI97">
        <v>0</v>
      </c>
      <c r="AJ97">
        <v>0</v>
      </c>
      <c r="AK97">
        <v>0</v>
      </c>
      <c r="AL97">
        <v>0</v>
      </c>
      <c r="AM97">
        <v>0</v>
      </c>
      <c r="AN97">
        <v>0</v>
      </c>
      <c r="AO97">
        <v>0</v>
      </c>
      <c r="AP97">
        <v>0</v>
      </c>
      <c r="AQ97">
        <v>0</v>
      </c>
      <c r="AR97">
        <v>0</v>
      </c>
      <c r="AS97" s="2">
        <v>5000</v>
      </c>
      <c r="AT97" s="3">
        <v>4903.2</v>
      </c>
      <c r="AU97">
        <v>0</v>
      </c>
      <c r="AV97">
        <v>0</v>
      </c>
      <c r="AW97">
        <v>0</v>
      </c>
      <c r="AX97">
        <v>0</v>
      </c>
      <c r="AY97">
        <v>0</v>
      </c>
      <c r="AZ97">
        <v>0</v>
      </c>
      <c r="BA97">
        <v>0</v>
      </c>
      <c r="BB97">
        <v>0</v>
      </c>
      <c r="BC97">
        <v>0</v>
      </c>
      <c r="BD97">
        <v>0</v>
      </c>
      <c r="BE97">
        <v>0</v>
      </c>
      <c r="BF97">
        <v>0</v>
      </c>
      <c r="BG97" s="2">
        <v>5000</v>
      </c>
      <c r="BH97" s="2">
        <v>5000</v>
      </c>
    </row>
    <row r="98" spans="1:60" x14ac:dyDescent="0.35">
      <c r="A98" s="1" t="s">
        <v>488</v>
      </c>
      <c r="B98" s="1" t="s">
        <v>349</v>
      </c>
      <c r="C98" s="1" t="s">
        <v>472</v>
      </c>
      <c r="D98" s="1" t="s">
        <v>490</v>
      </c>
      <c r="E98" s="6">
        <v>42814</v>
      </c>
      <c r="F98">
        <v>2017</v>
      </c>
      <c r="G98" s="1" t="s">
        <v>3184</v>
      </c>
      <c r="H98" s="1" t="s">
        <v>3211</v>
      </c>
      <c r="I98">
        <v>283</v>
      </c>
      <c r="J98" s="1" t="s">
        <v>3135</v>
      </c>
      <c r="K98" s="1" t="s">
        <v>3136</v>
      </c>
      <c r="M98" s="1" t="s">
        <v>3117</v>
      </c>
      <c r="N98" s="1" t="s">
        <v>489</v>
      </c>
      <c r="O98" s="1" t="s">
        <v>491</v>
      </c>
      <c r="P98" s="1" t="s">
        <v>45</v>
      </c>
      <c r="Q98">
        <v>1</v>
      </c>
      <c r="R98" s="2">
        <v>6767</v>
      </c>
      <c r="S98" s="2">
        <v>6597</v>
      </c>
      <c r="T98" s="2">
        <v>6597</v>
      </c>
      <c r="U98" s="2">
        <v>42957</v>
      </c>
      <c r="V98">
        <v>337.09699999999998</v>
      </c>
      <c r="W98" s="2">
        <v>4678</v>
      </c>
      <c r="AC98">
        <v>0</v>
      </c>
      <c r="AD98">
        <v>0</v>
      </c>
      <c r="AE98">
        <v>0</v>
      </c>
      <c r="AF98">
        <v>0</v>
      </c>
      <c r="AG98">
        <v>0</v>
      </c>
      <c r="AH98">
        <v>0</v>
      </c>
      <c r="AI98">
        <v>0</v>
      </c>
      <c r="AJ98">
        <v>0</v>
      </c>
      <c r="AK98">
        <v>0</v>
      </c>
      <c r="AL98">
        <v>0</v>
      </c>
      <c r="AM98">
        <v>320</v>
      </c>
      <c r="AN98">
        <v>220.8</v>
      </c>
      <c r="AO98">
        <v>0</v>
      </c>
      <c r="AP98">
        <v>0</v>
      </c>
      <c r="AQ98">
        <v>0</v>
      </c>
      <c r="AR98">
        <v>0</v>
      </c>
      <c r="AS98" s="2">
        <v>6159</v>
      </c>
      <c r="AT98" s="3">
        <v>6375.75</v>
      </c>
      <c r="AU98">
        <v>0</v>
      </c>
      <c r="AV98">
        <v>0</v>
      </c>
      <c r="AW98">
        <v>0</v>
      </c>
      <c r="AX98">
        <v>0</v>
      </c>
      <c r="AY98">
        <v>0</v>
      </c>
      <c r="AZ98">
        <v>0</v>
      </c>
      <c r="BA98">
        <v>0</v>
      </c>
      <c r="BB98">
        <v>0</v>
      </c>
      <c r="BC98">
        <v>0</v>
      </c>
      <c r="BD98">
        <v>0</v>
      </c>
      <c r="BE98">
        <v>0</v>
      </c>
      <c r="BF98">
        <v>0</v>
      </c>
      <c r="BG98" s="2">
        <v>6479</v>
      </c>
      <c r="BH98" s="2">
        <v>6479</v>
      </c>
    </row>
    <row r="99" spans="1:60" x14ac:dyDescent="0.35">
      <c r="A99" s="1" t="s">
        <v>492</v>
      </c>
      <c r="B99" s="1" t="s">
        <v>349</v>
      </c>
      <c r="C99" s="1" t="s">
        <v>472</v>
      </c>
      <c r="D99" s="1" t="s">
        <v>494</v>
      </c>
      <c r="E99" s="6">
        <v>42766</v>
      </c>
      <c r="F99">
        <v>2017</v>
      </c>
      <c r="G99" s="1" t="s">
        <v>3184</v>
      </c>
      <c r="H99" s="1" t="s">
        <v>3210</v>
      </c>
      <c r="I99">
        <v>248</v>
      </c>
      <c r="J99" s="1" t="s">
        <v>3135</v>
      </c>
      <c r="K99" s="1" t="s">
        <v>3136</v>
      </c>
      <c r="M99" s="1" t="s">
        <v>3113</v>
      </c>
      <c r="N99" s="1" t="s">
        <v>493</v>
      </c>
      <c r="O99" s="1" t="s">
        <v>495</v>
      </c>
      <c r="P99" s="1" t="s">
        <v>45</v>
      </c>
      <c r="Q99">
        <v>1</v>
      </c>
      <c r="R99" s="2">
        <v>3323</v>
      </c>
      <c r="S99" s="2">
        <v>1771</v>
      </c>
      <c r="T99" s="2">
        <v>1771</v>
      </c>
      <c r="U99" s="2">
        <v>23126</v>
      </c>
      <c r="V99">
        <v>179.03800000000001</v>
      </c>
      <c r="W99">
        <v>669</v>
      </c>
      <c r="Y99" s="6">
        <v>40544</v>
      </c>
      <c r="AA99" s="2">
        <v>9500</v>
      </c>
      <c r="AB99" s="2">
        <v>3760</v>
      </c>
      <c r="AC99">
        <v>0</v>
      </c>
      <c r="AD99">
        <v>0</v>
      </c>
      <c r="AE99">
        <v>0</v>
      </c>
      <c r="AF99">
        <v>0</v>
      </c>
      <c r="AG99">
        <v>0</v>
      </c>
      <c r="AH99">
        <v>0</v>
      </c>
      <c r="AI99">
        <v>0</v>
      </c>
      <c r="AJ99">
        <v>0</v>
      </c>
      <c r="AK99">
        <v>0</v>
      </c>
      <c r="AL99">
        <v>0</v>
      </c>
      <c r="AM99" s="2">
        <v>4292</v>
      </c>
      <c r="AN99">
        <v>429.2</v>
      </c>
      <c r="AO99">
        <v>914</v>
      </c>
      <c r="AP99">
        <v>368.23</v>
      </c>
      <c r="AQ99">
        <v>3</v>
      </c>
      <c r="AR99">
        <v>1.94</v>
      </c>
      <c r="AS99">
        <v>216</v>
      </c>
      <c r="AT99">
        <v>972</v>
      </c>
      <c r="AU99">
        <v>0</v>
      </c>
      <c r="AV99">
        <v>0</v>
      </c>
      <c r="AW99">
        <v>0</v>
      </c>
      <c r="AX99">
        <v>0</v>
      </c>
      <c r="AY99">
        <v>0</v>
      </c>
      <c r="AZ99">
        <v>0</v>
      </c>
      <c r="BA99">
        <v>0</v>
      </c>
      <c r="BB99">
        <v>0</v>
      </c>
      <c r="BC99">
        <v>0</v>
      </c>
      <c r="BD99">
        <v>0</v>
      </c>
      <c r="BE99">
        <v>0</v>
      </c>
      <c r="BF99">
        <v>0</v>
      </c>
      <c r="BG99" s="2">
        <v>5425</v>
      </c>
      <c r="BH99" s="2">
        <v>5425</v>
      </c>
    </row>
    <row r="100" spans="1:60" x14ac:dyDescent="0.35">
      <c r="A100" s="1" t="s">
        <v>496</v>
      </c>
      <c r="B100" s="1" t="s">
        <v>349</v>
      </c>
      <c r="C100" s="1" t="s">
        <v>472</v>
      </c>
      <c r="D100" s="1" t="s">
        <v>498</v>
      </c>
      <c r="E100" s="6">
        <v>42845</v>
      </c>
      <c r="F100">
        <v>2017</v>
      </c>
      <c r="G100" s="1" t="s">
        <v>3184</v>
      </c>
      <c r="H100" s="1" t="s">
        <v>3210</v>
      </c>
      <c r="I100">
        <v>490</v>
      </c>
      <c r="J100" s="1" t="s">
        <v>3135</v>
      </c>
      <c r="K100" s="1" t="s">
        <v>3136</v>
      </c>
      <c r="M100" s="1" t="s">
        <v>3117</v>
      </c>
      <c r="N100" s="1" t="s">
        <v>497</v>
      </c>
      <c r="O100" s="1" t="s">
        <v>499</v>
      </c>
      <c r="P100" s="1" t="s">
        <v>45</v>
      </c>
      <c r="Q100">
        <v>1</v>
      </c>
      <c r="R100" s="2">
        <v>11606</v>
      </c>
      <c r="S100" s="2">
        <v>12136</v>
      </c>
      <c r="T100" s="2">
        <v>12136</v>
      </c>
      <c r="U100" s="2">
        <v>97511</v>
      </c>
      <c r="V100">
        <v>741.98400000000004</v>
      </c>
      <c r="W100" s="2">
        <v>8002</v>
      </c>
      <c r="AC100">
        <v>0</v>
      </c>
      <c r="AD100">
        <v>0</v>
      </c>
      <c r="AE100">
        <v>0</v>
      </c>
      <c r="AF100">
        <v>0</v>
      </c>
      <c r="AG100">
        <v>0</v>
      </c>
      <c r="AH100">
        <v>0</v>
      </c>
      <c r="AI100">
        <v>0</v>
      </c>
      <c r="AJ100">
        <v>0</v>
      </c>
      <c r="AK100">
        <v>0</v>
      </c>
      <c r="AL100">
        <v>0</v>
      </c>
      <c r="AM100" s="2">
        <v>1248</v>
      </c>
      <c r="AN100">
        <v>530.64</v>
      </c>
      <c r="AO100">
        <v>0</v>
      </c>
      <c r="AP100">
        <v>0</v>
      </c>
      <c r="AQ100">
        <v>0</v>
      </c>
      <c r="AR100">
        <v>0</v>
      </c>
      <c r="AS100" s="2">
        <v>9968</v>
      </c>
      <c r="AT100" s="3">
        <v>11605.2</v>
      </c>
      <c r="AU100">
        <v>0</v>
      </c>
      <c r="AV100">
        <v>0</v>
      </c>
      <c r="AW100">
        <v>0</v>
      </c>
      <c r="AX100">
        <v>0</v>
      </c>
      <c r="AY100">
        <v>0</v>
      </c>
      <c r="AZ100">
        <v>0</v>
      </c>
      <c r="BA100">
        <v>0</v>
      </c>
      <c r="BB100">
        <v>0</v>
      </c>
      <c r="BC100">
        <v>0</v>
      </c>
      <c r="BD100">
        <v>0</v>
      </c>
      <c r="BE100">
        <v>0</v>
      </c>
      <c r="BF100">
        <v>0</v>
      </c>
      <c r="BG100" s="2">
        <v>11216</v>
      </c>
      <c r="BH100" s="2">
        <v>11216</v>
      </c>
    </row>
    <row r="101" spans="1:60" x14ac:dyDescent="0.35">
      <c r="A101" s="1" t="s">
        <v>500</v>
      </c>
      <c r="B101" s="1" t="s">
        <v>504</v>
      </c>
      <c r="C101" s="1" t="s">
        <v>504</v>
      </c>
      <c r="D101" s="1" t="s">
        <v>502</v>
      </c>
      <c r="E101" s="6">
        <v>40168</v>
      </c>
      <c r="F101">
        <v>2009</v>
      </c>
      <c r="G101" s="1" t="s">
        <v>3144</v>
      </c>
      <c r="H101" s="1" t="s">
        <v>3145</v>
      </c>
      <c r="I101">
        <v>315</v>
      </c>
      <c r="J101" s="1" t="s">
        <v>3135</v>
      </c>
      <c r="K101" s="1" t="s">
        <v>3136</v>
      </c>
      <c r="M101" s="1" t="s">
        <v>3117</v>
      </c>
      <c r="N101" s="1" t="s">
        <v>501</v>
      </c>
      <c r="O101" s="1" t="s">
        <v>503</v>
      </c>
      <c r="P101" s="1" t="s">
        <v>45</v>
      </c>
      <c r="Q101">
        <v>1</v>
      </c>
      <c r="R101" s="2">
        <v>5439</v>
      </c>
      <c r="S101" s="2">
        <v>2482</v>
      </c>
      <c r="T101" s="2">
        <v>2129</v>
      </c>
      <c r="U101" s="2">
        <v>35084</v>
      </c>
      <c r="V101">
        <v>172.50200000000001</v>
      </c>
      <c r="W101" s="2">
        <v>3018</v>
      </c>
      <c r="AC101">
        <v>0</v>
      </c>
      <c r="AD101">
        <v>0</v>
      </c>
      <c r="AE101">
        <v>0</v>
      </c>
      <c r="AF101">
        <v>0</v>
      </c>
      <c r="AG101">
        <v>0</v>
      </c>
      <c r="AH101">
        <v>0</v>
      </c>
      <c r="AI101">
        <v>0</v>
      </c>
      <c r="AJ101">
        <v>0</v>
      </c>
      <c r="AK101">
        <v>0</v>
      </c>
      <c r="AL101">
        <v>0</v>
      </c>
      <c r="AM101" s="2">
        <v>3188</v>
      </c>
      <c r="AN101">
        <v>318.8</v>
      </c>
      <c r="AO101">
        <v>0</v>
      </c>
      <c r="AP101">
        <v>0</v>
      </c>
      <c r="AQ101">
        <v>0</v>
      </c>
      <c r="AR101">
        <v>0</v>
      </c>
      <c r="AS101" s="2">
        <v>4022</v>
      </c>
      <c r="AT101" s="3">
        <v>1809.9</v>
      </c>
      <c r="AU101">
        <v>0</v>
      </c>
      <c r="AV101">
        <v>0</v>
      </c>
      <c r="AW101">
        <v>0</v>
      </c>
      <c r="AX101">
        <v>0</v>
      </c>
      <c r="AY101">
        <v>0</v>
      </c>
      <c r="AZ101">
        <v>0</v>
      </c>
      <c r="BA101">
        <v>0</v>
      </c>
      <c r="BB101">
        <v>0</v>
      </c>
      <c r="BC101">
        <v>0</v>
      </c>
      <c r="BD101">
        <v>0</v>
      </c>
      <c r="BE101">
        <v>0</v>
      </c>
      <c r="BF101">
        <v>0</v>
      </c>
      <c r="BG101" s="2">
        <v>7210</v>
      </c>
      <c r="BH101" s="2">
        <v>7210</v>
      </c>
    </row>
    <row r="102" spans="1:60" x14ac:dyDescent="0.35">
      <c r="A102" s="1" t="s">
        <v>505</v>
      </c>
      <c r="B102" s="1" t="s">
        <v>504</v>
      </c>
      <c r="C102" s="1" t="s">
        <v>504</v>
      </c>
      <c r="D102" s="1" t="s">
        <v>507</v>
      </c>
      <c r="E102" s="6">
        <v>41012</v>
      </c>
      <c r="F102">
        <v>2012</v>
      </c>
      <c r="G102" s="1" t="s">
        <v>3133</v>
      </c>
      <c r="H102" s="1" t="s">
        <v>3145</v>
      </c>
      <c r="I102">
        <v>306</v>
      </c>
      <c r="J102" s="1" t="s">
        <v>3135</v>
      </c>
      <c r="K102" s="1" t="s">
        <v>3136</v>
      </c>
      <c r="L102" t="s">
        <v>3218</v>
      </c>
      <c r="M102" s="1" t="s">
        <v>3113</v>
      </c>
      <c r="N102" s="1" t="s">
        <v>506</v>
      </c>
      <c r="O102" s="1" t="s">
        <v>508</v>
      </c>
      <c r="P102" s="1" t="s">
        <v>45</v>
      </c>
      <c r="Q102">
        <v>1</v>
      </c>
      <c r="R102" s="2">
        <v>2233</v>
      </c>
      <c r="S102" s="2">
        <v>1979</v>
      </c>
      <c r="T102" s="2">
        <v>2202</v>
      </c>
      <c r="U102" s="2">
        <v>11686</v>
      </c>
      <c r="V102">
        <v>82.507000000000005</v>
      </c>
      <c r="W102">
        <v>389</v>
      </c>
      <c r="AC102">
        <v>0</v>
      </c>
      <c r="AD102">
        <v>0</v>
      </c>
      <c r="AE102">
        <v>0</v>
      </c>
      <c r="AF102">
        <v>0</v>
      </c>
      <c r="AG102">
        <v>80</v>
      </c>
      <c r="AH102">
        <v>782</v>
      </c>
      <c r="AI102">
        <v>30</v>
      </c>
      <c r="AJ102">
        <v>105</v>
      </c>
      <c r="AK102">
        <v>0</v>
      </c>
      <c r="AL102">
        <v>0</v>
      </c>
      <c r="AM102" s="2">
        <v>2250</v>
      </c>
      <c r="AN102">
        <v>225</v>
      </c>
      <c r="AO102">
        <v>501</v>
      </c>
      <c r="AP102">
        <v>838.67</v>
      </c>
      <c r="AQ102">
        <v>1</v>
      </c>
      <c r="AR102">
        <v>0.83</v>
      </c>
      <c r="AS102">
        <v>100</v>
      </c>
      <c r="AT102">
        <v>300</v>
      </c>
      <c r="AU102">
        <v>0</v>
      </c>
      <c r="AV102">
        <v>0</v>
      </c>
      <c r="AW102">
        <v>0</v>
      </c>
      <c r="AX102">
        <v>0</v>
      </c>
      <c r="AY102">
        <v>0</v>
      </c>
      <c r="AZ102">
        <v>0</v>
      </c>
      <c r="BA102">
        <v>0</v>
      </c>
      <c r="BB102">
        <v>0</v>
      </c>
      <c r="BC102">
        <v>0</v>
      </c>
      <c r="BD102">
        <v>0</v>
      </c>
      <c r="BE102">
        <v>0</v>
      </c>
      <c r="BF102">
        <v>0</v>
      </c>
      <c r="BG102" s="2">
        <v>2962</v>
      </c>
      <c r="BH102" s="2">
        <v>2962</v>
      </c>
    </row>
    <row r="103" spans="1:60" x14ac:dyDescent="0.35">
      <c r="A103" s="1" t="s">
        <v>510</v>
      </c>
      <c r="B103" s="1" t="s">
        <v>504</v>
      </c>
      <c r="C103" s="1" t="s">
        <v>504</v>
      </c>
      <c r="D103" s="1" t="s">
        <v>512</v>
      </c>
      <c r="E103" s="6">
        <v>41848</v>
      </c>
      <c r="F103">
        <v>2014</v>
      </c>
      <c r="G103" s="1" t="s">
        <v>3149</v>
      </c>
      <c r="H103" s="1" t="s">
        <v>3151</v>
      </c>
      <c r="I103">
        <v>235</v>
      </c>
      <c r="J103" s="1" t="s">
        <v>3143</v>
      </c>
      <c r="K103" s="1" t="s">
        <v>3136</v>
      </c>
      <c r="L103" t="s">
        <v>3148</v>
      </c>
      <c r="M103" s="1" t="s">
        <v>3105</v>
      </c>
      <c r="N103" s="1" t="s">
        <v>511</v>
      </c>
      <c r="O103" s="1" t="s">
        <v>513</v>
      </c>
      <c r="P103" s="1" t="s">
        <v>45</v>
      </c>
      <c r="Q103">
        <v>1</v>
      </c>
      <c r="R103" s="2">
        <v>3539</v>
      </c>
      <c r="S103" s="2">
        <v>2885</v>
      </c>
      <c r="T103" s="2">
        <v>3395</v>
      </c>
      <c r="U103" s="2">
        <v>9965</v>
      </c>
      <c r="V103">
        <v>86.156000000000006</v>
      </c>
      <c r="W103">
        <v>699</v>
      </c>
      <c r="AC103">
        <v>6</v>
      </c>
      <c r="AD103">
        <v>24.2</v>
      </c>
      <c r="AE103">
        <v>0</v>
      </c>
      <c r="AF103">
        <v>0</v>
      </c>
      <c r="AG103">
        <v>247</v>
      </c>
      <c r="AH103" s="3">
        <v>2247.8000000000002</v>
      </c>
      <c r="AI103">
        <v>0</v>
      </c>
      <c r="AJ103">
        <v>0</v>
      </c>
      <c r="AK103">
        <v>0</v>
      </c>
      <c r="AL103">
        <v>0</v>
      </c>
      <c r="AM103">
        <v>0</v>
      </c>
      <c r="AN103">
        <v>0</v>
      </c>
      <c r="AO103">
        <v>0</v>
      </c>
      <c r="AP103">
        <v>0</v>
      </c>
      <c r="AQ103">
        <v>0</v>
      </c>
      <c r="AR103">
        <v>0</v>
      </c>
      <c r="AS103">
        <v>864</v>
      </c>
      <c r="AT103" s="3">
        <v>1123.2</v>
      </c>
      <c r="AU103">
        <v>0</v>
      </c>
      <c r="AV103">
        <v>0</v>
      </c>
      <c r="AW103">
        <v>0</v>
      </c>
      <c r="AX103">
        <v>0</v>
      </c>
      <c r="AY103">
        <v>0</v>
      </c>
      <c r="AZ103">
        <v>0</v>
      </c>
      <c r="BA103">
        <v>0</v>
      </c>
      <c r="BB103">
        <v>0</v>
      </c>
      <c r="BC103">
        <v>0</v>
      </c>
      <c r="BD103">
        <v>0</v>
      </c>
      <c r="BE103">
        <v>0</v>
      </c>
      <c r="BF103">
        <v>0</v>
      </c>
      <c r="BG103" s="2">
        <v>1117</v>
      </c>
      <c r="BH103" s="2">
        <v>1117</v>
      </c>
    </row>
    <row r="104" spans="1:60" x14ac:dyDescent="0.35">
      <c r="A104" s="1" t="s">
        <v>514</v>
      </c>
      <c r="B104" s="1" t="s">
        <v>504</v>
      </c>
      <c r="C104" s="1" t="s">
        <v>504</v>
      </c>
      <c r="D104" s="1" t="s">
        <v>516</v>
      </c>
      <c r="E104" s="6">
        <v>41352</v>
      </c>
      <c r="F104">
        <v>2013</v>
      </c>
      <c r="G104" s="1" t="s">
        <v>3133</v>
      </c>
      <c r="H104" s="1" t="s">
        <v>3145</v>
      </c>
      <c r="I104">
        <v>264</v>
      </c>
      <c r="J104" s="1" t="s">
        <v>3135</v>
      </c>
      <c r="K104" s="1" t="s">
        <v>3136</v>
      </c>
      <c r="L104" t="s">
        <v>3148</v>
      </c>
      <c r="M104" s="1" t="s">
        <v>3113</v>
      </c>
      <c r="N104" s="1" t="s">
        <v>515</v>
      </c>
      <c r="O104" s="1" t="s">
        <v>517</v>
      </c>
      <c r="P104" s="1" t="s">
        <v>45</v>
      </c>
      <c r="Q104">
        <v>1</v>
      </c>
      <c r="R104" s="2">
        <v>6381</v>
      </c>
      <c r="S104" s="2">
        <v>2601</v>
      </c>
      <c r="T104" s="2">
        <v>2752</v>
      </c>
      <c r="U104" s="2">
        <v>17476</v>
      </c>
      <c r="V104">
        <v>132.24600000000001</v>
      </c>
      <c r="W104">
        <v>423</v>
      </c>
      <c r="AC104">
        <v>4</v>
      </c>
      <c r="AD104">
        <v>20</v>
      </c>
      <c r="AE104">
        <v>0</v>
      </c>
      <c r="AF104">
        <v>0</v>
      </c>
      <c r="AG104">
        <v>0</v>
      </c>
      <c r="AH104">
        <v>0</v>
      </c>
      <c r="AI104">
        <v>0</v>
      </c>
      <c r="AJ104">
        <v>0</v>
      </c>
      <c r="AK104">
        <v>0</v>
      </c>
      <c r="AL104">
        <v>0</v>
      </c>
      <c r="AM104">
        <v>480</v>
      </c>
      <c r="AN104">
        <v>331.2</v>
      </c>
      <c r="AO104">
        <v>976</v>
      </c>
      <c r="AP104" s="3">
        <v>2065.81</v>
      </c>
      <c r="AQ104">
        <v>2</v>
      </c>
      <c r="AR104">
        <v>11</v>
      </c>
      <c r="AS104">
        <v>72</v>
      </c>
      <c r="AT104">
        <v>324</v>
      </c>
      <c r="AU104">
        <v>0</v>
      </c>
      <c r="AV104">
        <v>0</v>
      </c>
      <c r="AW104">
        <v>0</v>
      </c>
      <c r="AX104">
        <v>0</v>
      </c>
      <c r="AY104">
        <v>0</v>
      </c>
      <c r="AZ104">
        <v>0</v>
      </c>
      <c r="BA104">
        <v>0</v>
      </c>
      <c r="BB104">
        <v>0</v>
      </c>
      <c r="BC104">
        <v>0</v>
      </c>
      <c r="BD104">
        <v>0</v>
      </c>
      <c r="BE104">
        <v>0</v>
      </c>
      <c r="BF104">
        <v>0</v>
      </c>
      <c r="BG104" s="2">
        <v>1534</v>
      </c>
      <c r="BH104" s="2">
        <v>1534</v>
      </c>
    </row>
    <row r="105" spans="1:60" x14ac:dyDescent="0.35">
      <c r="A105" s="1" t="s">
        <v>518</v>
      </c>
      <c r="B105" s="1" t="s">
        <v>504</v>
      </c>
      <c r="C105" s="1" t="s">
        <v>504</v>
      </c>
      <c r="D105" s="1" t="s">
        <v>520</v>
      </c>
      <c r="E105" s="6">
        <v>41354</v>
      </c>
      <c r="F105">
        <v>2013</v>
      </c>
      <c r="G105" s="1" t="s">
        <v>3149</v>
      </c>
      <c r="H105" s="1" t="s">
        <v>3185</v>
      </c>
      <c r="I105">
        <v>68</v>
      </c>
      <c r="J105" s="1" t="s">
        <v>3143</v>
      </c>
      <c r="K105" s="1" t="s">
        <v>3136</v>
      </c>
      <c r="L105" t="s">
        <v>3148</v>
      </c>
      <c r="M105" s="1" t="s">
        <v>3117</v>
      </c>
      <c r="N105" s="1" t="s">
        <v>519</v>
      </c>
      <c r="O105" s="1" t="s">
        <v>521</v>
      </c>
      <c r="P105" s="1" t="s">
        <v>45</v>
      </c>
      <c r="Q105">
        <v>1</v>
      </c>
      <c r="R105" s="2">
        <v>5781</v>
      </c>
      <c r="S105" s="2">
        <v>2162</v>
      </c>
      <c r="T105" s="2">
        <v>3128</v>
      </c>
      <c r="U105" s="2">
        <v>17132</v>
      </c>
      <c r="V105">
        <v>121.312</v>
      </c>
      <c r="W105" s="2">
        <v>1280</v>
      </c>
      <c r="AC105">
        <v>0</v>
      </c>
      <c r="AD105">
        <v>0</v>
      </c>
      <c r="AE105">
        <v>0</v>
      </c>
      <c r="AF105">
        <v>0</v>
      </c>
      <c r="AG105">
        <v>0</v>
      </c>
      <c r="AH105">
        <v>0</v>
      </c>
      <c r="AI105">
        <v>0</v>
      </c>
      <c r="AJ105">
        <v>0</v>
      </c>
      <c r="AK105">
        <v>0</v>
      </c>
      <c r="AL105">
        <v>0</v>
      </c>
      <c r="AM105">
        <v>0</v>
      </c>
      <c r="AN105">
        <v>0</v>
      </c>
      <c r="AO105">
        <v>0</v>
      </c>
      <c r="AP105">
        <v>0</v>
      </c>
      <c r="AQ105">
        <v>0</v>
      </c>
      <c r="AR105">
        <v>0</v>
      </c>
      <c r="AS105" s="2">
        <v>1552</v>
      </c>
      <c r="AT105" s="3">
        <v>3128.4</v>
      </c>
      <c r="AU105">
        <v>0</v>
      </c>
      <c r="AV105">
        <v>0</v>
      </c>
      <c r="AW105">
        <v>0</v>
      </c>
      <c r="AX105">
        <v>0</v>
      </c>
      <c r="AY105">
        <v>0</v>
      </c>
      <c r="AZ105">
        <v>0</v>
      </c>
      <c r="BA105">
        <v>0</v>
      </c>
      <c r="BB105">
        <v>0</v>
      </c>
      <c r="BC105">
        <v>0</v>
      </c>
      <c r="BD105">
        <v>0</v>
      </c>
      <c r="BE105">
        <v>0</v>
      </c>
      <c r="BF105">
        <v>0</v>
      </c>
      <c r="BG105" s="2">
        <v>1552</v>
      </c>
      <c r="BH105" s="2">
        <v>1552</v>
      </c>
    </row>
    <row r="106" spans="1:60" x14ac:dyDescent="0.35">
      <c r="A106" s="1" t="s">
        <v>522</v>
      </c>
      <c r="B106" s="1" t="s">
        <v>504</v>
      </c>
      <c r="C106" s="1" t="s">
        <v>504</v>
      </c>
      <c r="D106" s="1" t="s">
        <v>524</v>
      </c>
      <c r="E106" s="6">
        <v>42895</v>
      </c>
      <c r="F106">
        <v>2017</v>
      </c>
      <c r="G106" s="1" t="s">
        <v>35</v>
      </c>
      <c r="H106" s="1" t="s">
        <v>3211</v>
      </c>
      <c r="I106">
        <v>276</v>
      </c>
      <c r="J106" s="1" t="s">
        <v>3135</v>
      </c>
      <c r="K106" s="1" t="s">
        <v>3136</v>
      </c>
      <c r="L106" t="s">
        <v>3148</v>
      </c>
      <c r="M106" s="1" t="s">
        <v>3117</v>
      </c>
      <c r="N106" s="1" t="s">
        <v>523</v>
      </c>
      <c r="O106" s="1" t="s">
        <v>525</v>
      </c>
      <c r="P106" s="1" t="s">
        <v>45</v>
      </c>
      <c r="Q106">
        <v>1</v>
      </c>
      <c r="R106" s="2">
        <v>4642</v>
      </c>
      <c r="S106" s="2">
        <v>6236</v>
      </c>
      <c r="T106" s="2">
        <v>6236</v>
      </c>
      <c r="U106" s="2">
        <v>30931</v>
      </c>
      <c r="V106">
        <v>270.52800000000002</v>
      </c>
      <c r="W106" s="2">
        <v>2131</v>
      </c>
      <c r="AC106">
        <v>0</v>
      </c>
      <c r="AD106">
        <v>0</v>
      </c>
      <c r="AE106">
        <v>0</v>
      </c>
      <c r="AF106">
        <v>0</v>
      </c>
      <c r="AG106">
        <v>358</v>
      </c>
      <c r="AH106" s="3">
        <v>1467.8</v>
      </c>
      <c r="AI106">
        <v>0</v>
      </c>
      <c r="AJ106">
        <v>0</v>
      </c>
      <c r="AK106">
        <v>0</v>
      </c>
      <c r="AL106">
        <v>0</v>
      </c>
      <c r="AM106" s="2">
        <v>1614</v>
      </c>
      <c r="AN106">
        <v>501.24</v>
      </c>
      <c r="AO106">
        <v>294</v>
      </c>
      <c r="AP106" s="3">
        <v>1429.2</v>
      </c>
      <c r="AQ106">
        <v>2</v>
      </c>
      <c r="AR106">
        <v>11</v>
      </c>
      <c r="AS106" s="2">
        <v>2504</v>
      </c>
      <c r="AT106" s="3">
        <v>2826.6</v>
      </c>
      <c r="AU106">
        <v>0</v>
      </c>
      <c r="AV106">
        <v>0</v>
      </c>
      <c r="AW106">
        <v>0</v>
      </c>
      <c r="AX106">
        <v>0</v>
      </c>
      <c r="AY106">
        <v>0</v>
      </c>
      <c r="AZ106">
        <v>0</v>
      </c>
      <c r="BA106">
        <v>0</v>
      </c>
      <c r="BB106">
        <v>0</v>
      </c>
      <c r="BC106">
        <v>0</v>
      </c>
      <c r="BD106">
        <v>0</v>
      </c>
      <c r="BE106">
        <v>0</v>
      </c>
      <c r="BF106">
        <v>0</v>
      </c>
      <c r="BG106" s="2">
        <v>4772</v>
      </c>
      <c r="BH106" s="2">
        <v>4772</v>
      </c>
    </row>
    <row r="107" spans="1:60" x14ac:dyDescent="0.35">
      <c r="A107" s="1" t="s">
        <v>529</v>
      </c>
      <c r="B107" s="1" t="s">
        <v>504</v>
      </c>
      <c r="C107" s="1" t="s">
        <v>504</v>
      </c>
      <c r="D107" s="1" t="s">
        <v>531</v>
      </c>
      <c r="E107" s="6">
        <v>42607</v>
      </c>
      <c r="F107">
        <v>2016</v>
      </c>
      <c r="G107" s="1" t="s">
        <v>35</v>
      </c>
      <c r="H107" s="1" t="s">
        <v>3211</v>
      </c>
      <c r="I107">
        <v>130</v>
      </c>
      <c r="J107" s="1" t="s">
        <v>3135</v>
      </c>
      <c r="K107" s="1" t="s">
        <v>3136</v>
      </c>
      <c r="L107" t="s">
        <v>3148</v>
      </c>
      <c r="M107" s="1" t="s">
        <v>3117</v>
      </c>
      <c r="N107" s="1" t="s">
        <v>530</v>
      </c>
      <c r="O107" s="1" t="s">
        <v>532</v>
      </c>
      <c r="P107" s="1" t="s">
        <v>45</v>
      </c>
      <c r="Q107">
        <v>1</v>
      </c>
      <c r="R107" s="2">
        <v>1422</v>
      </c>
      <c r="S107" s="2">
        <v>1337</v>
      </c>
      <c r="T107" s="2">
        <v>1337</v>
      </c>
      <c r="U107" s="2">
        <v>10395</v>
      </c>
      <c r="V107">
        <v>92.07</v>
      </c>
      <c r="W107" s="2">
        <v>2121</v>
      </c>
      <c r="AC107">
        <v>0</v>
      </c>
      <c r="AD107">
        <v>0</v>
      </c>
      <c r="AE107">
        <v>0</v>
      </c>
      <c r="AF107">
        <v>0</v>
      </c>
      <c r="AG107">
        <v>0</v>
      </c>
      <c r="AH107">
        <v>0</v>
      </c>
      <c r="AI107">
        <v>0</v>
      </c>
      <c r="AJ107">
        <v>0</v>
      </c>
      <c r="AK107">
        <v>0</v>
      </c>
      <c r="AL107">
        <v>0</v>
      </c>
      <c r="AM107">
        <v>0</v>
      </c>
      <c r="AN107">
        <v>0</v>
      </c>
      <c r="AO107">
        <v>0</v>
      </c>
      <c r="AP107">
        <v>0</v>
      </c>
      <c r="AQ107">
        <v>0</v>
      </c>
      <c r="AR107">
        <v>0</v>
      </c>
      <c r="AS107" s="2">
        <v>2970</v>
      </c>
      <c r="AT107" s="3">
        <v>1336.5</v>
      </c>
      <c r="AU107">
        <v>0</v>
      </c>
      <c r="AV107">
        <v>0</v>
      </c>
      <c r="AW107">
        <v>0</v>
      </c>
      <c r="AX107">
        <v>0</v>
      </c>
      <c r="AY107">
        <v>0</v>
      </c>
      <c r="AZ107">
        <v>0</v>
      </c>
      <c r="BA107">
        <v>0</v>
      </c>
      <c r="BB107">
        <v>0</v>
      </c>
      <c r="BC107">
        <v>0</v>
      </c>
      <c r="BD107">
        <v>0</v>
      </c>
      <c r="BE107">
        <v>0</v>
      </c>
      <c r="BF107">
        <v>0</v>
      </c>
      <c r="BG107" s="2">
        <v>2970</v>
      </c>
      <c r="BH107" s="2">
        <v>2970</v>
      </c>
    </row>
    <row r="108" spans="1:60" x14ac:dyDescent="0.35">
      <c r="A108" s="1" t="s">
        <v>533</v>
      </c>
      <c r="B108" s="1" t="s">
        <v>537</v>
      </c>
      <c r="D108" s="1" t="s">
        <v>535</v>
      </c>
      <c r="E108" s="6">
        <v>42591</v>
      </c>
      <c r="F108">
        <v>2016</v>
      </c>
      <c r="G108" s="1" t="s">
        <v>3149</v>
      </c>
      <c r="H108" s="1" t="s">
        <v>3210</v>
      </c>
      <c r="I108">
        <v>401</v>
      </c>
      <c r="J108" s="1" t="s">
        <v>3135</v>
      </c>
      <c r="K108" s="1" t="s">
        <v>3136</v>
      </c>
      <c r="M108" s="1" t="s">
        <v>3117</v>
      </c>
      <c r="N108" s="1" t="s">
        <v>534</v>
      </c>
      <c r="O108" s="1" t="s">
        <v>536</v>
      </c>
      <c r="P108" s="1" t="s">
        <v>45</v>
      </c>
      <c r="Q108">
        <v>1</v>
      </c>
      <c r="R108" s="2">
        <v>6944</v>
      </c>
      <c r="S108" s="2">
        <v>6354</v>
      </c>
      <c r="T108" s="2">
        <v>7241</v>
      </c>
      <c r="U108" s="2">
        <v>84698</v>
      </c>
      <c r="V108">
        <v>646.06399999999996</v>
      </c>
      <c r="W108" s="2">
        <v>6554</v>
      </c>
      <c r="AC108">
        <v>0</v>
      </c>
      <c r="AD108">
        <v>0</v>
      </c>
      <c r="AE108">
        <v>0</v>
      </c>
      <c r="AF108">
        <v>0</v>
      </c>
      <c r="AG108">
        <v>0</v>
      </c>
      <c r="AH108">
        <v>0</v>
      </c>
      <c r="AI108">
        <v>0</v>
      </c>
      <c r="AJ108">
        <v>0</v>
      </c>
      <c r="AK108">
        <v>0</v>
      </c>
      <c r="AL108">
        <v>0</v>
      </c>
      <c r="AM108">
        <v>0</v>
      </c>
      <c r="AN108">
        <v>0</v>
      </c>
      <c r="AO108">
        <v>0</v>
      </c>
      <c r="AP108">
        <v>0</v>
      </c>
      <c r="AQ108">
        <v>0</v>
      </c>
      <c r="AR108">
        <v>0</v>
      </c>
      <c r="AS108" s="2">
        <v>9176</v>
      </c>
      <c r="AT108" s="3">
        <v>7241.4</v>
      </c>
      <c r="AU108">
        <v>0</v>
      </c>
      <c r="AV108">
        <v>0</v>
      </c>
      <c r="AW108">
        <v>0</v>
      </c>
      <c r="AX108">
        <v>0</v>
      </c>
      <c r="AY108">
        <v>0</v>
      </c>
      <c r="AZ108">
        <v>0</v>
      </c>
      <c r="BA108">
        <v>0</v>
      </c>
      <c r="BB108">
        <v>0</v>
      </c>
      <c r="BC108">
        <v>0</v>
      </c>
      <c r="BD108">
        <v>0</v>
      </c>
      <c r="BE108">
        <v>0</v>
      </c>
      <c r="BF108">
        <v>0</v>
      </c>
      <c r="BG108" s="2">
        <v>9176</v>
      </c>
      <c r="BH108" s="2">
        <v>9176</v>
      </c>
    </row>
    <row r="109" spans="1:60" x14ac:dyDescent="0.35">
      <c r="A109" s="1" t="s">
        <v>539</v>
      </c>
      <c r="B109" s="1" t="s">
        <v>537</v>
      </c>
      <c r="C109" s="1" t="s">
        <v>537</v>
      </c>
      <c r="D109" s="1" t="s">
        <v>541</v>
      </c>
      <c r="E109" s="6">
        <v>41330</v>
      </c>
      <c r="F109">
        <v>2013</v>
      </c>
      <c r="G109" s="1" t="s">
        <v>3133</v>
      </c>
      <c r="H109" s="1" t="s">
        <v>3145</v>
      </c>
      <c r="I109">
        <v>236</v>
      </c>
      <c r="J109" s="1" t="s">
        <v>3135</v>
      </c>
      <c r="K109" s="1" t="s">
        <v>3136</v>
      </c>
      <c r="L109" t="s">
        <v>3148</v>
      </c>
      <c r="M109" s="1" t="s">
        <v>3117</v>
      </c>
      <c r="N109" s="1" t="s">
        <v>540</v>
      </c>
      <c r="O109" s="1" t="s">
        <v>542</v>
      </c>
      <c r="P109" s="1" t="s">
        <v>45</v>
      </c>
      <c r="Q109">
        <v>1</v>
      </c>
      <c r="R109" s="2">
        <v>2945</v>
      </c>
      <c r="S109" s="2">
        <v>3009</v>
      </c>
      <c r="T109" s="2">
        <v>2902</v>
      </c>
      <c r="U109" s="2">
        <v>38383</v>
      </c>
      <c r="V109">
        <v>251.58199999999999</v>
      </c>
      <c r="W109" s="2">
        <v>2265</v>
      </c>
      <c r="AC109">
        <v>0</v>
      </c>
      <c r="AD109">
        <v>0</v>
      </c>
      <c r="AE109">
        <v>0</v>
      </c>
      <c r="AF109">
        <v>0</v>
      </c>
      <c r="AG109">
        <v>0</v>
      </c>
      <c r="AH109">
        <v>0</v>
      </c>
      <c r="AI109">
        <v>0</v>
      </c>
      <c r="AJ109">
        <v>0</v>
      </c>
      <c r="AK109">
        <v>0</v>
      </c>
      <c r="AL109">
        <v>0</v>
      </c>
      <c r="AM109" s="2">
        <v>1404</v>
      </c>
      <c r="AN109">
        <v>788.58</v>
      </c>
      <c r="AO109">
        <v>427</v>
      </c>
      <c r="AP109">
        <v>897.97</v>
      </c>
      <c r="AQ109">
        <v>6</v>
      </c>
      <c r="AR109">
        <v>1.68</v>
      </c>
      <c r="AS109" s="2">
        <v>2809</v>
      </c>
      <c r="AT109" s="3">
        <v>1213.3499999999999</v>
      </c>
      <c r="AU109">
        <v>0</v>
      </c>
      <c r="AV109">
        <v>0</v>
      </c>
      <c r="AW109">
        <v>0</v>
      </c>
      <c r="AX109">
        <v>0</v>
      </c>
      <c r="AY109">
        <v>0</v>
      </c>
      <c r="AZ109">
        <v>0</v>
      </c>
      <c r="BA109">
        <v>0</v>
      </c>
      <c r="BB109">
        <v>0</v>
      </c>
      <c r="BC109">
        <v>0</v>
      </c>
      <c r="BD109">
        <v>0</v>
      </c>
      <c r="BE109">
        <v>0</v>
      </c>
      <c r="BF109">
        <v>0</v>
      </c>
      <c r="BG109" s="2">
        <v>4646</v>
      </c>
      <c r="BH109" s="2">
        <v>4646</v>
      </c>
    </row>
    <row r="110" spans="1:60" x14ac:dyDescent="0.35">
      <c r="A110" s="1" t="s">
        <v>543</v>
      </c>
      <c r="B110" s="1" t="s">
        <v>537</v>
      </c>
      <c r="C110" s="1" t="s">
        <v>537</v>
      </c>
      <c r="D110" s="1" t="s">
        <v>545</v>
      </c>
      <c r="E110" s="6">
        <v>40133</v>
      </c>
      <c r="F110">
        <v>2009</v>
      </c>
      <c r="G110" s="1" t="s">
        <v>3144</v>
      </c>
      <c r="H110" s="1" t="s">
        <v>3188</v>
      </c>
      <c r="I110">
        <v>304</v>
      </c>
      <c r="J110" s="1" t="s">
        <v>3143</v>
      </c>
      <c r="K110" s="1" t="s">
        <v>3136</v>
      </c>
      <c r="M110" s="1" t="s">
        <v>3113</v>
      </c>
      <c r="N110" s="1" t="s">
        <v>544</v>
      </c>
      <c r="O110" s="1" t="s">
        <v>536</v>
      </c>
      <c r="P110" s="1" t="s">
        <v>45</v>
      </c>
      <c r="Q110">
        <v>1</v>
      </c>
      <c r="R110" s="2">
        <v>2314</v>
      </c>
      <c r="S110" s="2">
        <v>2285</v>
      </c>
      <c r="T110" s="2">
        <v>2314</v>
      </c>
      <c r="U110" s="2">
        <v>28535</v>
      </c>
      <c r="V110">
        <v>214.85499999999999</v>
      </c>
      <c r="W110">
        <v>689</v>
      </c>
      <c r="X110" t="s">
        <v>3251</v>
      </c>
      <c r="AC110">
        <v>0</v>
      </c>
      <c r="AD110">
        <v>0</v>
      </c>
      <c r="AE110">
        <v>0</v>
      </c>
      <c r="AF110">
        <v>0</v>
      </c>
      <c r="AG110">
        <v>0</v>
      </c>
      <c r="AH110">
        <v>0</v>
      </c>
      <c r="AI110">
        <v>0</v>
      </c>
      <c r="AJ110">
        <v>0</v>
      </c>
      <c r="AK110">
        <v>0</v>
      </c>
      <c r="AL110">
        <v>0</v>
      </c>
      <c r="AM110" s="2">
        <v>3992</v>
      </c>
      <c r="AN110">
        <v>453.2</v>
      </c>
      <c r="AO110" s="2">
        <v>1121</v>
      </c>
      <c r="AP110" s="3">
        <v>1741.79</v>
      </c>
      <c r="AQ110">
        <v>3</v>
      </c>
      <c r="AR110">
        <v>2.4900000000000002</v>
      </c>
      <c r="AS110">
        <v>260</v>
      </c>
      <c r="AT110">
        <v>117</v>
      </c>
      <c r="AU110">
        <v>0</v>
      </c>
      <c r="AV110">
        <v>0</v>
      </c>
      <c r="AW110">
        <v>0</v>
      </c>
      <c r="AX110">
        <v>0</v>
      </c>
      <c r="AY110">
        <v>0</v>
      </c>
      <c r="AZ110">
        <v>0</v>
      </c>
      <c r="BA110">
        <v>0</v>
      </c>
      <c r="BB110">
        <v>0</v>
      </c>
      <c r="BC110">
        <v>0</v>
      </c>
      <c r="BD110">
        <v>0</v>
      </c>
      <c r="BE110">
        <v>0</v>
      </c>
      <c r="BF110">
        <v>0</v>
      </c>
      <c r="BG110" s="2">
        <v>5376</v>
      </c>
      <c r="BH110" s="2">
        <v>5376</v>
      </c>
    </row>
    <row r="111" spans="1:60" x14ac:dyDescent="0.35">
      <c r="A111" s="1" t="s">
        <v>546</v>
      </c>
      <c r="B111" s="1" t="s">
        <v>537</v>
      </c>
      <c r="C111" s="1" t="s">
        <v>537</v>
      </c>
      <c r="D111" s="1" t="s">
        <v>548</v>
      </c>
      <c r="E111" s="6">
        <v>41338</v>
      </c>
      <c r="F111">
        <v>2013</v>
      </c>
      <c r="G111" s="1" t="s">
        <v>3133</v>
      </c>
      <c r="H111" s="1" t="s">
        <v>3145</v>
      </c>
      <c r="I111">
        <v>227</v>
      </c>
      <c r="J111" s="1" t="s">
        <v>3135</v>
      </c>
      <c r="K111" s="1" t="s">
        <v>3136</v>
      </c>
      <c r="M111" s="1" t="s">
        <v>3117</v>
      </c>
      <c r="N111" s="1" t="s">
        <v>547</v>
      </c>
      <c r="O111" s="1" t="s">
        <v>549</v>
      </c>
      <c r="P111" s="1" t="s">
        <v>45</v>
      </c>
      <c r="Q111">
        <v>1</v>
      </c>
      <c r="R111" s="2">
        <v>3304</v>
      </c>
      <c r="S111" s="2">
        <v>4494</v>
      </c>
      <c r="T111" s="2">
        <v>3983</v>
      </c>
      <c r="U111" s="2">
        <v>45920</v>
      </c>
      <c r="V111">
        <v>266.75099999999998</v>
      </c>
      <c r="W111" s="2">
        <v>2547</v>
      </c>
      <c r="X111" t="s">
        <v>3252</v>
      </c>
      <c r="AC111">
        <v>0</v>
      </c>
      <c r="AD111">
        <v>0</v>
      </c>
      <c r="AE111">
        <v>0</v>
      </c>
      <c r="AF111">
        <v>0</v>
      </c>
      <c r="AG111">
        <v>0</v>
      </c>
      <c r="AH111">
        <v>0</v>
      </c>
      <c r="AI111">
        <v>0</v>
      </c>
      <c r="AJ111">
        <v>0</v>
      </c>
      <c r="AK111">
        <v>0</v>
      </c>
      <c r="AL111">
        <v>0</v>
      </c>
      <c r="AM111" s="2">
        <v>1344</v>
      </c>
      <c r="AN111">
        <v>230.4</v>
      </c>
      <c r="AO111">
        <v>315</v>
      </c>
      <c r="AP111" s="2">
        <v>1183</v>
      </c>
      <c r="AQ111">
        <v>1</v>
      </c>
      <c r="AR111">
        <v>5.5</v>
      </c>
      <c r="AS111" s="2">
        <v>3320</v>
      </c>
      <c r="AT111" s="3">
        <v>2564.4</v>
      </c>
      <c r="AU111">
        <v>0</v>
      </c>
      <c r="AV111">
        <v>0</v>
      </c>
      <c r="AW111">
        <v>0</v>
      </c>
      <c r="AX111">
        <v>0</v>
      </c>
      <c r="AY111">
        <v>0</v>
      </c>
      <c r="AZ111">
        <v>0</v>
      </c>
      <c r="BA111">
        <v>0</v>
      </c>
      <c r="BB111">
        <v>0</v>
      </c>
      <c r="BC111">
        <v>0</v>
      </c>
      <c r="BD111">
        <v>0</v>
      </c>
      <c r="BE111">
        <v>0</v>
      </c>
      <c r="BF111">
        <v>0</v>
      </c>
      <c r="BG111" s="2">
        <v>4980</v>
      </c>
      <c r="BH111" s="2">
        <v>4980</v>
      </c>
    </row>
    <row r="112" spans="1:60" x14ac:dyDescent="0.35">
      <c r="A112" s="1" t="s">
        <v>550</v>
      </c>
      <c r="B112" s="1" t="s">
        <v>537</v>
      </c>
      <c r="C112" s="1" t="s">
        <v>537</v>
      </c>
      <c r="D112" s="1" t="s">
        <v>552</v>
      </c>
      <c r="E112" s="6">
        <v>41920</v>
      </c>
      <c r="F112">
        <v>2014</v>
      </c>
      <c r="G112" s="1" t="s">
        <v>3149</v>
      </c>
      <c r="H112" s="1" t="s">
        <v>3150</v>
      </c>
      <c r="I112">
        <v>294</v>
      </c>
      <c r="J112" s="1" t="s">
        <v>3135</v>
      </c>
      <c r="K112" s="1" t="s">
        <v>3136</v>
      </c>
      <c r="M112" s="1" t="s">
        <v>3111</v>
      </c>
      <c r="N112" s="1" t="s">
        <v>551</v>
      </c>
      <c r="O112" s="1" t="s">
        <v>549</v>
      </c>
      <c r="P112" s="1" t="s">
        <v>45</v>
      </c>
      <c r="Q112">
        <v>1</v>
      </c>
      <c r="R112" s="2">
        <v>4612</v>
      </c>
      <c r="S112" s="2">
        <v>2408</v>
      </c>
      <c r="T112" s="2">
        <v>2739</v>
      </c>
      <c r="U112" s="2">
        <v>31083</v>
      </c>
      <c r="V112">
        <v>245.58600000000001</v>
      </c>
      <c r="W112" s="2">
        <v>1164</v>
      </c>
      <c r="X112" t="s">
        <v>3250</v>
      </c>
      <c r="AC112">
        <v>0</v>
      </c>
      <c r="AD112">
        <v>0</v>
      </c>
      <c r="AE112">
        <v>0</v>
      </c>
      <c r="AF112">
        <v>0</v>
      </c>
      <c r="AG112">
        <v>0</v>
      </c>
      <c r="AH112">
        <v>0</v>
      </c>
      <c r="AI112">
        <v>0</v>
      </c>
      <c r="AJ112">
        <v>0</v>
      </c>
      <c r="AK112">
        <v>0</v>
      </c>
      <c r="AL112">
        <v>0</v>
      </c>
      <c r="AM112" s="2">
        <v>3360</v>
      </c>
      <c r="AN112">
        <v>336</v>
      </c>
      <c r="AO112">
        <v>366</v>
      </c>
      <c r="AP112">
        <v>230.58</v>
      </c>
      <c r="AQ112">
        <v>0</v>
      </c>
      <c r="AR112">
        <v>0</v>
      </c>
      <c r="AS112" s="2">
        <v>1192</v>
      </c>
      <c r="AT112" s="2">
        <v>2172</v>
      </c>
      <c r="AU112">
        <v>0</v>
      </c>
      <c r="AV112">
        <v>0</v>
      </c>
      <c r="AW112">
        <v>0</v>
      </c>
      <c r="AX112">
        <v>0</v>
      </c>
      <c r="AY112">
        <v>0</v>
      </c>
      <c r="AZ112">
        <v>0</v>
      </c>
      <c r="BA112">
        <v>0</v>
      </c>
      <c r="BB112">
        <v>0</v>
      </c>
      <c r="BC112">
        <v>0</v>
      </c>
      <c r="BD112">
        <v>0</v>
      </c>
      <c r="BE112">
        <v>0</v>
      </c>
      <c r="BF112">
        <v>0</v>
      </c>
      <c r="BG112" s="2">
        <v>4918</v>
      </c>
      <c r="BH112" s="2">
        <v>4918</v>
      </c>
    </row>
    <row r="113" spans="1:60" x14ac:dyDescent="0.35">
      <c r="A113" s="1" t="s">
        <v>553</v>
      </c>
      <c r="B113" s="1" t="s">
        <v>537</v>
      </c>
      <c r="C113" s="1" t="s">
        <v>537</v>
      </c>
      <c r="D113" s="1" t="s">
        <v>555</v>
      </c>
      <c r="E113" s="6">
        <v>43017</v>
      </c>
      <c r="F113">
        <v>2017</v>
      </c>
      <c r="G113" s="1" t="s">
        <v>3184</v>
      </c>
      <c r="H113" s="1" t="s">
        <v>3211</v>
      </c>
      <c r="I113">
        <v>289</v>
      </c>
      <c r="J113" s="1" t="s">
        <v>3135</v>
      </c>
      <c r="K113" s="1" t="s">
        <v>3136</v>
      </c>
      <c r="M113" s="1" t="s">
        <v>3117</v>
      </c>
      <c r="N113" s="1" t="s">
        <v>554</v>
      </c>
      <c r="O113" s="1" t="s">
        <v>556</v>
      </c>
      <c r="P113" s="1" t="s">
        <v>45</v>
      </c>
      <c r="Q113">
        <v>1</v>
      </c>
      <c r="R113" s="2">
        <v>4140</v>
      </c>
      <c r="S113" s="2">
        <v>2750</v>
      </c>
      <c r="T113" s="2">
        <v>2750</v>
      </c>
      <c r="U113" s="2">
        <v>34715</v>
      </c>
      <c r="V113">
        <v>312.54599999999999</v>
      </c>
      <c r="W113" s="2">
        <v>3068</v>
      </c>
      <c r="X113" t="s">
        <v>3253</v>
      </c>
      <c r="AC113">
        <v>0</v>
      </c>
      <c r="AD113">
        <v>0</v>
      </c>
      <c r="AE113">
        <v>0</v>
      </c>
      <c r="AF113">
        <v>0</v>
      </c>
      <c r="AG113">
        <v>0</v>
      </c>
      <c r="AH113">
        <v>0</v>
      </c>
      <c r="AI113">
        <v>0</v>
      </c>
      <c r="AJ113">
        <v>0</v>
      </c>
      <c r="AK113">
        <v>0</v>
      </c>
      <c r="AL113">
        <v>0</v>
      </c>
      <c r="AM113" s="2">
        <v>2472</v>
      </c>
      <c r="AN113">
        <v>255.6</v>
      </c>
      <c r="AO113">
        <v>0</v>
      </c>
      <c r="AP113">
        <v>0</v>
      </c>
      <c r="AQ113">
        <v>0</v>
      </c>
      <c r="AR113">
        <v>0</v>
      </c>
      <c r="AS113" s="2">
        <v>4138</v>
      </c>
      <c r="AT113" s="3">
        <v>2494.6</v>
      </c>
      <c r="AU113">
        <v>0</v>
      </c>
      <c r="AV113">
        <v>0</v>
      </c>
      <c r="AW113">
        <v>0</v>
      </c>
      <c r="AX113">
        <v>0</v>
      </c>
      <c r="AY113">
        <v>0</v>
      </c>
      <c r="AZ113">
        <v>0</v>
      </c>
      <c r="BA113">
        <v>0</v>
      </c>
      <c r="BB113">
        <v>0</v>
      </c>
      <c r="BC113">
        <v>0</v>
      </c>
      <c r="BD113">
        <v>0</v>
      </c>
      <c r="BE113">
        <v>0</v>
      </c>
      <c r="BF113">
        <v>0</v>
      </c>
      <c r="BG113" s="2">
        <v>6610</v>
      </c>
      <c r="BH113" s="2">
        <v>6610</v>
      </c>
    </row>
    <row r="114" spans="1:60" x14ac:dyDescent="0.35">
      <c r="A114" s="1" t="s">
        <v>557</v>
      </c>
      <c r="B114" s="1" t="s">
        <v>537</v>
      </c>
      <c r="C114" s="1" t="s">
        <v>537</v>
      </c>
      <c r="D114" s="1" t="s">
        <v>559</v>
      </c>
      <c r="E114" s="6">
        <v>43017</v>
      </c>
      <c r="F114">
        <v>2017</v>
      </c>
      <c r="G114" s="1" t="s">
        <v>3184</v>
      </c>
      <c r="H114" s="1" t="s">
        <v>3211</v>
      </c>
      <c r="I114">
        <v>528</v>
      </c>
      <c r="J114" s="1" t="s">
        <v>3135</v>
      </c>
      <c r="K114" s="1" t="s">
        <v>3136</v>
      </c>
      <c r="M114" s="1" t="s">
        <v>3117</v>
      </c>
      <c r="N114" s="1" t="s">
        <v>558</v>
      </c>
      <c r="O114" s="1" t="s">
        <v>560</v>
      </c>
      <c r="P114" s="1" t="s">
        <v>45</v>
      </c>
      <c r="Q114">
        <v>1</v>
      </c>
      <c r="R114" s="2">
        <v>2273</v>
      </c>
      <c r="S114" s="2">
        <v>3170</v>
      </c>
      <c r="T114" s="2">
        <v>3170</v>
      </c>
      <c r="U114" s="2">
        <v>43996</v>
      </c>
      <c r="V114">
        <v>345.34899999999999</v>
      </c>
      <c r="W114" s="2">
        <v>4104</v>
      </c>
      <c r="AC114">
        <v>0</v>
      </c>
      <c r="AD114">
        <v>0</v>
      </c>
      <c r="AE114">
        <v>0</v>
      </c>
      <c r="AF114">
        <v>0</v>
      </c>
      <c r="AG114">
        <v>0</v>
      </c>
      <c r="AH114">
        <v>0</v>
      </c>
      <c r="AI114">
        <v>0</v>
      </c>
      <c r="AJ114">
        <v>0</v>
      </c>
      <c r="AK114">
        <v>0</v>
      </c>
      <c r="AL114">
        <v>0</v>
      </c>
      <c r="AM114" s="2">
        <v>4200</v>
      </c>
      <c r="AN114">
        <v>498</v>
      </c>
      <c r="AO114">
        <v>708</v>
      </c>
      <c r="AP114">
        <v>330.82</v>
      </c>
      <c r="AQ114">
        <v>3</v>
      </c>
      <c r="AR114">
        <v>0.84</v>
      </c>
      <c r="AS114" s="2">
        <v>5200</v>
      </c>
      <c r="AT114" s="2">
        <v>2340</v>
      </c>
      <c r="AU114">
        <v>0</v>
      </c>
      <c r="AV114">
        <v>0</v>
      </c>
      <c r="AW114">
        <v>0</v>
      </c>
      <c r="AX114">
        <v>0</v>
      </c>
      <c r="AY114">
        <v>0</v>
      </c>
      <c r="AZ114">
        <v>0</v>
      </c>
      <c r="BA114">
        <v>0</v>
      </c>
      <c r="BB114">
        <v>0</v>
      </c>
      <c r="BC114">
        <v>0</v>
      </c>
      <c r="BD114">
        <v>0</v>
      </c>
      <c r="BE114">
        <v>0</v>
      </c>
      <c r="BF114">
        <v>0</v>
      </c>
      <c r="BG114" s="2">
        <v>10111</v>
      </c>
      <c r="BH114" s="2">
        <v>10111</v>
      </c>
    </row>
    <row r="115" spans="1:60" x14ac:dyDescent="0.35">
      <c r="A115" s="1" t="s">
        <v>562</v>
      </c>
      <c r="B115" s="1" t="s">
        <v>537</v>
      </c>
      <c r="C115" s="1" t="s">
        <v>537</v>
      </c>
      <c r="D115" s="1" t="s">
        <v>564</v>
      </c>
      <c r="E115" s="6">
        <v>41667</v>
      </c>
      <c r="F115">
        <v>2014</v>
      </c>
      <c r="G115" s="1" t="s">
        <v>3149</v>
      </c>
      <c r="H115" s="1" t="s">
        <v>3145</v>
      </c>
      <c r="I115">
        <v>424</v>
      </c>
      <c r="J115" s="1" t="s">
        <v>3135</v>
      </c>
      <c r="K115" s="1" t="s">
        <v>3136</v>
      </c>
      <c r="L115" t="s">
        <v>3148</v>
      </c>
      <c r="M115" s="1" t="s">
        <v>3117</v>
      </c>
      <c r="N115" s="1" t="s">
        <v>563</v>
      </c>
      <c r="O115" s="1" t="s">
        <v>565</v>
      </c>
      <c r="P115" s="1" t="s">
        <v>45</v>
      </c>
      <c r="Q115">
        <v>1</v>
      </c>
      <c r="R115" s="2">
        <v>2909</v>
      </c>
      <c r="S115" s="2">
        <v>2797</v>
      </c>
      <c r="T115" s="2">
        <v>2452</v>
      </c>
      <c r="U115" s="2">
        <v>18816</v>
      </c>
      <c r="V115">
        <v>182.31700000000001</v>
      </c>
      <c r="W115" s="2">
        <v>3095</v>
      </c>
      <c r="AC115">
        <v>0</v>
      </c>
      <c r="AD115">
        <v>0</v>
      </c>
      <c r="AE115">
        <v>0</v>
      </c>
      <c r="AF115">
        <v>0</v>
      </c>
      <c r="AG115">
        <v>0</v>
      </c>
      <c r="AH115">
        <v>0</v>
      </c>
      <c r="AI115">
        <v>0</v>
      </c>
      <c r="AJ115">
        <v>0</v>
      </c>
      <c r="AK115">
        <v>0</v>
      </c>
      <c r="AL115">
        <v>0</v>
      </c>
      <c r="AM115" s="2">
        <v>2880</v>
      </c>
      <c r="AN115">
        <v>288</v>
      </c>
      <c r="AO115">
        <v>480</v>
      </c>
      <c r="AP115">
        <v>382.8</v>
      </c>
      <c r="AQ115">
        <v>2</v>
      </c>
      <c r="AR115">
        <v>1.66</v>
      </c>
      <c r="AS115" s="2">
        <v>3955</v>
      </c>
      <c r="AT115" s="3">
        <v>1779.75</v>
      </c>
      <c r="AU115">
        <v>0</v>
      </c>
      <c r="AV115">
        <v>0</v>
      </c>
      <c r="AW115">
        <v>0</v>
      </c>
      <c r="AX115">
        <v>0</v>
      </c>
      <c r="AY115">
        <v>0</v>
      </c>
      <c r="AZ115">
        <v>0</v>
      </c>
      <c r="BA115">
        <v>0</v>
      </c>
      <c r="BB115">
        <v>0</v>
      </c>
      <c r="BC115">
        <v>0</v>
      </c>
      <c r="BD115">
        <v>0</v>
      </c>
      <c r="BE115">
        <v>0</v>
      </c>
      <c r="BF115">
        <v>0</v>
      </c>
      <c r="BG115" s="2">
        <v>7317</v>
      </c>
      <c r="BH115" s="2">
        <v>7317</v>
      </c>
    </row>
    <row r="116" spans="1:60" x14ac:dyDescent="0.35">
      <c r="A116" s="1" t="s">
        <v>566</v>
      </c>
      <c r="B116" s="1" t="s">
        <v>537</v>
      </c>
      <c r="C116" s="1" t="s">
        <v>537</v>
      </c>
      <c r="D116" s="1" t="s">
        <v>568</v>
      </c>
      <c r="E116" s="6">
        <v>42647</v>
      </c>
      <c r="F116">
        <v>2016</v>
      </c>
      <c r="G116" s="1" t="s">
        <v>3169</v>
      </c>
      <c r="H116" s="1" t="s">
        <v>3211</v>
      </c>
      <c r="I116">
        <v>189</v>
      </c>
      <c r="J116" s="1" t="s">
        <v>3135</v>
      </c>
      <c r="K116" s="1" t="s">
        <v>3136</v>
      </c>
      <c r="M116" s="1" t="s">
        <v>3117</v>
      </c>
      <c r="N116" s="1" t="s">
        <v>567</v>
      </c>
      <c r="O116" s="1" t="s">
        <v>569</v>
      </c>
      <c r="P116" s="1" t="s">
        <v>45</v>
      </c>
      <c r="Q116">
        <v>1</v>
      </c>
      <c r="R116" s="2">
        <v>1547</v>
      </c>
      <c r="S116" s="2">
        <v>1543</v>
      </c>
      <c r="T116" s="2">
        <v>1543</v>
      </c>
      <c r="U116" s="2">
        <v>25933</v>
      </c>
      <c r="V116">
        <v>181.06700000000001</v>
      </c>
      <c r="W116" s="2">
        <v>1885</v>
      </c>
      <c r="AC116">
        <v>0</v>
      </c>
      <c r="AD116">
        <v>0</v>
      </c>
      <c r="AE116">
        <v>0</v>
      </c>
      <c r="AF116">
        <v>0</v>
      </c>
      <c r="AG116">
        <v>0</v>
      </c>
      <c r="AH116">
        <v>0</v>
      </c>
      <c r="AI116">
        <v>0</v>
      </c>
      <c r="AJ116">
        <v>0</v>
      </c>
      <c r="AK116">
        <v>0</v>
      </c>
      <c r="AL116">
        <v>0</v>
      </c>
      <c r="AM116" s="2">
        <v>1144</v>
      </c>
      <c r="AN116">
        <v>171.6</v>
      </c>
      <c r="AO116">
        <v>315</v>
      </c>
      <c r="AP116">
        <v>281.35000000000002</v>
      </c>
      <c r="AQ116">
        <v>2</v>
      </c>
      <c r="AR116">
        <v>0.56000000000000005</v>
      </c>
      <c r="AS116" s="2">
        <v>2438</v>
      </c>
      <c r="AT116" s="2">
        <v>1089</v>
      </c>
      <c r="AU116">
        <v>0</v>
      </c>
      <c r="AV116">
        <v>0</v>
      </c>
      <c r="AW116">
        <v>0</v>
      </c>
      <c r="AX116">
        <v>0</v>
      </c>
      <c r="AY116">
        <v>0</v>
      </c>
      <c r="AZ116">
        <v>0</v>
      </c>
      <c r="BA116">
        <v>0</v>
      </c>
      <c r="BB116">
        <v>0</v>
      </c>
      <c r="BC116">
        <v>0</v>
      </c>
      <c r="BD116">
        <v>0</v>
      </c>
      <c r="BE116">
        <v>0</v>
      </c>
      <c r="BF116">
        <v>0</v>
      </c>
      <c r="BG116" s="2">
        <v>3899</v>
      </c>
      <c r="BH116" s="2">
        <v>3899</v>
      </c>
    </row>
    <row r="117" spans="1:60" x14ac:dyDescent="0.35">
      <c r="A117" s="1" t="s">
        <v>570</v>
      </c>
      <c r="B117" s="1" t="s">
        <v>537</v>
      </c>
      <c r="C117" s="1" t="s">
        <v>574</v>
      </c>
      <c r="D117" s="1" t="s">
        <v>572</v>
      </c>
      <c r="E117" s="6">
        <v>42619</v>
      </c>
      <c r="F117">
        <v>2016</v>
      </c>
      <c r="G117" s="1" t="s">
        <v>3149</v>
      </c>
      <c r="H117" s="1" t="s">
        <v>3210</v>
      </c>
      <c r="I117">
        <v>995</v>
      </c>
      <c r="J117" s="1" t="s">
        <v>3135</v>
      </c>
      <c r="K117" s="1" t="s">
        <v>3136</v>
      </c>
      <c r="M117" s="1" t="s">
        <v>3113</v>
      </c>
      <c r="N117" s="1" t="s">
        <v>571</v>
      </c>
      <c r="O117" s="1" t="s">
        <v>573</v>
      </c>
      <c r="P117" s="1" t="s">
        <v>45</v>
      </c>
      <c r="Q117">
        <v>1</v>
      </c>
      <c r="S117" s="2">
        <v>3325</v>
      </c>
      <c r="T117" s="2">
        <v>3381</v>
      </c>
      <c r="U117" s="2">
        <v>26065</v>
      </c>
      <c r="V117">
        <v>167.499</v>
      </c>
      <c r="W117" s="2">
        <v>1556</v>
      </c>
      <c r="Y117" s="6">
        <v>40544</v>
      </c>
      <c r="Z117" s="1" t="s">
        <v>3209</v>
      </c>
      <c r="AA117" s="2">
        <v>23711</v>
      </c>
      <c r="AB117" s="2">
        <v>11720</v>
      </c>
      <c r="AC117">
        <v>0</v>
      </c>
      <c r="AD117">
        <v>0</v>
      </c>
      <c r="AE117">
        <v>0</v>
      </c>
      <c r="AF117">
        <v>0</v>
      </c>
      <c r="AG117">
        <v>0</v>
      </c>
      <c r="AH117">
        <v>0</v>
      </c>
      <c r="AI117">
        <v>0</v>
      </c>
      <c r="AJ117">
        <v>0</v>
      </c>
      <c r="AK117">
        <v>0</v>
      </c>
      <c r="AL117">
        <v>0</v>
      </c>
      <c r="AM117" s="2">
        <v>1460</v>
      </c>
      <c r="AN117">
        <v>146</v>
      </c>
      <c r="AO117" s="2">
        <v>3718</v>
      </c>
      <c r="AP117" s="3">
        <v>2968.79</v>
      </c>
      <c r="AQ117">
        <v>3</v>
      </c>
      <c r="AR117">
        <v>2.4900000000000002</v>
      </c>
      <c r="AS117">
        <v>586</v>
      </c>
      <c r="AT117">
        <v>263.7</v>
      </c>
      <c r="AU117">
        <v>0</v>
      </c>
      <c r="AV117">
        <v>0</v>
      </c>
      <c r="AW117">
        <v>0</v>
      </c>
      <c r="AX117">
        <v>0</v>
      </c>
      <c r="AY117">
        <v>0</v>
      </c>
      <c r="AZ117">
        <v>0</v>
      </c>
      <c r="BA117">
        <v>0</v>
      </c>
      <c r="BB117">
        <v>0</v>
      </c>
      <c r="BC117">
        <v>0</v>
      </c>
      <c r="BD117">
        <v>0</v>
      </c>
      <c r="BE117">
        <v>0</v>
      </c>
      <c r="BF117">
        <v>0</v>
      </c>
      <c r="BG117" s="2">
        <v>5767</v>
      </c>
      <c r="BH117" s="2">
        <v>5767</v>
      </c>
    </row>
    <row r="118" spans="1:60" x14ac:dyDescent="0.35">
      <c r="A118" s="1" t="s">
        <v>575</v>
      </c>
      <c r="B118" s="1" t="s">
        <v>537</v>
      </c>
      <c r="C118" s="1" t="s">
        <v>574</v>
      </c>
      <c r="D118" s="1" t="s">
        <v>577</v>
      </c>
      <c r="E118" s="6">
        <v>40353</v>
      </c>
      <c r="F118">
        <v>2010</v>
      </c>
      <c r="G118" s="1" t="s">
        <v>3147</v>
      </c>
      <c r="H118" s="1" t="s">
        <v>3145</v>
      </c>
      <c r="I118">
        <v>719</v>
      </c>
      <c r="J118" s="1" t="s">
        <v>3135</v>
      </c>
      <c r="K118" s="1" t="s">
        <v>3136</v>
      </c>
      <c r="M118" s="1" t="s">
        <v>3117</v>
      </c>
      <c r="N118" s="1" t="s">
        <v>576</v>
      </c>
      <c r="O118" s="1" t="s">
        <v>573</v>
      </c>
      <c r="P118" s="1" t="s">
        <v>45</v>
      </c>
      <c r="Q118">
        <v>1</v>
      </c>
      <c r="R118" s="2">
        <v>5236</v>
      </c>
      <c r="S118" s="2">
        <v>9923</v>
      </c>
      <c r="T118" s="2">
        <v>9627</v>
      </c>
      <c r="U118" s="2">
        <v>171828</v>
      </c>
      <c r="V118" s="3">
        <v>1358.559</v>
      </c>
      <c r="W118" s="2">
        <v>7896</v>
      </c>
      <c r="AC118">
        <v>0</v>
      </c>
      <c r="AD118">
        <v>0</v>
      </c>
      <c r="AE118">
        <v>0</v>
      </c>
      <c r="AF118">
        <v>0</v>
      </c>
      <c r="AG118">
        <v>0</v>
      </c>
      <c r="AH118">
        <v>0</v>
      </c>
      <c r="AI118">
        <v>0</v>
      </c>
      <c r="AJ118">
        <v>0</v>
      </c>
      <c r="AK118">
        <v>0</v>
      </c>
      <c r="AL118">
        <v>0</v>
      </c>
      <c r="AM118" s="2">
        <v>5768</v>
      </c>
      <c r="AN118">
        <v>576.79999999999995</v>
      </c>
      <c r="AO118">
        <v>0</v>
      </c>
      <c r="AP118">
        <v>0</v>
      </c>
      <c r="AQ118">
        <v>0</v>
      </c>
      <c r="AR118">
        <v>0</v>
      </c>
      <c r="AS118" s="2">
        <v>10687</v>
      </c>
      <c r="AT118" s="3">
        <v>9050.2000000000007</v>
      </c>
      <c r="AU118">
        <v>0</v>
      </c>
      <c r="AV118">
        <v>0</v>
      </c>
      <c r="AW118">
        <v>0</v>
      </c>
      <c r="AX118">
        <v>0</v>
      </c>
      <c r="AY118">
        <v>0</v>
      </c>
      <c r="AZ118">
        <v>0</v>
      </c>
      <c r="BA118">
        <v>0</v>
      </c>
      <c r="BB118">
        <v>0</v>
      </c>
      <c r="BC118">
        <v>0</v>
      </c>
      <c r="BD118">
        <v>0</v>
      </c>
      <c r="BE118">
        <v>0</v>
      </c>
      <c r="BF118">
        <v>0</v>
      </c>
      <c r="BG118" s="2">
        <v>16455</v>
      </c>
      <c r="BH118" s="2">
        <v>16455</v>
      </c>
    </row>
    <row r="119" spans="1:60" x14ac:dyDescent="0.35">
      <c r="A119" s="1" t="s">
        <v>578</v>
      </c>
      <c r="B119" s="1" t="s">
        <v>537</v>
      </c>
      <c r="C119" s="1" t="s">
        <v>574</v>
      </c>
      <c r="D119" s="1" t="s">
        <v>580</v>
      </c>
      <c r="E119" s="6">
        <v>40133</v>
      </c>
      <c r="F119">
        <v>2009</v>
      </c>
      <c r="G119" s="1" t="s">
        <v>3144</v>
      </c>
      <c r="H119" s="1" t="s">
        <v>3145</v>
      </c>
      <c r="I119">
        <v>125</v>
      </c>
      <c r="J119" s="1" t="s">
        <v>3135</v>
      </c>
      <c r="K119" s="1" t="s">
        <v>3136</v>
      </c>
      <c r="M119" s="1" t="s">
        <v>3117</v>
      </c>
      <c r="N119" s="1" t="s">
        <v>579</v>
      </c>
      <c r="O119" s="1" t="s">
        <v>581</v>
      </c>
      <c r="P119" s="1" t="s">
        <v>45</v>
      </c>
      <c r="Q119">
        <v>1</v>
      </c>
      <c r="R119" s="2">
        <v>4639</v>
      </c>
      <c r="S119" s="2">
        <v>2665</v>
      </c>
      <c r="T119" s="2">
        <v>2659</v>
      </c>
      <c r="U119" s="2">
        <v>24281</v>
      </c>
      <c r="V119">
        <v>143.04900000000001</v>
      </c>
      <c r="W119" s="2">
        <v>1768</v>
      </c>
      <c r="AC119">
        <v>1</v>
      </c>
      <c r="AD119">
        <v>5</v>
      </c>
      <c r="AE119">
        <v>0</v>
      </c>
      <c r="AF119">
        <v>0</v>
      </c>
      <c r="AG119">
        <v>0</v>
      </c>
      <c r="AH119">
        <v>0</v>
      </c>
      <c r="AI119">
        <v>42</v>
      </c>
      <c r="AJ119">
        <v>260.39999999999998</v>
      </c>
      <c r="AK119">
        <v>0</v>
      </c>
      <c r="AL119">
        <v>0</v>
      </c>
      <c r="AM119">
        <v>0</v>
      </c>
      <c r="AN119">
        <v>0</v>
      </c>
      <c r="AO119">
        <v>0</v>
      </c>
      <c r="AP119">
        <v>0</v>
      </c>
      <c r="AQ119">
        <v>0</v>
      </c>
      <c r="AR119">
        <v>0</v>
      </c>
      <c r="AS119" s="2">
        <v>2259</v>
      </c>
      <c r="AT119" s="3">
        <v>2393.5500000000002</v>
      </c>
      <c r="AU119">
        <v>0</v>
      </c>
      <c r="AV119">
        <v>0</v>
      </c>
      <c r="AW119">
        <v>0</v>
      </c>
      <c r="AX119">
        <v>0</v>
      </c>
      <c r="AY119">
        <v>0</v>
      </c>
      <c r="AZ119">
        <v>0</v>
      </c>
      <c r="BA119">
        <v>0</v>
      </c>
      <c r="BB119">
        <v>0</v>
      </c>
      <c r="BC119">
        <v>0</v>
      </c>
      <c r="BD119">
        <v>0</v>
      </c>
      <c r="BE119">
        <v>0</v>
      </c>
      <c r="BF119">
        <v>0</v>
      </c>
      <c r="BG119" s="2">
        <v>2302</v>
      </c>
      <c r="BH119" s="2">
        <v>2302</v>
      </c>
    </row>
    <row r="120" spans="1:60" x14ac:dyDescent="0.35">
      <c r="A120" s="1" t="s">
        <v>582</v>
      </c>
      <c r="B120" s="1" t="s">
        <v>537</v>
      </c>
      <c r="C120" s="1" t="s">
        <v>574</v>
      </c>
      <c r="D120" s="1" t="s">
        <v>584</v>
      </c>
      <c r="E120" s="6">
        <v>42088</v>
      </c>
      <c r="F120">
        <v>2015</v>
      </c>
      <c r="G120" s="1" t="s">
        <v>3149</v>
      </c>
      <c r="H120" s="1" t="s">
        <v>3150</v>
      </c>
      <c r="I120">
        <v>130</v>
      </c>
      <c r="J120" s="1" t="s">
        <v>3135</v>
      </c>
      <c r="K120" s="1" t="s">
        <v>3136</v>
      </c>
      <c r="M120" s="1" t="s">
        <v>3117</v>
      </c>
      <c r="N120" s="1" t="s">
        <v>583</v>
      </c>
      <c r="O120" s="1" t="s">
        <v>585</v>
      </c>
      <c r="P120" s="1" t="s">
        <v>45</v>
      </c>
      <c r="Q120">
        <v>1</v>
      </c>
      <c r="R120" s="2">
        <v>1341</v>
      </c>
      <c r="S120" s="2">
        <v>1132</v>
      </c>
      <c r="T120" s="2">
        <v>1341</v>
      </c>
      <c r="U120" s="2">
        <v>17284</v>
      </c>
      <c r="V120">
        <v>92.38</v>
      </c>
      <c r="W120" s="2">
        <v>2129</v>
      </c>
      <c r="Y120" s="6">
        <v>40544</v>
      </c>
      <c r="Z120" s="1" t="s">
        <v>3209</v>
      </c>
      <c r="AA120" s="2">
        <v>9000</v>
      </c>
      <c r="AB120" s="2">
        <v>3284</v>
      </c>
      <c r="AC120">
        <v>0</v>
      </c>
      <c r="AD120">
        <v>0</v>
      </c>
      <c r="AE120">
        <v>0</v>
      </c>
      <c r="AF120">
        <v>0</v>
      </c>
      <c r="AG120">
        <v>0</v>
      </c>
      <c r="AH120">
        <v>0</v>
      </c>
      <c r="AI120">
        <v>0</v>
      </c>
      <c r="AJ120">
        <v>0</v>
      </c>
      <c r="AK120">
        <v>0</v>
      </c>
      <c r="AL120">
        <v>0</v>
      </c>
      <c r="AM120">
        <v>0</v>
      </c>
      <c r="AN120">
        <v>0</v>
      </c>
      <c r="AO120">
        <v>0</v>
      </c>
      <c r="AP120">
        <v>0</v>
      </c>
      <c r="AQ120">
        <v>0</v>
      </c>
      <c r="AR120">
        <v>0</v>
      </c>
      <c r="AS120" s="2">
        <v>2980</v>
      </c>
      <c r="AT120" s="2">
        <v>1341</v>
      </c>
      <c r="AU120">
        <v>0</v>
      </c>
      <c r="AV120">
        <v>0</v>
      </c>
      <c r="AW120">
        <v>0</v>
      </c>
      <c r="AX120">
        <v>0</v>
      </c>
      <c r="AY120">
        <v>0</v>
      </c>
      <c r="AZ120">
        <v>0</v>
      </c>
      <c r="BA120">
        <v>0</v>
      </c>
      <c r="BB120">
        <v>0</v>
      </c>
      <c r="BC120">
        <v>0</v>
      </c>
      <c r="BD120">
        <v>0</v>
      </c>
      <c r="BE120">
        <v>0</v>
      </c>
      <c r="BF120">
        <v>0</v>
      </c>
      <c r="BG120" s="2">
        <v>2980</v>
      </c>
      <c r="BH120" s="2">
        <v>2980</v>
      </c>
    </row>
    <row r="121" spans="1:60" x14ac:dyDescent="0.35">
      <c r="A121" s="1" t="s">
        <v>586</v>
      </c>
      <c r="B121" s="1" t="s">
        <v>537</v>
      </c>
      <c r="C121" s="1" t="s">
        <v>574</v>
      </c>
      <c r="D121" s="1" t="s">
        <v>587</v>
      </c>
      <c r="E121" s="6">
        <v>41899</v>
      </c>
      <c r="F121">
        <v>2014</v>
      </c>
      <c r="G121" s="1" t="s">
        <v>3147</v>
      </c>
      <c r="H121" s="1" t="s">
        <v>3137</v>
      </c>
      <c r="I121">
        <v>0</v>
      </c>
      <c r="J121" s="1" t="s">
        <v>3138</v>
      </c>
      <c r="K121" s="1" t="s">
        <v>3136</v>
      </c>
      <c r="M121" s="1" t="s">
        <v>3139</v>
      </c>
      <c r="O121" s="1" t="s">
        <v>588</v>
      </c>
      <c r="P121" s="1" t="s">
        <v>45</v>
      </c>
      <c r="Q121">
        <v>0</v>
      </c>
      <c r="R121" s="2">
        <v>1824</v>
      </c>
      <c r="S121">
        <v>0</v>
      </c>
      <c r="T121">
        <v>0</v>
      </c>
      <c r="U121">
        <v>0</v>
      </c>
      <c r="V121">
        <v>0</v>
      </c>
      <c r="W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row>
    <row r="122" spans="1:60" x14ac:dyDescent="0.35">
      <c r="A122" s="1" t="s">
        <v>589</v>
      </c>
      <c r="B122" s="1" t="s">
        <v>537</v>
      </c>
      <c r="C122" s="1" t="s">
        <v>593</v>
      </c>
      <c r="D122" s="1" t="s">
        <v>591</v>
      </c>
      <c r="E122" s="6">
        <v>42436</v>
      </c>
      <c r="F122">
        <v>2016</v>
      </c>
      <c r="G122" s="1" t="s">
        <v>3149</v>
      </c>
      <c r="H122" s="1" t="s">
        <v>3185</v>
      </c>
      <c r="I122">
        <v>172</v>
      </c>
      <c r="J122" s="1" t="s">
        <v>3135</v>
      </c>
      <c r="K122" s="1" t="s">
        <v>3136</v>
      </c>
      <c r="M122" s="1" t="s">
        <v>3117</v>
      </c>
      <c r="N122" s="1" t="s">
        <v>590</v>
      </c>
      <c r="O122" s="1" t="s">
        <v>592</v>
      </c>
      <c r="P122" s="1" t="s">
        <v>45</v>
      </c>
      <c r="Q122">
        <v>1</v>
      </c>
      <c r="R122" s="2">
        <v>1480</v>
      </c>
      <c r="S122" s="2">
        <v>1662</v>
      </c>
      <c r="T122" s="2">
        <v>1517</v>
      </c>
      <c r="U122" s="2">
        <v>18983</v>
      </c>
      <c r="V122">
        <v>94.74</v>
      </c>
      <c r="W122" s="2">
        <v>1587</v>
      </c>
      <c r="AC122">
        <v>0</v>
      </c>
      <c r="AD122">
        <v>0</v>
      </c>
      <c r="AE122">
        <v>0</v>
      </c>
      <c r="AF122">
        <v>0</v>
      </c>
      <c r="AG122">
        <v>0</v>
      </c>
      <c r="AH122">
        <v>0</v>
      </c>
      <c r="AI122">
        <v>6</v>
      </c>
      <c r="AJ122">
        <v>37.200000000000003</v>
      </c>
      <c r="AK122">
        <v>0</v>
      </c>
      <c r="AL122">
        <v>0</v>
      </c>
      <c r="AM122" s="2">
        <v>1092</v>
      </c>
      <c r="AN122">
        <v>109.2</v>
      </c>
      <c r="AO122">
        <v>308</v>
      </c>
      <c r="AP122">
        <v>460.92</v>
      </c>
      <c r="AQ122">
        <v>1</v>
      </c>
      <c r="AR122">
        <v>0.83</v>
      </c>
      <c r="AS122" s="2">
        <v>2020</v>
      </c>
      <c r="AT122">
        <v>909</v>
      </c>
      <c r="AU122">
        <v>0</v>
      </c>
      <c r="AV122">
        <v>0</v>
      </c>
      <c r="AW122">
        <v>0</v>
      </c>
      <c r="AX122">
        <v>0</v>
      </c>
      <c r="AY122">
        <v>0</v>
      </c>
      <c r="AZ122">
        <v>0</v>
      </c>
      <c r="BA122">
        <v>0</v>
      </c>
      <c r="BB122">
        <v>0</v>
      </c>
      <c r="BC122">
        <v>0</v>
      </c>
      <c r="BD122">
        <v>0</v>
      </c>
      <c r="BE122">
        <v>0</v>
      </c>
      <c r="BF122">
        <v>0</v>
      </c>
      <c r="BG122" s="2">
        <v>3427</v>
      </c>
      <c r="BH122" s="2">
        <v>3427</v>
      </c>
    </row>
    <row r="123" spans="1:60" x14ac:dyDescent="0.35">
      <c r="A123" s="1" t="s">
        <v>594</v>
      </c>
      <c r="B123" s="1" t="s">
        <v>537</v>
      </c>
      <c r="C123" s="1" t="s">
        <v>593</v>
      </c>
      <c r="D123" s="1" t="s">
        <v>596</v>
      </c>
      <c r="E123" s="6">
        <v>42499</v>
      </c>
      <c r="F123">
        <v>2016</v>
      </c>
      <c r="G123" s="1" t="s">
        <v>3149</v>
      </c>
      <c r="H123" s="1" t="s">
        <v>3211</v>
      </c>
      <c r="I123">
        <v>224</v>
      </c>
      <c r="J123" s="1" t="s">
        <v>3135</v>
      </c>
      <c r="K123" s="1" t="s">
        <v>3136</v>
      </c>
      <c r="M123" s="1" t="s">
        <v>3117</v>
      </c>
      <c r="N123" s="1" t="s">
        <v>595</v>
      </c>
      <c r="O123" s="1" t="s">
        <v>597</v>
      </c>
      <c r="P123" s="1" t="s">
        <v>45</v>
      </c>
      <c r="Q123">
        <v>1</v>
      </c>
      <c r="R123" s="2">
        <v>6983</v>
      </c>
      <c r="S123" s="2">
        <v>5420</v>
      </c>
      <c r="T123" s="2">
        <v>6327</v>
      </c>
      <c r="U123" s="2">
        <v>55929</v>
      </c>
      <c r="V123">
        <v>364.76100000000002</v>
      </c>
      <c r="W123" s="2">
        <v>3645</v>
      </c>
      <c r="AC123">
        <v>2</v>
      </c>
      <c r="AD123">
        <v>8.1</v>
      </c>
      <c r="AE123">
        <v>0</v>
      </c>
      <c r="AF123">
        <v>0</v>
      </c>
      <c r="AG123">
        <v>1</v>
      </c>
      <c r="AH123">
        <v>4.4000000000000004</v>
      </c>
      <c r="AI123">
        <v>0</v>
      </c>
      <c r="AJ123">
        <v>0</v>
      </c>
      <c r="AK123">
        <v>0</v>
      </c>
      <c r="AL123">
        <v>0</v>
      </c>
      <c r="AM123" s="2">
        <v>1362</v>
      </c>
      <c r="AN123">
        <v>599.94000000000005</v>
      </c>
      <c r="AO123">
        <v>108</v>
      </c>
      <c r="AP123">
        <v>620.28</v>
      </c>
      <c r="AQ123">
        <v>3</v>
      </c>
      <c r="AR123">
        <v>16.5</v>
      </c>
      <c r="AS123" s="2">
        <v>4399</v>
      </c>
      <c r="AT123" s="3">
        <v>5077.8</v>
      </c>
      <c r="AU123">
        <v>0</v>
      </c>
      <c r="AV123">
        <v>0</v>
      </c>
      <c r="AW123">
        <v>0</v>
      </c>
      <c r="AX123">
        <v>0</v>
      </c>
      <c r="AY123">
        <v>0</v>
      </c>
      <c r="AZ123">
        <v>0</v>
      </c>
      <c r="BA123">
        <v>0</v>
      </c>
      <c r="BB123">
        <v>0</v>
      </c>
      <c r="BC123">
        <v>0</v>
      </c>
      <c r="BD123">
        <v>0</v>
      </c>
      <c r="BE123">
        <v>0</v>
      </c>
      <c r="BF123">
        <v>0</v>
      </c>
      <c r="BG123" s="2">
        <v>5875</v>
      </c>
      <c r="BH123" s="2">
        <v>5875</v>
      </c>
    </row>
    <row r="124" spans="1:60" x14ac:dyDescent="0.35">
      <c r="A124" s="1" t="s">
        <v>598</v>
      </c>
      <c r="B124" s="1" t="s">
        <v>537</v>
      </c>
      <c r="C124" s="1" t="s">
        <v>593</v>
      </c>
      <c r="D124" s="1" t="s">
        <v>600</v>
      </c>
      <c r="E124" s="6">
        <v>42906</v>
      </c>
      <c r="F124">
        <v>2017</v>
      </c>
      <c r="G124" s="1" t="s">
        <v>3184</v>
      </c>
      <c r="H124" s="1" t="s">
        <v>3211</v>
      </c>
      <c r="I124">
        <v>477</v>
      </c>
      <c r="J124" s="1" t="s">
        <v>3135</v>
      </c>
      <c r="K124" s="1" t="s">
        <v>3136</v>
      </c>
      <c r="M124" s="1" t="s">
        <v>3113</v>
      </c>
      <c r="N124" s="1" t="s">
        <v>599</v>
      </c>
      <c r="O124" s="1" t="s">
        <v>601</v>
      </c>
      <c r="P124" s="1" t="s">
        <v>45</v>
      </c>
      <c r="Q124">
        <v>1</v>
      </c>
      <c r="R124" s="2">
        <v>3619</v>
      </c>
      <c r="S124" s="2">
        <v>2458</v>
      </c>
      <c r="T124" s="2">
        <v>2458</v>
      </c>
      <c r="U124" s="2">
        <v>11888</v>
      </c>
      <c r="V124">
        <v>157.73500000000001</v>
      </c>
      <c r="W124">
        <v>717</v>
      </c>
      <c r="AC124">
        <v>0</v>
      </c>
      <c r="AD124">
        <v>0</v>
      </c>
      <c r="AE124">
        <v>0</v>
      </c>
      <c r="AF124">
        <v>0</v>
      </c>
      <c r="AG124">
        <v>0</v>
      </c>
      <c r="AH124">
        <v>0</v>
      </c>
      <c r="AI124">
        <v>100</v>
      </c>
      <c r="AJ124">
        <v>620</v>
      </c>
      <c r="AK124">
        <v>0</v>
      </c>
      <c r="AL124">
        <v>0</v>
      </c>
      <c r="AM124" s="2">
        <v>5728</v>
      </c>
      <c r="AN124">
        <v>572.79999999999995</v>
      </c>
      <c r="AO124" s="2">
        <v>1597</v>
      </c>
      <c r="AP124" s="3">
        <v>1263.3900000000001</v>
      </c>
      <c r="AQ124">
        <v>2</v>
      </c>
      <c r="AR124">
        <v>1.66</v>
      </c>
      <c r="AS124">
        <v>0</v>
      </c>
      <c r="AT124">
        <v>0</v>
      </c>
      <c r="AU124">
        <v>0</v>
      </c>
      <c r="AV124">
        <v>0</v>
      </c>
      <c r="AW124">
        <v>0</v>
      </c>
      <c r="AX124">
        <v>0</v>
      </c>
      <c r="AY124">
        <v>0</v>
      </c>
      <c r="AZ124">
        <v>0</v>
      </c>
      <c r="BA124">
        <v>0</v>
      </c>
      <c r="BB124">
        <v>0</v>
      </c>
      <c r="BC124">
        <v>0</v>
      </c>
      <c r="BD124">
        <v>0</v>
      </c>
      <c r="BE124">
        <v>0</v>
      </c>
      <c r="BF124">
        <v>0</v>
      </c>
      <c r="BG124" s="2">
        <v>7427</v>
      </c>
      <c r="BH124" s="2">
        <v>7427</v>
      </c>
    </row>
    <row r="125" spans="1:60" x14ac:dyDescent="0.35">
      <c r="A125" s="1" t="s">
        <v>604</v>
      </c>
      <c r="B125" s="1" t="s">
        <v>537</v>
      </c>
      <c r="C125" s="1" t="s">
        <v>608</v>
      </c>
      <c r="D125" s="1" t="s">
        <v>606</v>
      </c>
      <c r="E125" s="6">
        <v>41702</v>
      </c>
      <c r="F125">
        <v>2014</v>
      </c>
      <c r="G125" s="1" t="s">
        <v>3170</v>
      </c>
      <c r="H125" s="1" t="s">
        <v>3150</v>
      </c>
      <c r="I125">
        <v>133</v>
      </c>
      <c r="J125" s="1" t="s">
        <v>3135</v>
      </c>
      <c r="K125" s="1" t="s">
        <v>3136</v>
      </c>
      <c r="M125" s="1" t="s">
        <v>3113</v>
      </c>
      <c r="N125" s="1" t="s">
        <v>605</v>
      </c>
      <c r="O125" s="1" t="s">
        <v>607</v>
      </c>
      <c r="P125" s="1" t="s">
        <v>45</v>
      </c>
      <c r="Q125">
        <v>1</v>
      </c>
      <c r="R125" s="2">
        <v>1370</v>
      </c>
      <c r="S125" s="2">
        <v>1381</v>
      </c>
      <c r="T125" s="2">
        <v>1368</v>
      </c>
      <c r="U125" s="2">
        <v>7498</v>
      </c>
      <c r="V125">
        <v>53.485999999999997</v>
      </c>
      <c r="W125">
        <v>217</v>
      </c>
      <c r="X125" t="s">
        <v>3254</v>
      </c>
      <c r="AC125">
        <v>3</v>
      </c>
      <c r="AD125">
        <v>15</v>
      </c>
      <c r="AE125">
        <v>0</v>
      </c>
      <c r="AF125">
        <v>0</v>
      </c>
      <c r="AG125">
        <v>10</v>
      </c>
      <c r="AH125">
        <v>44</v>
      </c>
      <c r="AI125">
        <v>10</v>
      </c>
      <c r="AJ125">
        <v>53</v>
      </c>
      <c r="AK125">
        <v>0</v>
      </c>
      <c r="AL125">
        <v>0</v>
      </c>
      <c r="AM125">
        <v>0</v>
      </c>
      <c r="AN125">
        <v>0</v>
      </c>
      <c r="AO125">
        <v>466</v>
      </c>
      <c r="AP125" s="3">
        <v>1011.38</v>
      </c>
      <c r="AQ125">
        <v>2</v>
      </c>
      <c r="AR125">
        <v>11</v>
      </c>
      <c r="AS125">
        <v>62</v>
      </c>
      <c r="AT125">
        <v>234</v>
      </c>
      <c r="AU125">
        <v>0</v>
      </c>
      <c r="AV125">
        <v>0</v>
      </c>
      <c r="AW125">
        <v>0</v>
      </c>
      <c r="AX125">
        <v>0</v>
      </c>
      <c r="AY125">
        <v>0</v>
      </c>
      <c r="AZ125">
        <v>0</v>
      </c>
      <c r="BA125">
        <v>0</v>
      </c>
      <c r="BB125">
        <v>0</v>
      </c>
      <c r="BC125">
        <v>0</v>
      </c>
      <c r="BD125">
        <v>0</v>
      </c>
      <c r="BE125">
        <v>0</v>
      </c>
      <c r="BF125">
        <v>0</v>
      </c>
      <c r="BG125">
        <v>553</v>
      </c>
      <c r="BH125">
        <v>553</v>
      </c>
    </row>
    <row r="126" spans="1:60" x14ac:dyDescent="0.35">
      <c r="A126" s="1" t="s">
        <v>609</v>
      </c>
      <c r="B126" s="1" t="s">
        <v>537</v>
      </c>
      <c r="C126" s="1" t="s">
        <v>608</v>
      </c>
      <c r="D126" s="1" t="s">
        <v>611</v>
      </c>
      <c r="E126" s="6">
        <v>41830</v>
      </c>
      <c r="F126">
        <v>2014</v>
      </c>
      <c r="G126" s="1" t="s">
        <v>3149</v>
      </c>
      <c r="H126" s="1" t="s">
        <v>3150</v>
      </c>
      <c r="I126">
        <v>449</v>
      </c>
      <c r="J126" s="1" t="s">
        <v>3135</v>
      </c>
      <c r="K126" s="1" t="s">
        <v>3136</v>
      </c>
      <c r="M126" s="1" t="s">
        <v>3113</v>
      </c>
      <c r="N126" s="1" t="s">
        <v>610</v>
      </c>
      <c r="O126" s="1" t="s">
        <v>612</v>
      </c>
      <c r="P126" s="1" t="s">
        <v>45</v>
      </c>
      <c r="Q126">
        <v>1</v>
      </c>
      <c r="R126">
        <v>946</v>
      </c>
      <c r="S126">
        <v>976</v>
      </c>
      <c r="T126">
        <v>970</v>
      </c>
      <c r="U126" s="2">
        <v>51087</v>
      </c>
      <c r="V126">
        <v>426.06400000000002</v>
      </c>
      <c r="W126" s="2">
        <v>1082</v>
      </c>
      <c r="AC126">
        <v>0</v>
      </c>
      <c r="AD126">
        <v>0</v>
      </c>
      <c r="AE126">
        <v>0</v>
      </c>
      <c r="AF126">
        <v>0</v>
      </c>
      <c r="AG126">
        <v>0</v>
      </c>
      <c r="AH126">
        <v>0</v>
      </c>
      <c r="AI126">
        <v>0</v>
      </c>
      <c r="AJ126">
        <v>0</v>
      </c>
      <c r="AK126">
        <v>0</v>
      </c>
      <c r="AL126">
        <v>0</v>
      </c>
      <c r="AM126" s="2">
        <v>6390</v>
      </c>
      <c r="AN126">
        <v>370.2</v>
      </c>
      <c r="AO126" s="2">
        <v>1645</v>
      </c>
      <c r="AP126">
        <v>426.93</v>
      </c>
      <c r="AQ126">
        <v>3</v>
      </c>
      <c r="AR126">
        <v>0.84</v>
      </c>
      <c r="AS126">
        <v>450</v>
      </c>
      <c r="AT126">
        <v>172.5</v>
      </c>
      <c r="AU126">
        <v>0</v>
      </c>
      <c r="AV126">
        <v>0</v>
      </c>
      <c r="AW126">
        <v>0</v>
      </c>
      <c r="AX126">
        <v>0</v>
      </c>
      <c r="AY126">
        <v>0</v>
      </c>
      <c r="AZ126">
        <v>0</v>
      </c>
      <c r="BA126">
        <v>0</v>
      </c>
      <c r="BB126">
        <v>0</v>
      </c>
      <c r="BC126">
        <v>0</v>
      </c>
      <c r="BD126">
        <v>0</v>
      </c>
      <c r="BE126">
        <v>0</v>
      </c>
      <c r="BF126">
        <v>0</v>
      </c>
      <c r="BG126" s="2">
        <v>8488</v>
      </c>
      <c r="BH126" s="2">
        <v>8488</v>
      </c>
    </row>
    <row r="127" spans="1:60" x14ac:dyDescent="0.35">
      <c r="A127" s="1" t="s">
        <v>613</v>
      </c>
      <c r="B127" s="1" t="s">
        <v>617</v>
      </c>
      <c r="C127" s="1" t="s">
        <v>617</v>
      </c>
      <c r="D127" s="1" t="s">
        <v>615</v>
      </c>
      <c r="E127" s="6">
        <v>42122</v>
      </c>
      <c r="F127">
        <v>2015</v>
      </c>
      <c r="G127" s="1" t="s">
        <v>3149</v>
      </c>
      <c r="H127" s="1" t="s">
        <v>3134</v>
      </c>
      <c r="I127">
        <v>264</v>
      </c>
      <c r="J127" s="1" t="s">
        <v>3135</v>
      </c>
      <c r="K127" s="1" t="s">
        <v>3136</v>
      </c>
      <c r="M127" s="1" t="s">
        <v>3113</v>
      </c>
      <c r="N127" s="1" t="s">
        <v>614</v>
      </c>
      <c r="O127" s="1" t="s">
        <v>616</v>
      </c>
      <c r="P127" s="1" t="s">
        <v>45</v>
      </c>
      <c r="Q127">
        <v>1</v>
      </c>
      <c r="R127" s="2">
        <v>5155</v>
      </c>
      <c r="S127" s="2">
        <v>3200</v>
      </c>
      <c r="T127" s="2">
        <v>3403</v>
      </c>
      <c r="U127" s="2">
        <v>24554</v>
      </c>
      <c r="V127">
        <v>223.67400000000001</v>
      </c>
      <c r="W127">
        <v>519</v>
      </c>
      <c r="X127" t="s">
        <v>3256</v>
      </c>
      <c r="AC127">
        <v>0</v>
      </c>
      <c r="AD127">
        <v>0</v>
      </c>
      <c r="AE127">
        <v>0</v>
      </c>
      <c r="AF127">
        <v>0</v>
      </c>
      <c r="AG127">
        <v>0</v>
      </c>
      <c r="AH127">
        <v>0</v>
      </c>
      <c r="AI127">
        <v>0</v>
      </c>
      <c r="AJ127">
        <v>0</v>
      </c>
      <c r="AK127">
        <v>0</v>
      </c>
      <c r="AL127">
        <v>0</v>
      </c>
      <c r="AM127" s="2">
        <v>2250</v>
      </c>
      <c r="AN127" s="3">
        <v>1552.5</v>
      </c>
      <c r="AO127" s="2">
        <v>1010</v>
      </c>
      <c r="AP127" s="3">
        <v>1847.6</v>
      </c>
      <c r="AQ127">
        <v>3</v>
      </c>
      <c r="AR127">
        <v>2.4900000000000002</v>
      </c>
      <c r="AS127">
        <v>0</v>
      </c>
      <c r="AT127">
        <v>0</v>
      </c>
      <c r="AU127">
        <v>0</v>
      </c>
      <c r="AV127">
        <v>0</v>
      </c>
      <c r="AW127">
        <v>0</v>
      </c>
      <c r="AX127">
        <v>0</v>
      </c>
      <c r="AY127">
        <v>0</v>
      </c>
      <c r="AZ127">
        <v>0</v>
      </c>
      <c r="BA127">
        <v>0</v>
      </c>
      <c r="BB127">
        <v>0</v>
      </c>
      <c r="BC127">
        <v>0</v>
      </c>
      <c r="BD127">
        <v>0</v>
      </c>
      <c r="BE127">
        <v>0</v>
      </c>
      <c r="BF127">
        <v>0</v>
      </c>
      <c r="BG127" s="2">
        <v>3263</v>
      </c>
      <c r="BH127" s="2">
        <v>3263</v>
      </c>
    </row>
    <row r="128" spans="1:60" x14ac:dyDescent="0.35">
      <c r="A128" s="1" t="s">
        <v>618</v>
      </c>
      <c r="B128" s="1" t="s">
        <v>617</v>
      </c>
      <c r="C128" s="1" t="s">
        <v>617</v>
      </c>
      <c r="D128" s="1" t="s">
        <v>620</v>
      </c>
      <c r="E128" s="6">
        <v>42033</v>
      </c>
      <c r="F128">
        <v>2015</v>
      </c>
      <c r="G128" s="1" t="s">
        <v>3149</v>
      </c>
      <c r="H128" s="1" t="s">
        <v>3210</v>
      </c>
      <c r="I128">
        <v>222</v>
      </c>
      <c r="J128" s="1" t="s">
        <v>3135</v>
      </c>
      <c r="K128" s="1" t="s">
        <v>3136</v>
      </c>
      <c r="M128" s="1" t="s">
        <v>3113</v>
      </c>
      <c r="N128" s="1" t="s">
        <v>619</v>
      </c>
      <c r="O128" s="1" t="s">
        <v>621</v>
      </c>
      <c r="P128" s="1" t="s">
        <v>45</v>
      </c>
      <c r="Q128">
        <v>1</v>
      </c>
      <c r="R128" s="2">
        <v>1653</v>
      </c>
      <c r="S128" s="2">
        <v>1235</v>
      </c>
      <c r="T128" s="2">
        <v>1303</v>
      </c>
      <c r="U128" s="2">
        <v>15072</v>
      </c>
      <c r="V128">
        <v>143.358</v>
      </c>
      <c r="W128">
        <v>453</v>
      </c>
      <c r="AC128">
        <v>0</v>
      </c>
      <c r="AD128">
        <v>0</v>
      </c>
      <c r="AE128">
        <v>0</v>
      </c>
      <c r="AF128">
        <v>0</v>
      </c>
      <c r="AG128">
        <v>0</v>
      </c>
      <c r="AH128">
        <v>0</v>
      </c>
      <c r="AI128">
        <v>0</v>
      </c>
      <c r="AJ128">
        <v>0</v>
      </c>
      <c r="AK128">
        <v>0</v>
      </c>
      <c r="AL128">
        <v>0</v>
      </c>
      <c r="AM128" s="2">
        <v>3217</v>
      </c>
      <c r="AN128">
        <v>483.62</v>
      </c>
      <c r="AO128">
        <v>835</v>
      </c>
      <c r="AP128">
        <v>771.27</v>
      </c>
      <c r="AQ128">
        <v>2</v>
      </c>
      <c r="AR128">
        <v>3.4</v>
      </c>
      <c r="AS128">
        <v>100</v>
      </c>
      <c r="AT128">
        <v>45</v>
      </c>
      <c r="AU128">
        <v>0</v>
      </c>
      <c r="AV128">
        <v>0</v>
      </c>
      <c r="AW128">
        <v>0</v>
      </c>
      <c r="AX128">
        <v>0</v>
      </c>
      <c r="AY128">
        <v>0</v>
      </c>
      <c r="AZ128">
        <v>0</v>
      </c>
      <c r="BA128">
        <v>0</v>
      </c>
      <c r="BB128">
        <v>0</v>
      </c>
      <c r="BC128">
        <v>0</v>
      </c>
      <c r="BD128">
        <v>0</v>
      </c>
      <c r="BE128">
        <v>0</v>
      </c>
      <c r="BF128">
        <v>0</v>
      </c>
      <c r="BG128" s="2">
        <v>4154</v>
      </c>
      <c r="BH128" s="2">
        <v>4154</v>
      </c>
    </row>
    <row r="129" spans="1:60" x14ac:dyDescent="0.35">
      <c r="A129" s="1" t="s">
        <v>622</v>
      </c>
      <c r="B129" s="1" t="s">
        <v>617</v>
      </c>
      <c r="C129" s="1" t="s">
        <v>617</v>
      </c>
      <c r="D129" s="1" t="s">
        <v>624</v>
      </c>
      <c r="E129" s="6">
        <v>41666</v>
      </c>
      <c r="F129">
        <v>2014</v>
      </c>
      <c r="G129" s="1" t="s">
        <v>3149</v>
      </c>
      <c r="H129" s="1" t="s">
        <v>3151</v>
      </c>
      <c r="I129">
        <v>67</v>
      </c>
      <c r="J129" s="1" t="s">
        <v>3143</v>
      </c>
      <c r="K129" s="1" t="s">
        <v>3136</v>
      </c>
      <c r="M129" s="1" t="s">
        <v>3117</v>
      </c>
      <c r="N129" s="1" t="s">
        <v>623</v>
      </c>
      <c r="O129" s="1" t="s">
        <v>621</v>
      </c>
      <c r="P129" s="1" t="s">
        <v>45</v>
      </c>
      <c r="Q129">
        <v>1</v>
      </c>
      <c r="R129" s="2">
        <v>4028</v>
      </c>
      <c r="S129" s="2">
        <v>1435</v>
      </c>
      <c r="T129" s="2">
        <v>1715</v>
      </c>
      <c r="U129" s="2">
        <v>15647</v>
      </c>
      <c r="V129">
        <v>119.473</v>
      </c>
      <c r="W129">
        <v>838</v>
      </c>
      <c r="AC129">
        <v>0</v>
      </c>
      <c r="AD129">
        <v>0</v>
      </c>
      <c r="AE129">
        <v>0</v>
      </c>
      <c r="AF129">
        <v>0</v>
      </c>
      <c r="AG129">
        <v>0</v>
      </c>
      <c r="AH129">
        <v>0</v>
      </c>
      <c r="AI129">
        <v>0</v>
      </c>
      <c r="AJ129">
        <v>0</v>
      </c>
      <c r="AK129">
        <v>0</v>
      </c>
      <c r="AL129">
        <v>0</v>
      </c>
      <c r="AM129">
        <v>476</v>
      </c>
      <c r="AN129">
        <v>328.44</v>
      </c>
      <c r="AO129">
        <v>0</v>
      </c>
      <c r="AP129">
        <v>0</v>
      </c>
      <c r="AQ129">
        <v>0</v>
      </c>
      <c r="AR129">
        <v>0</v>
      </c>
      <c r="AS129" s="2">
        <v>1053</v>
      </c>
      <c r="AT129" s="2">
        <v>1387</v>
      </c>
      <c r="AU129">
        <v>0</v>
      </c>
      <c r="AV129">
        <v>0</v>
      </c>
      <c r="AW129">
        <v>0</v>
      </c>
      <c r="AX129">
        <v>0</v>
      </c>
      <c r="AY129">
        <v>0</v>
      </c>
      <c r="AZ129">
        <v>0</v>
      </c>
      <c r="BA129">
        <v>0</v>
      </c>
      <c r="BB129">
        <v>0</v>
      </c>
      <c r="BC129">
        <v>0</v>
      </c>
      <c r="BD129">
        <v>0</v>
      </c>
      <c r="BE129">
        <v>0</v>
      </c>
      <c r="BF129">
        <v>0</v>
      </c>
      <c r="BG129" s="2">
        <v>1529</v>
      </c>
      <c r="BH129" s="2">
        <v>1529</v>
      </c>
    </row>
    <row r="130" spans="1:60" x14ac:dyDescent="0.35">
      <c r="A130" s="1" t="s">
        <v>625</v>
      </c>
      <c r="B130" s="1" t="s">
        <v>617</v>
      </c>
      <c r="C130" s="1" t="s">
        <v>617</v>
      </c>
      <c r="D130" s="1" t="s">
        <v>627</v>
      </c>
      <c r="E130" s="6">
        <v>42013</v>
      </c>
      <c r="F130">
        <v>2015</v>
      </c>
      <c r="G130" s="1" t="s">
        <v>3249</v>
      </c>
      <c r="H130" s="1" t="s">
        <v>3185</v>
      </c>
      <c r="I130">
        <v>42</v>
      </c>
      <c r="J130" s="1" t="s">
        <v>3143</v>
      </c>
      <c r="K130" s="1" t="s">
        <v>3136</v>
      </c>
      <c r="M130" s="1" t="s">
        <v>3117</v>
      </c>
      <c r="N130" s="1" t="s">
        <v>626</v>
      </c>
      <c r="O130" s="1" t="s">
        <v>628</v>
      </c>
      <c r="P130" s="1" t="s">
        <v>45</v>
      </c>
      <c r="Q130">
        <v>1</v>
      </c>
      <c r="R130" s="2">
        <v>2694</v>
      </c>
      <c r="S130" s="2">
        <v>1217</v>
      </c>
      <c r="T130" s="2">
        <v>1436</v>
      </c>
      <c r="U130" s="2">
        <v>12333</v>
      </c>
      <c r="V130">
        <v>77.766000000000005</v>
      </c>
      <c r="W130">
        <v>797</v>
      </c>
      <c r="X130" t="s">
        <v>3257</v>
      </c>
      <c r="AC130">
        <v>0</v>
      </c>
      <c r="AD130">
        <v>0</v>
      </c>
      <c r="AE130">
        <v>0</v>
      </c>
      <c r="AF130">
        <v>0</v>
      </c>
      <c r="AG130">
        <v>0</v>
      </c>
      <c r="AH130">
        <v>0</v>
      </c>
      <c r="AI130">
        <v>0</v>
      </c>
      <c r="AJ130">
        <v>0</v>
      </c>
      <c r="AK130">
        <v>0</v>
      </c>
      <c r="AL130">
        <v>0</v>
      </c>
      <c r="AM130">
        <v>0</v>
      </c>
      <c r="AN130">
        <v>0</v>
      </c>
      <c r="AO130">
        <v>0</v>
      </c>
      <c r="AP130">
        <v>0</v>
      </c>
      <c r="AQ130">
        <v>0</v>
      </c>
      <c r="AR130">
        <v>0</v>
      </c>
      <c r="AS130">
        <v>958</v>
      </c>
      <c r="AT130" s="3">
        <v>1435.8</v>
      </c>
      <c r="AU130">
        <v>0</v>
      </c>
      <c r="AV130">
        <v>0</v>
      </c>
      <c r="AW130">
        <v>0</v>
      </c>
      <c r="AX130">
        <v>0</v>
      </c>
      <c r="AY130">
        <v>0</v>
      </c>
      <c r="AZ130">
        <v>0</v>
      </c>
      <c r="BA130">
        <v>0</v>
      </c>
      <c r="BB130">
        <v>0</v>
      </c>
      <c r="BC130">
        <v>0</v>
      </c>
      <c r="BD130">
        <v>0</v>
      </c>
      <c r="BE130">
        <v>0</v>
      </c>
      <c r="BF130">
        <v>0</v>
      </c>
      <c r="BG130">
        <v>958</v>
      </c>
      <c r="BH130">
        <v>958</v>
      </c>
    </row>
    <row r="131" spans="1:60" x14ac:dyDescent="0.35">
      <c r="A131" s="1" t="s">
        <v>629</v>
      </c>
      <c r="B131" s="1" t="s">
        <v>617</v>
      </c>
      <c r="C131" s="1" t="s">
        <v>617</v>
      </c>
      <c r="D131" s="1" t="s">
        <v>631</v>
      </c>
      <c r="E131" s="6">
        <v>42265</v>
      </c>
      <c r="F131">
        <v>2015</v>
      </c>
      <c r="G131" s="1" t="s">
        <v>3149</v>
      </c>
      <c r="H131" s="1" t="s">
        <v>3185</v>
      </c>
      <c r="I131">
        <v>145</v>
      </c>
      <c r="J131" s="1" t="s">
        <v>3143</v>
      </c>
      <c r="K131" s="1" t="s">
        <v>3136</v>
      </c>
      <c r="M131" s="1" t="s">
        <v>3117</v>
      </c>
      <c r="N131" s="1" t="s">
        <v>630</v>
      </c>
      <c r="O131" s="1" t="s">
        <v>632</v>
      </c>
      <c r="P131" s="1" t="s">
        <v>45</v>
      </c>
      <c r="Q131">
        <v>1</v>
      </c>
      <c r="R131" s="2">
        <v>1698</v>
      </c>
      <c r="S131" s="2">
        <v>1159</v>
      </c>
      <c r="T131">
        <v>993</v>
      </c>
      <c r="U131" s="2">
        <v>8333</v>
      </c>
      <c r="V131">
        <v>80.096999999999994</v>
      </c>
      <c r="W131" s="2">
        <v>1413</v>
      </c>
      <c r="X131" t="s">
        <v>3258</v>
      </c>
      <c r="AC131">
        <v>0</v>
      </c>
      <c r="AD131">
        <v>0</v>
      </c>
      <c r="AE131">
        <v>0</v>
      </c>
      <c r="AF131">
        <v>0</v>
      </c>
      <c r="AG131">
        <v>0</v>
      </c>
      <c r="AH131">
        <v>0</v>
      </c>
      <c r="AI131">
        <v>0</v>
      </c>
      <c r="AJ131">
        <v>0</v>
      </c>
      <c r="AK131">
        <v>0</v>
      </c>
      <c r="AL131">
        <v>0</v>
      </c>
      <c r="AM131" s="2">
        <v>1440</v>
      </c>
      <c r="AN131">
        <v>144</v>
      </c>
      <c r="AO131">
        <v>0</v>
      </c>
      <c r="AP131">
        <v>0</v>
      </c>
      <c r="AQ131">
        <v>0</v>
      </c>
      <c r="AR131">
        <v>0</v>
      </c>
      <c r="AS131" s="2">
        <v>1887</v>
      </c>
      <c r="AT131">
        <v>849.15</v>
      </c>
      <c r="AU131">
        <v>0</v>
      </c>
      <c r="AV131">
        <v>0</v>
      </c>
      <c r="AW131">
        <v>0</v>
      </c>
      <c r="AX131">
        <v>0</v>
      </c>
      <c r="AY131">
        <v>0</v>
      </c>
      <c r="AZ131">
        <v>0</v>
      </c>
      <c r="BA131">
        <v>0</v>
      </c>
      <c r="BB131">
        <v>0</v>
      </c>
      <c r="BC131">
        <v>0</v>
      </c>
      <c r="BD131">
        <v>0</v>
      </c>
      <c r="BE131">
        <v>0</v>
      </c>
      <c r="BF131">
        <v>0</v>
      </c>
      <c r="BG131" s="2">
        <v>3327</v>
      </c>
      <c r="BH131" s="2">
        <v>3327</v>
      </c>
    </row>
    <row r="132" spans="1:60" x14ac:dyDescent="0.35">
      <c r="A132" s="1" t="s">
        <v>633</v>
      </c>
      <c r="B132" s="1" t="s">
        <v>617</v>
      </c>
      <c r="C132" s="1" t="s">
        <v>617</v>
      </c>
      <c r="D132" s="1" t="s">
        <v>635</v>
      </c>
      <c r="E132" s="6">
        <v>41310</v>
      </c>
      <c r="F132">
        <v>2013</v>
      </c>
      <c r="G132" s="1" t="s">
        <v>3170</v>
      </c>
      <c r="H132" s="1" t="s">
        <v>3145</v>
      </c>
      <c r="I132">
        <v>460</v>
      </c>
      <c r="J132" s="1" t="s">
        <v>3135</v>
      </c>
      <c r="K132" s="1" t="s">
        <v>3136</v>
      </c>
      <c r="M132" s="1" t="s">
        <v>3113</v>
      </c>
      <c r="N132" s="1" t="s">
        <v>634</v>
      </c>
      <c r="O132" s="1" t="s">
        <v>632</v>
      </c>
      <c r="P132" s="1" t="s">
        <v>45</v>
      </c>
      <c r="Q132">
        <v>1</v>
      </c>
      <c r="R132" s="2">
        <v>2602</v>
      </c>
      <c r="S132" s="2">
        <v>4319</v>
      </c>
      <c r="T132" s="2">
        <v>4216</v>
      </c>
      <c r="U132" s="2">
        <v>27453</v>
      </c>
      <c r="V132">
        <v>223.541</v>
      </c>
      <c r="W132">
        <v>740</v>
      </c>
      <c r="AC132">
        <v>0</v>
      </c>
      <c r="AD132">
        <v>0</v>
      </c>
      <c r="AE132">
        <v>0</v>
      </c>
      <c r="AF132">
        <v>0</v>
      </c>
      <c r="AG132">
        <v>0</v>
      </c>
      <c r="AH132">
        <v>0</v>
      </c>
      <c r="AI132">
        <v>0</v>
      </c>
      <c r="AJ132">
        <v>0</v>
      </c>
      <c r="AK132">
        <v>0</v>
      </c>
      <c r="AL132">
        <v>0</v>
      </c>
      <c r="AM132">
        <v>220</v>
      </c>
      <c r="AN132">
        <v>151.80000000000001</v>
      </c>
      <c r="AO132" s="2">
        <v>1733</v>
      </c>
      <c r="AP132" s="3">
        <v>3507.48</v>
      </c>
      <c r="AQ132">
        <v>3</v>
      </c>
      <c r="AR132">
        <v>16.5</v>
      </c>
      <c r="AS132">
        <v>180</v>
      </c>
      <c r="AT132">
        <v>540</v>
      </c>
      <c r="AU132">
        <v>0</v>
      </c>
      <c r="AV132">
        <v>0</v>
      </c>
      <c r="AW132">
        <v>0</v>
      </c>
      <c r="AX132">
        <v>0</v>
      </c>
      <c r="AY132">
        <v>0</v>
      </c>
      <c r="AZ132">
        <v>0</v>
      </c>
      <c r="BA132">
        <v>0</v>
      </c>
      <c r="BB132">
        <v>0</v>
      </c>
      <c r="BC132">
        <v>0</v>
      </c>
      <c r="BD132">
        <v>0</v>
      </c>
      <c r="BE132">
        <v>0</v>
      </c>
      <c r="BF132">
        <v>0</v>
      </c>
      <c r="BG132" s="2">
        <v>2136</v>
      </c>
      <c r="BH132" s="2">
        <v>2136</v>
      </c>
    </row>
    <row r="133" spans="1:60" x14ac:dyDescent="0.35">
      <c r="A133" s="1" t="s">
        <v>636</v>
      </c>
      <c r="B133" s="1" t="s">
        <v>617</v>
      </c>
      <c r="C133" s="1" t="s">
        <v>617</v>
      </c>
      <c r="D133" s="1" t="s">
        <v>638</v>
      </c>
      <c r="E133" s="6">
        <v>41555</v>
      </c>
      <c r="F133">
        <v>2013</v>
      </c>
      <c r="G133" s="1" t="s">
        <v>3170</v>
      </c>
      <c r="H133" s="1" t="s">
        <v>3145</v>
      </c>
      <c r="I133">
        <v>412</v>
      </c>
      <c r="J133" s="1" t="s">
        <v>3135</v>
      </c>
      <c r="K133" s="1" t="s">
        <v>3136</v>
      </c>
      <c r="M133" s="1" t="s">
        <v>3111</v>
      </c>
      <c r="N133" s="1" t="s">
        <v>637</v>
      </c>
      <c r="O133" s="1" t="s">
        <v>639</v>
      </c>
      <c r="P133" s="1" t="s">
        <v>45</v>
      </c>
      <c r="Q133">
        <v>1</v>
      </c>
      <c r="R133" s="2">
        <v>2807</v>
      </c>
      <c r="S133">
        <v>849</v>
      </c>
      <c r="T133">
        <v>943</v>
      </c>
      <c r="U133" s="2">
        <v>11314</v>
      </c>
      <c r="V133">
        <v>141.41999999999999</v>
      </c>
      <c r="W133">
        <v>429</v>
      </c>
      <c r="AC133">
        <v>0</v>
      </c>
      <c r="AD133">
        <v>0</v>
      </c>
      <c r="AE133">
        <v>0</v>
      </c>
      <c r="AF133">
        <v>0</v>
      </c>
      <c r="AG133">
        <v>0</v>
      </c>
      <c r="AH133">
        <v>0</v>
      </c>
      <c r="AI133">
        <v>0</v>
      </c>
      <c r="AJ133">
        <v>0</v>
      </c>
      <c r="AK133">
        <v>0</v>
      </c>
      <c r="AL133">
        <v>0</v>
      </c>
      <c r="AM133" s="2">
        <v>9428</v>
      </c>
      <c r="AN133">
        <v>942.8</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s="2">
        <v>9428</v>
      </c>
      <c r="BH133" s="2">
        <v>9428</v>
      </c>
    </row>
    <row r="134" spans="1:60" x14ac:dyDescent="0.35">
      <c r="A134" s="1" t="s">
        <v>640</v>
      </c>
      <c r="B134" s="1" t="s">
        <v>617</v>
      </c>
      <c r="C134" s="1" t="s">
        <v>617</v>
      </c>
      <c r="D134" s="1" t="s">
        <v>642</v>
      </c>
      <c r="E134" s="6">
        <v>40610</v>
      </c>
      <c r="F134">
        <v>2011</v>
      </c>
      <c r="G134" s="1" t="s">
        <v>3147</v>
      </c>
      <c r="H134" s="1" t="s">
        <v>3145</v>
      </c>
      <c r="I134">
        <v>774</v>
      </c>
      <c r="J134" s="1" t="s">
        <v>3135</v>
      </c>
      <c r="K134" s="1" t="s">
        <v>3136</v>
      </c>
      <c r="M134" s="1" t="s">
        <v>3117</v>
      </c>
      <c r="N134" s="1" t="s">
        <v>641</v>
      </c>
      <c r="O134" s="1" t="s">
        <v>639</v>
      </c>
      <c r="P134" s="1" t="s">
        <v>45</v>
      </c>
      <c r="Q134">
        <v>1</v>
      </c>
      <c r="R134" s="2">
        <v>7021</v>
      </c>
      <c r="S134" s="2">
        <v>13535</v>
      </c>
      <c r="T134" s="2">
        <v>12686</v>
      </c>
      <c r="U134" s="2">
        <v>119167</v>
      </c>
      <c r="V134">
        <v>698.37699999999995</v>
      </c>
      <c r="W134" s="2">
        <v>8116</v>
      </c>
      <c r="AC134">
        <v>0</v>
      </c>
      <c r="AD134">
        <v>0</v>
      </c>
      <c r="AE134">
        <v>0</v>
      </c>
      <c r="AF134">
        <v>0</v>
      </c>
      <c r="AG134">
        <v>0</v>
      </c>
      <c r="AH134">
        <v>0</v>
      </c>
      <c r="AI134">
        <v>0</v>
      </c>
      <c r="AJ134">
        <v>0</v>
      </c>
      <c r="AK134">
        <v>0</v>
      </c>
      <c r="AL134">
        <v>0</v>
      </c>
      <c r="AM134" s="2">
        <v>4639</v>
      </c>
      <c r="AN134">
        <v>463.9</v>
      </c>
      <c r="AO134" s="2">
        <v>1302</v>
      </c>
      <c r="AP134" s="3">
        <v>4106.2</v>
      </c>
      <c r="AQ134">
        <v>4</v>
      </c>
      <c r="AR134">
        <v>22</v>
      </c>
      <c r="AS134" s="2">
        <v>9916</v>
      </c>
      <c r="AT134" s="2">
        <v>8094</v>
      </c>
      <c r="AU134">
        <v>0</v>
      </c>
      <c r="AV134">
        <v>0</v>
      </c>
      <c r="AW134">
        <v>0</v>
      </c>
      <c r="AX134">
        <v>0</v>
      </c>
      <c r="AY134">
        <v>0</v>
      </c>
      <c r="AZ134">
        <v>0</v>
      </c>
      <c r="BA134">
        <v>0</v>
      </c>
      <c r="BB134">
        <v>0</v>
      </c>
      <c r="BC134">
        <v>0</v>
      </c>
      <c r="BD134">
        <v>0</v>
      </c>
      <c r="BE134">
        <v>0</v>
      </c>
      <c r="BF134">
        <v>0</v>
      </c>
      <c r="BG134" s="2">
        <v>15861</v>
      </c>
      <c r="BH134" s="2">
        <v>15861</v>
      </c>
    </row>
    <row r="135" spans="1:60" x14ac:dyDescent="0.35">
      <c r="A135" s="1" t="s">
        <v>643</v>
      </c>
      <c r="B135" s="1" t="s">
        <v>617</v>
      </c>
      <c r="C135" s="1" t="s">
        <v>617</v>
      </c>
      <c r="D135" s="1" t="s">
        <v>645</v>
      </c>
      <c r="E135" s="6">
        <v>40582</v>
      </c>
      <c r="F135">
        <v>2011</v>
      </c>
      <c r="G135" s="1" t="s">
        <v>3144</v>
      </c>
      <c r="H135" s="1" t="s">
        <v>3145</v>
      </c>
      <c r="I135">
        <v>748</v>
      </c>
      <c r="J135" s="1" t="s">
        <v>3135</v>
      </c>
      <c r="K135" s="1" t="s">
        <v>3136</v>
      </c>
      <c r="M135" s="1" t="s">
        <v>3113</v>
      </c>
      <c r="N135" s="1" t="s">
        <v>644</v>
      </c>
      <c r="O135" s="1" t="s">
        <v>646</v>
      </c>
      <c r="P135" s="1" t="s">
        <v>45</v>
      </c>
      <c r="Q135">
        <v>1</v>
      </c>
      <c r="R135" s="2">
        <v>3955</v>
      </c>
      <c r="S135" s="2">
        <v>4546</v>
      </c>
      <c r="T135" s="2">
        <v>4022</v>
      </c>
      <c r="U135" s="2">
        <v>58607</v>
      </c>
      <c r="V135">
        <v>291.04700000000003</v>
      </c>
      <c r="W135" s="2">
        <v>4807</v>
      </c>
      <c r="AC135">
        <v>0</v>
      </c>
      <c r="AD135">
        <v>0</v>
      </c>
      <c r="AE135">
        <v>0</v>
      </c>
      <c r="AF135">
        <v>0</v>
      </c>
      <c r="AG135">
        <v>0</v>
      </c>
      <c r="AH135">
        <v>0</v>
      </c>
      <c r="AI135">
        <v>0</v>
      </c>
      <c r="AJ135">
        <v>0</v>
      </c>
      <c r="AK135">
        <v>0</v>
      </c>
      <c r="AL135">
        <v>0</v>
      </c>
      <c r="AM135" s="2">
        <v>4439</v>
      </c>
      <c r="AN135">
        <v>443.9</v>
      </c>
      <c r="AO135" s="2">
        <v>1116</v>
      </c>
      <c r="AP135">
        <v>874.6</v>
      </c>
      <c r="AQ135">
        <v>3</v>
      </c>
      <c r="AR135">
        <v>2.4900000000000002</v>
      </c>
      <c r="AS135" s="2">
        <v>6002</v>
      </c>
      <c r="AT135" s="3">
        <v>2700.9</v>
      </c>
      <c r="AU135">
        <v>0</v>
      </c>
      <c r="AV135">
        <v>0</v>
      </c>
      <c r="AW135">
        <v>0</v>
      </c>
      <c r="AX135">
        <v>0</v>
      </c>
      <c r="AY135">
        <v>0</v>
      </c>
      <c r="AZ135">
        <v>0</v>
      </c>
      <c r="BA135">
        <v>0</v>
      </c>
      <c r="BB135">
        <v>0</v>
      </c>
      <c r="BC135">
        <v>0</v>
      </c>
      <c r="BD135">
        <v>0</v>
      </c>
      <c r="BE135">
        <v>0</v>
      </c>
      <c r="BF135">
        <v>0</v>
      </c>
      <c r="BG135" s="2">
        <v>11560</v>
      </c>
      <c r="BH135" s="2">
        <v>11560</v>
      </c>
    </row>
    <row r="136" spans="1:60" x14ac:dyDescent="0.35">
      <c r="A136" s="1" t="s">
        <v>647</v>
      </c>
      <c r="B136" s="1" t="s">
        <v>617</v>
      </c>
      <c r="C136" s="1" t="s">
        <v>617</v>
      </c>
      <c r="D136" s="1" t="s">
        <v>649</v>
      </c>
      <c r="E136" s="6">
        <v>42081</v>
      </c>
      <c r="F136">
        <v>2015</v>
      </c>
      <c r="G136" s="1" t="s">
        <v>3149</v>
      </c>
      <c r="H136" s="1" t="s">
        <v>3185</v>
      </c>
      <c r="I136">
        <v>188</v>
      </c>
      <c r="J136" s="1" t="s">
        <v>3143</v>
      </c>
      <c r="K136" s="1" t="s">
        <v>3136</v>
      </c>
      <c r="M136" s="1" t="s">
        <v>3105</v>
      </c>
      <c r="N136" s="1" t="s">
        <v>648</v>
      </c>
      <c r="O136" s="1" t="s">
        <v>650</v>
      </c>
      <c r="P136" s="1" t="s">
        <v>45</v>
      </c>
      <c r="Q136">
        <v>1</v>
      </c>
      <c r="R136" s="2">
        <v>2976</v>
      </c>
      <c r="S136" s="2">
        <v>2816</v>
      </c>
      <c r="T136" s="2">
        <v>2706</v>
      </c>
      <c r="U136" s="2">
        <v>19243</v>
      </c>
      <c r="V136">
        <v>107.898</v>
      </c>
      <c r="W136" s="2">
        <v>1269</v>
      </c>
      <c r="X136" t="s">
        <v>3259</v>
      </c>
      <c r="AC136">
        <v>1</v>
      </c>
      <c r="AD136">
        <v>5</v>
      </c>
      <c r="AE136">
        <v>0</v>
      </c>
      <c r="AF136">
        <v>0</v>
      </c>
      <c r="AG136">
        <v>159</v>
      </c>
      <c r="AH136" s="3">
        <v>1318.8</v>
      </c>
      <c r="AI136">
        <v>0</v>
      </c>
      <c r="AJ136">
        <v>0</v>
      </c>
      <c r="AK136">
        <v>0</v>
      </c>
      <c r="AL136">
        <v>0</v>
      </c>
      <c r="AM136">
        <v>0</v>
      </c>
      <c r="AN136">
        <v>0</v>
      </c>
      <c r="AO136">
        <v>0</v>
      </c>
      <c r="AP136">
        <v>0</v>
      </c>
      <c r="AQ136">
        <v>0</v>
      </c>
      <c r="AR136">
        <v>0</v>
      </c>
      <c r="AS136" s="2">
        <v>1776</v>
      </c>
      <c r="AT136" s="3">
        <v>1382.4</v>
      </c>
      <c r="AU136">
        <v>0</v>
      </c>
      <c r="AV136">
        <v>0</v>
      </c>
      <c r="AW136">
        <v>0</v>
      </c>
      <c r="AX136">
        <v>0</v>
      </c>
      <c r="AY136">
        <v>0</v>
      </c>
      <c r="AZ136">
        <v>0</v>
      </c>
      <c r="BA136">
        <v>0</v>
      </c>
      <c r="BB136">
        <v>0</v>
      </c>
      <c r="BC136">
        <v>0</v>
      </c>
      <c r="BD136">
        <v>0</v>
      </c>
      <c r="BE136">
        <v>0</v>
      </c>
      <c r="BF136">
        <v>0</v>
      </c>
      <c r="BG136" s="2">
        <v>1936</v>
      </c>
      <c r="BH136" s="2">
        <v>1936</v>
      </c>
    </row>
    <row r="137" spans="1:60" x14ac:dyDescent="0.35">
      <c r="A137" s="1" t="s">
        <v>651</v>
      </c>
      <c r="B137" s="1" t="s">
        <v>617</v>
      </c>
      <c r="C137" s="1" t="s">
        <v>617</v>
      </c>
      <c r="D137" s="1" t="s">
        <v>653</v>
      </c>
      <c r="E137" s="6">
        <v>42066</v>
      </c>
      <c r="F137">
        <v>2015</v>
      </c>
      <c r="G137" s="1" t="s">
        <v>3149</v>
      </c>
      <c r="H137" s="1" t="s">
        <v>3145</v>
      </c>
      <c r="I137">
        <v>132</v>
      </c>
      <c r="J137" s="1" t="s">
        <v>3135</v>
      </c>
      <c r="K137" s="1" t="s">
        <v>3136</v>
      </c>
      <c r="M137" s="1" t="s">
        <v>3117</v>
      </c>
      <c r="N137" s="1" t="s">
        <v>652</v>
      </c>
      <c r="O137" s="1" t="s">
        <v>654</v>
      </c>
      <c r="P137" s="1" t="s">
        <v>45</v>
      </c>
      <c r="Q137">
        <v>1</v>
      </c>
      <c r="R137" s="2">
        <v>4089</v>
      </c>
      <c r="S137" s="2">
        <v>2888</v>
      </c>
      <c r="T137" s="2">
        <v>2694</v>
      </c>
      <c r="U137" s="2">
        <v>19533</v>
      </c>
      <c r="V137">
        <v>158.739</v>
      </c>
      <c r="W137" s="2">
        <v>1766</v>
      </c>
      <c r="AC137">
        <v>0</v>
      </c>
      <c r="AD137">
        <v>0</v>
      </c>
      <c r="AE137">
        <v>0</v>
      </c>
      <c r="AF137">
        <v>0</v>
      </c>
      <c r="AG137">
        <v>0</v>
      </c>
      <c r="AH137">
        <v>0</v>
      </c>
      <c r="AI137">
        <v>0</v>
      </c>
      <c r="AJ137">
        <v>0</v>
      </c>
      <c r="AK137">
        <v>0</v>
      </c>
      <c r="AL137">
        <v>0</v>
      </c>
      <c r="AM137">
        <v>444</v>
      </c>
      <c r="AN137">
        <v>248.04</v>
      </c>
      <c r="AO137">
        <v>132</v>
      </c>
      <c r="AP137">
        <v>685.6</v>
      </c>
      <c r="AQ137">
        <v>1</v>
      </c>
      <c r="AR137">
        <v>5.5</v>
      </c>
      <c r="AS137" s="2">
        <v>2227</v>
      </c>
      <c r="AT137" s="3">
        <v>1754.4</v>
      </c>
      <c r="AU137">
        <v>0</v>
      </c>
      <c r="AV137">
        <v>0</v>
      </c>
      <c r="AW137">
        <v>0</v>
      </c>
      <c r="AX137">
        <v>0</v>
      </c>
      <c r="AY137">
        <v>0</v>
      </c>
      <c r="AZ137">
        <v>0</v>
      </c>
      <c r="BA137">
        <v>0</v>
      </c>
      <c r="BB137">
        <v>0</v>
      </c>
      <c r="BC137">
        <v>0</v>
      </c>
      <c r="BD137">
        <v>0</v>
      </c>
      <c r="BE137">
        <v>0</v>
      </c>
      <c r="BF137">
        <v>0</v>
      </c>
      <c r="BG137" s="2">
        <v>2804</v>
      </c>
      <c r="BH137" s="2">
        <v>2804</v>
      </c>
    </row>
    <row r="138" spans="1:60" x14ac:dyDescent="0.35">
      <c r="A138" s="1" t="s">
        <v>655</v>
      </c>
      <c r="B138" s="1" t="s">
        <v>617</v>
      </c>
      <c r="C138" s="1" t="s">
        <v>617</v>
      </c>
      <c r="D138" s="1" t="s">
        <v>657</v>
      </c>
      <c r="E138" s="6">
        <v>41450</v>
      </c>
      <c r="F138">
        <v>2013</v>
      </c>
      <c r="G138" s="1" t="s">
        <v>3170</v>
      </c>
      <c r="H138" s="1" t="s">
        <v>3151</v>
      </c>
      <c r="I138">
        <v>180</v>
      </c>
      <c r="J138" s="1" t="s">
        <v>3143</v>
      </c>
      <c r="K138" s="1" t="s">
        <v>3136</v>
      </c>
      <c r="M138" s="1" t="s">
        <v>3113</v>
      </c>
      <c r="N138" s="1" t="s">
        <v>656</v>
      </c>
      <c r="O138" s="1" t="s">
        <v>658</v>
      </c>
      <c r="P138" s="1" t="s">
        <v>45</v>
      </c>
      <c r="Q138">
        <v>1</v>
      </c>
      <c r="R138" s="2">
        <v>2488</v>
      </c>
      <c r="S138" s="2">
        <v>2325</v>
      </c>
      <c r="T138" s="2">
        <v>2429</v>
      </c>
      <c r="U138" s="2">
        <v>25320</v>
      </c>
      <c r="V138">
        <v>225.059</v>
      </c>
      <c r="W138">
        <v>417</v>
      </c>
      <c r="X138" t="s">
        <v>3255</v>
      </c>
      <c r="AC138">
        <v>0</v>
      </c>
      <c r="AD138">
        <v>0</v>
      </c>
      <c r="AE138">
        <v>0</v>
      </c>
      <c r="AF138">
        <v>0</v>
      </c>
      <c r="AG138">
        <v>0</v>
      </c>
      <c r="AH138">
        <v>0</v>
      </c>
      <c r="AI138">
        <v>0</v>
      </c>
      <c r="AJ138">
        <v>0</v>
      </c>
      <c r="AK138">
        <v>0</v>
      </c>
      <c r="AL138">
        <v>0</v>
      </c>
      <c r="AM138" s="2">
        <v>2792</v>
      </c>
      <c r="AN138">
        <v>909.52</v>
      </c>
      <c r="AO138">
        <v>687</v>
      </c>
      <c r="AP138" s="3">
        <v>1482.01</v>
      </c>
      <c r="AQ138">
        <v>1</v>
      </c>
      <c r="AR138">
        <v>5.5</v>
      </c>
      <c r="AS138">
        <v>20</v>
      </c>
      <c r="AT138">
        <v>90</v>
      </c>
      <c r="AU138">
        <v>0</v>
      </c>
      <c r="AV138">
        <v>0</v>
      </c>
      <c r="AW138">
        <v>0</v>
      </c>
      <c r="AX138">
        <v>0</v>
      </c>
      <c r="AY138">
        <v>0</v>
      </c>
      <c r="AZ138">
        <v>0</v>
      </c>
      <c r="BA138">
        <v>0</v>
      </c>
      <c r="BB138">
        <v>0</v>
      </c>
      <c r="BC138">
        <v>0</v>
      </c>
      <c r="BD138">
        <v>0</v>
      </c>
      <c r="BE138">
        <v>0</v>
      </c>
      <c r="BF138">
        <v>0</v>
      </c>
      <c r="BG138" s="2">
        <v>3500</v>
      </c>
      <c r="BH138" s="2">
        <v>3500</v>
      </c>
    </row>
    <row r="139" spans="1:60" x14ac:dyDescent="0.35">
      <c r="A139" s="1" t="s">
        <v>659</v>
      </c>
      <c r="B139" s="1" t="s">
        <v>617</v>
      </c>
      <c r="C139" s="1" t="s">
        <v>617</v>
      </c>
      <c r="D139" s="1" t="s">
        <v>661</v>
      </c>
      <c r="E139" s="6">
        <v>40561</v>
      </c>
      <c r="F139">
        <v>2011</v>
      </c>
      <c r="G139" s="1" t="s">
        <v>3152</v>
      </c>
      <c r="H139" s="1" t="s">
        <v>3145</v>
      </c>
      <c r="I139">
        <v>184</v>
      </c>
      <c r="J139" s="1" t="s">
        <v>3135</v>
      </c>
      <c r="K139" s="1" t="s">
        <v>3136</v>
      </c>
      <c r="M139" s="1" t="s">
        <v>3113</v>
      </c>
      <c r="N139" s="1" t="s">
        <v>660</v>
      </c>
      <c r="O139" s="1" t="s">
        <v>662</v>
      </c>
      <c r="P139" s="1" t="s">
        <v>45</v>
      </c>
      <c r="Q139">
        <v>1</v>
      </c>
      <c r="R139" s="2">
        <v>1740</v>
      </c>
      <c r="S139" s="2">
        <v>1217</v>
      </c>
      <c r="T139" s="2">
        <v>1212</v>
      </c>
      <c r="U139" s="2">
        <v>15739</v>
      </c>
      <c r="V139">
        <v>147.608</v>
      </c>
      <c r="W139">
        <v>278</v>
      </c>
      <c r="Y139" s="6">
        <v>40544</v>
      </c>
      <c r="Z139" s="1" t="s">
        <v>3209</v>
      </c>
      <c r="AC139">
        <v>0</v>
      </c>
      <c r="AD139">
        <v>0</v>
      </c>
      <c r="AE139">
        <v>0</v>
      </c>
      <c r="AF139">
        <v>0</v>
      </c>
      <c r="AG139">
        <v>0</v>
      </c>
      <c r="AH139">
        <v>0</v>
      </c>
      <c r="AI139">
        <v>0</v>
      </c>
      <c r="AJ139">
        <v>0</v>
      </c>
      <c r="AK139">
        <v>0</v>
      </c>
      <c r="AL139">
        <v>0</v>
      </c>
      <c r="AM139" s="2">
        <v>2116</v>
      </c>
      <c r="AN139">
        <v>470.76</v>
      </c>
      <c r="AO139">
        <v>456</v>
      </c>
      <c r="AP139">
        <v>720.22</v>
      </c>
      <c r="AQ139">
        <v>2</v>
      </c>
      <c r="AR139">
        <v>1.66</v>
      </c>
      <c r="AS139">
        <v>42</v>
      </c>
      <c r="AT139">
        <v>18.899999999999999</v>
      </c>
      <c r="AU139">
        <v>0</v>
      </c>
      <c r="AV139">
        <v>0</v>
      </c>
      <c r="AW139">
        <v>0</v>
      </c>
      <c r="AX139">
        <v>0</v>
      </c>
      <c r="AY139">
        <v>0</v>
      </c>
      <c r="AZ139">
        <v>0</v>
      </c>
      <c r="BA139">
        <v>0</v>
      </c>
      <c r="BB139">
        <v>0</v>
      </c>
      <c r="BC139">
        <v>0</v>
      </c>
      <c r="BD139">
        <v>0</v>
      </c>
      <c r="BE139">
        <v>0</v>
      </c>
      <c r="BF139">
        <v>0</v>
      </c>
      <c r="BG139" s="2">
        <v>2616</v>
      </c>
      <c r="BH139" s="2">
        <v>2616</v>
      </c>
    </row>
    <row r="140" spans="1:60" x14ac:dyDescent="0.35">
      <c r="A140" s="1" t="s">
        <v>663</v>
      </c>
      <c r="B140" s="1" t="s">
        <v>617</v>
      </c>
      <c r="C140" s="1" t="s">
        <v>617</v>
      </c>
      <c r="D140" s="1" t="s">
        <v>665</v>
      </c>
      <c r="E140" s="6">
        <v>41604</v>
      </c>
      <c r="F140">
        <v>2013</v>
      </c>
      <c r="G140" s="1" t="s">
        <v>3149</v>
      </c>
      <c r="H140" s="1" t="s">
        <v>3151</v>
      </c>
      <c r="I140">
        <v>161</v>
      </c>
      <c r="J140" s="1" t="s">
        <v>3143</v>
      </c>
      <c r="K140" s="1" t="s">
        <v>3136</v>
      </c>
      <c r="M140" s="1" t="s">
        <v>3113</v>
      </c>
      <c r="N140" s="1" t="s">
        <v>664</v>
      </c>
      <c r="O140" s="1" t="s">
        <v>666</v>
      </c>
      <c r="P140" s="1" t="s">
        <v>45</v>
      </c>
      <c r="Q140">
        <v>1</v>
      </c>
      <c r="R140" s="2">
        <v>2173</v>
      </c>
      <c r="S140" s="2">
        <v>1887</v>
      </c>
      <c r="T140" s="2">
        <v>1872</v>
      </c>
      <c r="U140" s="2">
        <v>22758</v>
      </c>
      <c r="V140">
        <v>208.16399999999999</v>
      </c>
      <c r="W140">
        <v>294</v>
      </c>
      <c r="X140" t="s">
        <v>3260</v>
      </c>
      <c r="AC140">
        <v>0</v>
      </c>
      <c r="AD140">
        <v>0</v>
      </c>
      <c r="AE140">
        <v>0</v>
      </c>
      <c r="AF140">
        <v>0</v>
      </c>
      <c r="AG140">
        <v>0</v>
      </c>
      <c r="AH140">
        <v>0</v>
      </c>
      <c r="AI140">
        <v>0</v>
      </c>
      <c r="AJ140">
        <v>0</v>
      </c>
      <c r="AK140">
        <v>0</v>
      </c>
      <c r="AL140">
        <v>0</v>
      </c>
      <c r="AM140" s="2">
        <v>2040</v>
      </c>
      <c r="AN140">
        <v>306</v>
      </c>
      <c r="AO140">
        <v>614</v>
      </c>
      <c r="AP140" s="3">
        <v>1533.6</v>
      </c>
      <c r="AQ140">
        <v>1</v>
      </c>
      <c r="AR140">
        <v>5.5</v>
      </c>
      <c r="AS140">
        <v>18</v>
      </c>
      <c r="AT140">
        <v>27</v>
      </c>
      <c r="AU140">
        <v>0</v>
      </c>
      <c r="AV140">
        <v>0</v>
      </c>
      <c r="AW140">
        <v>0</v>
      </c>
      <c r="AX140">
        <v>0</v>
      </c>
      <c r="AY140">
        <v>0</v>
      </c>
      <c r="AZ140">
        <v>0</v>
      </c>
      <c r="BA140">
        <v>0</v>
      </c>
      <c r="BB140">
        <v>0</v>
      </c>
      <c r="BC140">
        <v>0</v>
      </c>
      <c r="BD140">
        <v>0</v>
      </c>
      <c r="BE140">
        <v>0</v>
      </c>
      <c r="BF140">
        <v>0</v>
      </c>
      <c r="BG140" s="2">
        <v>2673</v>
      </c>
      <c r="BH140" s="2">
        <v>2673</v>
      </c>
    </row>
    <row r="141" spans="1:60" x14ac:dyDescent="0.35">
      <c r="A141" s="1" t="s">
        <v>667</v>
      </c>
      <c r="B141" s="1" t="s">
        <v>617</v>
      </c>
      <c r="C141" s="1" t="s">
        <v>617</v>
      </c>
      <c r="D141" s="1" t="s">
        <v>669</v>
      </c>
      <c r="E141" s="6">
        <v>41534</v>
      </c>
      <c r="F141">
        <v>2013</v>
      </c>
      <c r="G141" s="1" t="s">
        <v>3149</v>
      </c>
      <c r="H141" s="1" t="s">
        <v>3157</v>
      </c>
      <c r="I141" s="2">
        <v>1127</v>
      </c>
      <c r="J141" s="1" t="s">
        <v>3135</v>
      </c>
      <c r="K141" s="1" t="s">
        <v>3136</v>
      </c>
      <c r="M141" s="1" t="s">
        <v>3113</v>
      </c>
      <c r="N141" s="1" t="s">
        <v>668</v>
      </c>
      <c r="O141" s="1" t="s">
        <v>670</v>
      </c>
      <c r="P141" s="1" t="s">
        <v>45</v>
      </c>
      <c r="Q141">
        <v>1</v>
      </c>
      <c r="R141" s="2">
        <v>6523</v>
      </c>
      <c r="S141" s="2">
        <v>7294</v>
      </c>
      <c r="T141" s="2">
        <v>6456</v>
      </c>
      <c r="U141" s="2">
        <v>48631</v>
      </c>
      <c r="V141">
        <v>458.21100000000001</v>
      </c>
      <c r="W141" s="2">
        <v>7064</v>
      </c>
      <c r="Y141" s="6">
        <v>40544</v>
      </c>
      <c r="Z141" s="1" t="s">
        <v>3209</v>
      </c>
      <c r="AC141">
        <v>0</v>
      </c>
      <c r="AD141">
        <v>0</v>
      </c>
      <c r="AE141">
        <v>0</v>
      </c>
      <c r="AF141">
        <v>0</v>
      </c>
      <c r="AG141">
        <v>0</v>
      </c>
      <c r="AH141">
        <v>0</v>
      </c>
      <c r="AI141">
        <v>120</v>
      </c>
      <c r="AJ141">
        <v>636</v>
      </c>
      <c r="AK141">
        <v>0</v>
      </c>
      <c r="AL141">
        <v>0</v>
      </c>
      <c r="AM141" s="2">
        <v>8004</v>
      </c>
      <c r="AN141">
        <v>800.4</v>
      </c>
      <c r="AO141" s="2">
        <v>1452</v>
      </c>
      <c r="AP141" s="3">
        <v>1129.1600000000001</v>
      </c>
      <c r="AQ141">
        <v>4</v>
      </c>
      <c r="AR141">
        <v>3.32</v>
      </c>
      <c r="AS141" s="2">
        <v>8637</v>
      </c>
      <c r="AT141" s="3">
        <v>3886.65</v>
      </c>
      <c r="AU141">
        <v>0</v>
      </c>
      <c r="AV141">
        <v>0</v>
      </c>
      <c r="AW141">
        <v>0</v>
      </c>
      <c r="AX141">
        <v>0</v>
      </c>
      <c r="AY141">
        <v>0</v>
      </c>
      <c r="AZ141">
        <v>0</v>
      </c>
      <c r="BA141">
        <v>0</v>
      </c>
      <c r="BB141">
        <v>0</v>
      </c>
      <c r="BC141">
        <v>0</v>
      </c>
      <c r="BD141">
        <v>0</v>
      </c>
      <c r="BE141">
        <v>0</v>
      </c>
      <c r="BF141">
        <v>0</v>
      </c>
      <c r="BG141" s="2">
        <v>18217</v>
      </c>
      <c r="BH141" s="2">
        <v>18217</v>
      </c>
    </row>
    <row r="142" spans="1:60" x14ac:dyDescent="0.35">
      <c r="A142" s="1" t="s">
        <v>671</v>
      </c>
      <c r="B142" s="1" t="s">
        <v>617</v>
      </c>
      <c r="C142" s="1" t="s">
        <v>617</v>
      </c>
      <c r="D142" s="1" t="s">
        <v>673</v>
      </c>
      <c r="E142" s="6">
        <v>41124</v>
      </c>
      <c r="F142">
        <v>2012</v>
      </c>
      <c r="G142" s="1" t="s">
        <v>3230</v>
      </c>
      <c r="H142" s="1" t="s">
        <v>3145</v>
      </c>
      <c r="I142">
        <v>60</v>
      </c>
      <c r="J142" s="1" t="s">
        <v>3135</v>
      </c>
      <c r="K142" s="1" t="s">
        <v>3136</v>
      </c>
      <c r="M142" s="1" t="s">
        <v>3117</v>
      </c>
      <c r="N142" s="1" t="s">
        <v>672</v>
      </c>
      <c r="O142" s="1" t="s">
        <v>670</v>
      </c>
      <c r="P142" s="1" t="s">
        <v>45</v>
      </c>
      <c r="Q142">
        <v>1</v>
      </c>
      <c r="R142" s="2">
        <v>3345</v>
      </c>
      <c r="S142" s="2">
        <v>1922</v>
      </c>
      <c r="T142" s="2">
        <v>2164</v>
      </c>
      <c r="U142" s="2">
        <v>16626</v>
      </c>
      <c r="V142">
        <v>116.526</v>
      </c>
      <c r="W142" s="2">
        <v>1155</v>
      </c>
      <c r="AC142">
        <v>0</v>
      </c>
      <c r="AD142">
        <v>0</v>
      </c>
      <c r="AE142">
        <v>0</v>
      </c>
      <c r="AF142">
        <v>0</v>
      </c>
      <c r="AG142">
        <v>0</v>
      </c>
      <c r="AH142">
        <v>0</v>
      </c>
      <c r="AI142">
        <v>0</v>
      </c>
      <c r="AJ142">
        <v>0</v>
      </c>
      <c r="AK142">
        <v>0</v>
      </c>
      <c r="AL142">
        <v>0</v>
      </c>
      <c r="AM142">
        <v>0</v>
      </c>
      <c r="AN142">
        <v>0</v>
      </c>
      <c r="AO142">
        <v>0</v>
      </c>
      <c r="AP142">
        <v>0</v>
      </c>
      <c r="AQ142">
        <v>0</v>
      </c>
      <c r="AR142">
        <v>0</v>
      </c>
      <c r="AS142" s="2">
        <v>1374</v>
      </c>
      <c r="AT142" s="3">
        <v>2163.6</v>
      </c>
      <c r="AU142">
        <v>0</v>
      </c>
      <c r="AV142">
        <v>0</v>
      </c>
      <c r="AW142">
        <v>0</v>
      </c>
      <c r="AX142">
        <v>0</v>
      </c>
      <c r="AY142">
        <v>0</v>
      </c>
      <c r="AZ142">
        <v>0</v>
      </c>
      <c r="BA142">
        <v>0</v>
      </c>
      <c r="BB142">
        <v>0</v>
      </c>
      <c r="BC142">
        <v>0</v>
      </c>
      <c r="BD142">
        <v>0</v>
      </c>
      <c r="BE142">
        <v>0</v>
      </c>
      <c r="BF142">
        <v>0</v>
      </c>
      <c r="BG142" s="2">
        <v>1374</v>
      </c>
      <c r="BH142" s="2">
        <v>1374</v>
      </c>
    </row>
    <row r="143" spans="1:60" x14ac:dyDescent="0.35">
      <c r="A143" s="1" t="s">
        <v>674</v>
      </c>
      <c r="B143" s="1" t="s">
        <v>617</v>
      </c>
      <c r="C143" s="1" t="s">
        <v>678</v>
      </c>
      <c r="D143" s="1" t="s">
        <v>676</v>
      </c>
      <c r="E143" s="6">
        <v>42178</v>
      </c>
      <c r="F143">
        <v>2015</v>
      </c>
      <c r="G143" s="1" t="s">
        <v>3149</v>
      </c>
      <c r="H143" s="1" t="s">
        <v>3157</v>
      </c>
      <c r="I143">
        <v>268</v>
      </c>
      <c r="J143" s="1" t="s">
        <v>3135</v>
      </c>
      <c r="K143" s="1" t="s">
        <v>3136</v>
      </c>
      <c r="M143" s="1" t="s">
        <v>3113</v>
      </c>
      <c r="N143" s="1" t="s">
        <v>675</v>
      </c>
      <c r="O143" s="1" t="s">
        <v>677</v>
      </c>
      <c r="P143" s="1" t="s">
        <v>45</v>
      </c>
      <c r="Q143">
        <v>1</v>
      </c>
      <c r="R143" s="2">
        <v>2120</v>
      </c>
      <c r="S143" s="2">
        <v>2206</v>
      </c>
      <c r="T143" s="2">
        <v>2171</v>
      </c>
      <c r="U143" s="2">
        <v>17295</v>
      </c>
      <c r="V143">
        <v>139.75</v>
      </c>
      <c r="W143">
        <v>789</v>
      </c>
      <c r="AC143">
        <v>0</v>
      </c>
      <c r="AD143">
        <v>0</v>
      </c>
      <c r="AE143">
        <v>0</v>
      </c>
      <c r="AF143">
        <v>0</v>
      </c>
      <c r="AG143">
        <v>12</v>
      </c>
      <c r="AH143">
        <v>49.2</v>
      </c>
      <c r="AI143">
        <v>0</v>
      </c>
      <c r="AJ143">
        <v>0</v>
      </c>
      <c r="AK143">
        <v>0</v>
      </c>
      <c r="AL143">
        <v>0</v>
      </c>
      <c r="AM143" s="2">
        <v>3569</v>
      </c>
      <c r="AN143">
        <v>611.78</v>
      </c>
      <c r="AO143">
        <v>937</v>
      </c>
      <c r="AP143" s="3">
        <v>1252.32</v>
      </c>
      <c r="AQ143">
        <v>5</v>
      </c>
      <c r="AR143">
        <v>8.82</v>
      </c>
      <c r="AS143">
        <v>440</v>
      </c>
      <c r="AT143">
        <v>249</v>
      </c>
      <c r="AU143">
        <v>0</v>
      </c>
      <c r="AV143">
        <v>0</v>
      </c>
      <c r="AW143">
        <v>0</v>
      </c>
      <c r="AX143">
        <v>0</v>
      </c>
      <c r="AY143">
        <v>0</v>
      </c>
      <c r="AZ143">
        <v>0</v>
      </c>
      <c r="BA143">
        <v>0</v>
      </c>
      <c r="BB143">
        <v>0</v>
      </c>
      <c r="BC143">
        <v>0</v>
      </c>
      <c r="BD143">
        <v>0</v>
      </c>
      <c r="BE143">
        <v>0</v>
      </c>
      <c r="BF143">
        <v>0</v>
      </c>
      <c r="BG143" s="2">
        <v>4963</v>
      </c>
      <c r="BH143" s="2">
        <v>4963</v>
      </c>
    </row>
    <row r="144" spans="1:60" x14ac:dyDescent="0.35">
      <c r="A144" s="1" t="s">
        <v>679</v>
      </c>
      <c r="B144" s="1" t="s">
        <v>617</v>
      </c>
      <c r="C144" s="1" t="s">
        <v>678</v>
      </c>
      <c r="D144" s="1" t="s">
        <v>681</v>
      </c>
      <c r="E144" s="6">
        <v>42643</v>
      </c>
      <c r="F144">
        <v>2016</v>
      </c>
      <c r="G144" s="1" t="s">
        <v>3169</v>
      </c>
      <c r="H144" s="1" t="s">
        <v>3151</v>
      </c>
      <c r="I144">
        <v>63</v>
      </c>
      <c r="J144" s="1" t="s">
        <v>3143</v>
      </c>
      <c r="K144" s="1" t="s">
        <v>3136</v>
      </c>
      <c r="M144" s="1" t="s">
        <v>3117</v>
      </c>
      <c r="N144" s="1" t="s">
        <v>680</v>
      </c>
      <c r="O144" s="1" t="s">
        <v>682</v>
      </c>
      <c r="P144" s="1" t="s">
        <v>45</v>
      </c>
      <c r="Q144">
        <v>1</v>
      </c>
      <c r="R144" s="2">
        <v>2350</v>
      </c>
      <c r="S144" s="2">
        <v>2350</v>
      </c>
      <c r="T144" s="2">
        <v>2350</v>
      </c>
      <c r="U144" s="2">
        <v>18052</v>
      </c>
      <c r="V144">
        <v>126.012</v>
      </c>
      <c r="W144" s="2">
        <v>1217</v>
      </c>
      <c r="AC144">
        <v>0</v>
      </c>
      <c r="AD144">
        <v>0</v>
      </c>
      <c r="AE144">
        <v>0</v>
      </c>
      <c r="AF144">
        <v>0</v>
      </c>
      <c r="AG144">
        <v>0</v>
      </c>
      <c r="AH144">
        <v>0</v>
      </c>
      <c r="AI144">
        <v>0</v>
      </c>
      <c r="AJ144">
        <v>0</v>
      </c>
      <c r="AK144">
        <v>0</v>
      </c>
      <c r="AL144">
        <v>0</v>
      </c>
      <c r="AM144">
        <v>0</v>
      </c>
      <c r="AN144">
        <v>0</v>
      </c>
      <c r="AO144">
        <v>0</v>
      </c>
      <c r="AP144">
        <v>0</v>
      </c>
      <c r="AQ144">
        <v>0</v>
      </c>
      <c r="AR144">
        <v>0</v>
      </c>
      <c r="AS144" s="2">
        <v>1436</v>
      </c>
      <c r="AT144" s="3">
        <v>2349.6</v>
      </c>
      <c r="AU144">
        <v>0</v>
      </c>
      <c r="AV144">
        <v>0</v>
      </c>
      <c r="AW144">
        <v>0</v>
      </c>
      <c r="AX144">
        <v>0</v>
      </c>
      <c r="AY144">
        <v>0</v>
      </c>
      <c r="AZ144">
        <v>0</v>
      </c>
      <c r="BA144">
        <v>0</v>
      </c>
      <c r="BB144">
        <v>0</v>
      </c>
      <c r="BC144">
        <v>0</v>
      </c>
      <c r="BD144">
        <v>0</v>
      </c>
      <c r="BE144">
        <v>0</v>
      </c>
      <c r="BF144">
        <v>0</v>
      </c>
      <c r="BG144" s="2">
        <v>1436</v>
      </c>
      <c r="BH144" s="2">
        <v>1436</v>
      </c>
    </row>
    <row r="145" spans="1:60" x14ac:dyDescent="0.35">
      <c r="A145" s="1" t="s">
        <v>683</v>
      </c>
      <c r="B145" s="1" t="s">
        <v>617</v>
      </c>
      <c r="C145" s="1" t="s">
        <v>678</v>
      </c>
      <c r="D145" s="1" t="s">
        <v>685</v>
      </c>
      <c r="E145" s="6">
        <v>42213</v>
      </c>
      <c r="F145">
        <v>2015</v>
      </c>
      <c r="G145" s="1" t="s">
        <v>3149</v>
      </c>
      <c r="H145" s="1" t="s">
        <v>3150</v>
      </c>
      <c r="I145">
        <v>320</v>
      </c>
      <c r="J145" s="1" t="s">
        <v>3135</v>
      </c>
      <c r="K145" s="1" t="s">
        <v>3136</v>
      </c>
      <c r="M145" s="1" t="s">
        <v>3117</v>
      </c>
      <c r="N145" s="1" t="s">
        <v>684</v>
      </c>
      <c r="O145" s="1" t="s">
        <v>686</v>
      </c>
      <c r="P145" s="1" t="s">
        <v>45</v>
      </c>
      <c r="Q145">
        <v>1</v>
      </c>
      <c r="R145" s="2">
        <v>11044</v>
      </c>
      <c r="S145" s="2">
        <v>8330</v>
      </c>
      <c r="T145" s="2">
        <v>8012</v>
      </c>
      <c r="U145" s="2">
        <v>58176</v>
      </c>
      <c r="V145">
        <v>440.24200000000002</v>
      </c>
      <c r="W145" s="2">
        <v>5735</v>
      </c>
      <c r="AC145">
        <v>0</v>
      </c>
      <c r="AD145">
        <v>0</v>
      </c>
      <c r="AE145">
        <v>0</v>
      </c>
      <c r="AF145">
        <v>0</v>
      </c>
      <c r="AG145">
        <v>0</v>
      </c>
      <c r="AH145">
        <v>0</v>
      </c>
      <c r="AI145">
        <v>0</v>
      </c>
      <c r="AJ145">
        <v>0</v>
      </c>
      <c r="AK145">
        <v>0</v>
      </c>
      <c r="AL145">
        <v>0</v>
      </c>
      <c r="AM145">
        <v>0</v>
      </c>
      <c r="AN145">
        <v>0</v>
      </c>
      <c r="AO145">
        <v>0</v>
      </c>
      <c r="AP145">
        <v>0</v>
      </c>
      <c r="AQ145">
        <v>0</v>
      </c>
      <c r="AR145">
        <v>0</v>
      </c>
      <c r="AS145" s="2">
        <v>7330</v>
      </c>
      <c r="AT145" s="3">
        <v>10258.200000000001</v>
      </c>
      <c r="AU145">
        <v>0</v>
      </c>
      <c r="AV145">
        <v>0</v>
      </c>
      <c r="AW145">
        <v>0</v>
      </c>
      <c r="AX145">
        <v>0</v>
      </c>
      <c r="AY145">
        <v>0</v>
      </c>
      <c r="AZ145">
        <v>0</v>
      </c>
      <c r="BA145">
        <v>0</v>
      </c>
      <c r="BB145">
        <v>0</v>
      </c>
      <c r="BC145">
        <v>0</v>
      </c>
      <c r="BD145">
        <v>0</v>
      </c>
      <c r="BE145">
        <v>0</v>
      </c>
      <c r="BF145">
        <v>0</v>
      </c>
      <c r="BG145" s="2">
        <v>7330</v>
      </c>
      <c r="BH145" s="2">
        <v>7330</v>
      </c>
    </row>
    <row r="146" spans="1:60" x14ac:dyDescent="0.35">
      <c r="A146" s="1" t="s">
        <v>688</v>
      </c>
      <c r="B146" s="1" t="s">
        <v>617</v>
      </c>
      <c r="C146" s="1" t="s">
        <v>678</v>
      </c>
      <c r="D146" s="1" t="s">
        <v>690</v>
      </c>
      <c r="E146" s="6">
        <v>41597</v>
      </c>
      <c r="F146">
        <v>2013</v>
      </c>
      <c r="G146" s="1" t="s">
        <v>3170</v>
      </c>
      <c r="H146" s="1" t="s">
        <v>3188</v>
      </c>
      <c r="I146">
        <v>352</v>
      </c>
      <c r="J146" s="1" t="s">
        <v>3135</v>
      </c>
      <c r="K146" s="1" t="s">
        <v>3136</v>
      </c>
      <c r="M146" s="1" t="s">
        <v>3113</v>
      </c>
      <c r="N146" s="1" t="s">
        <v>689</v>
      </c>
      <c r="O146" s="1" t="s">
        <v>691</v>
      </c>
      <c r="P146" s="1" t="s">
        <v>45</v>
      </c>
      <c r="Q146">
        <v>1</v>
      </c>
      <c r="R146" s="2">
        <v>4243</v>
      </c>
      <c r="S146" s="2">
        <v>4203</v>
      </c>
      <c r="T146" s="2">
        <v>4243</v>
      </c>
      <c r="U146" s="2">
        <v>38471</v>
      </c>
      <c r="V146">
        <v>289.10599999999999</v>
      </c>
      <c r="W146">
        <v>682</v>
      </c>
      <c r="AC146">
        <v>0</v>
      </c>
      <c r="AD146">
        <v>0</v>
      </c>
      <c r="AE146">
        <v>0</v>
      </c>
      <c r="AF146">
        <v>0</v>
      </c>
      <c r="AG146">
        <v>164</v>
      </c>
      <c r="AH146">
        <v>721.6</v>
      </c>
      <c r="AI146">
        <v>0</v>
      </c>
      <c r="AJ146">
        <v>0</v>
      </c>
      <c r="AK146">
        <v>0</v>
      </c>
      <c r="AL146">
        <v>0</v>
      </c>
      <c r="AM146" s="2">
        <v>4580</v>
      </c>
      <c r="AN146" s="3">
        <v>1376.6</v>
      </c>
      <c r="AO146" s="2">
        <v>1173</v>
      </c>
      <c r="AP146" s="3">
        <v>1926.46</v>
      </c>
      <c r="AQ146">
        <v>2</v>
      </c>
      <c r="AR146">
        <v>11</v>
      </c>
      <c r="AS146">
        <v>90</v>
      </c>
      <c r="AT146">
        <v>207</v>
      </c>
      <c r="AU146">
        <v>0</v>
      </c>
      <c r="AV146">
        <v>0</v>
      </c>
      <c r="AW146">
        <v>0</v>
      </c>
      <c r="AX146">
        <v>0</v>
      </c>
      <c r="AY146">
        <v>0</v>
      </c>
      <c r="AZ146">
        <v>0</v>
      </c>
      <c r="BA146">
        <v>0</v>
      </c>
      <c r="BB146">
        <v>0</v>
      </c>
      <c r="BC146">
        <v>0</v>
      </c>
      <c r="BD146">
        <v>0</v>
      </c>
      <c r="BE146">
        <v>0</v>
      </c>
      <c r="BF146">
        <v>0</v>
      </c>
      <c r="BG146" s="2">
        <v>6009</v>
      </c>
      <c r="BH146" s="2">
        <v>6009</v>
      </c>
    </row>
    <row r="147" spans="1:60" x14ac:dyDescent="0.35">
      <c r="A147" s="1" t="s">
        <v>692</v>
      </c>
      <c r="B147" s="1" t="s">
        <v>617</v>
      </c>
      <c r="C147" s="1" t="s">
        <v>678</v>
      </c>
      <c r="D147" s="1" t="s">
        <v>694</v>
      </c>
      <c r="E147" s="6">
        <v>41077</v>
      </c>
      <c r="F147">
        <v>2012</v>
      </c>
      <c r="G147" s="1" t="s">
        <v>3147</v>
      </c>
      <c r="H147" s="1" t="s">
        <v>3145</v>
      </c>
      <c r="I147">
        <v>138</v>
      </c>
      <c r="J147" s="1" t="s">
        <v>3135</v>
      </c>
      <c r="K147" s="1" t="s">
        <v>3136</v>
      </c>
      <c r="M147" s="1" t="s">
        <v>3117</v>
      </c>
      <c r="N147" s="1" t="s">
        <v>693</v>
      </c>
      <c r="O147" s="1" t="s">
        <v>695</v>
      </c>
      <c r="P147" s="1" t="s">
        <v>45</v>
      </c>
      <c r="Q147">
        <v>1</v>
      </c>
      <c r="R147" s="2">
        <v>3323</v>
      </c>
      <c r="S147" s="2">
        <v>2691</v>
      </c>
      <c r="T147" s="2">
        <v>2784</v>
      </c>
      <c r="U147" s="2">
        <v>23896</v>
      </c>
      <c r="V147">
        <v>190.374</v>
      </c>
      <c r="W147" s="2">
        <v>2364</v>
      </c>
      <c r="AC147">
        <v>0</v>
      </c>
      <c r="AD147">
        <v>0</v>
      </c>
      <c r="AE147">
        <v>0</v>
      </c>
      <c r="AF147">
        <v>0</v>
      </c>
      <c r="AG147">
        <v>0</v>
      </c>
      <c r="AH147">
        <v>0</v>
      </c>
      <c r="AI147">
        <v>0</v>
      </c>
      <c r="AJ147">
        <v>0</v>
      </c>
      <c r="AK147">
        <v>0</v>
      </c>
      <c r="AL147">
        <v>0</v>
      </c>
      <c r="AM147">
        <v>0</v>
      </c>
      <c r="AN147">
        <v>0</v>
      </c>
      <c r="AO147">
        <v>0</v>
      </c>
      <c r="AP147">
        <v>0</v>
      </c>
      <c r="AQ147">
        <v>0</v>
      </c>
      <c r="AR147">
        <v>0</v>
      </c>
      <c r="AS147" s="2">
        <v>3158</v>
      </c>
      <c r="AT147" s="2">
        <v>2784</v>
      </c>
      <c r="AU147">
        <v>0</v>
      </c>
      <c r="AV147">
        <v>0</v>
      </c>
      <c r="AW147">
        <v>0</v>
      </c>
      <c r="AX147">
        <v>0</v>
      </c>
      <c r="AY147">
        <v>0</v>
      </c>
      <c r="AZ147">
        <v>0</v>
      </c>
      <c r="BA147">
        <v>0</v>
      </c>
      <c r="BB147">
        <v>0</v>
      </c>
      <c r="BC147">
        <v>0</v>
      </c>
      <c r="BD147">
        <v>0</v>
      </c>
      <c r="BE147">
        <v>0</v>
      </c>
      <c r="BF147">
        <v>0</v>
      </c>
      <c r="BG147" s="2">
        <v>3158</v>
      </c>
      <c r="BH147" s="2">
        <v>3158</v>
      </c>
    </row>
    <row r="148" spans="1:60" x14ac:dyDescent="0.35">
      <c r="A148" s="1" t="s">
        <v>696</v>
      </c>
      <c r="B148" s="1" t="s">
        <v>617</v>
      </c>
      <c r="C148" s="1" t="s">
        <v>678</v>
      </c>
      <c r="D148" s="1" t="s">
        <v>698</v>
      </c>
      <c r="E148" s="6">
        <v>42069</v>
      </c>
      <c r="F148">
        <v>2015</v>
      </c>
      <c r="G148" s="1" t="s">
        <v>3149</v>
      </c>
      <c r="H148" s="1" t="s">
        <v>3151</v>
      </c>
      <c r="I148">
        <v>133</v>
      </c>
      <c r="J148" s="1" t="s">
        <v>3143</v>
      </c>
      <c r="K148" s="1" t="s">
        <v>3136</v>
      </c>
      <c r="M148" s="1" t="s">
        <v>3113</v>
      </c>
      <c r="N148" s="1" t="s">
        <v>697</v>
      </c>
      <c r="O148" s="1" t="s">
        <v>699</v>
      </c>
      <c r="P148" s="1" t="s">
        <v>45</v>
      </c>
      <c r="Q148">
        <v>1</v>
      </c>
      <c r="R148" s="2">
        <v>1476</v>
      </c>
      <c r="S148" s="2">
        <v>1492</v>
      </c>
      <c r="T148" s="2">
        <v>1262</v>
      </c>
      <c r="U148" s="2">
        <v>9111</v>
      </c>
      <c r="V148">
        <v>94.988</v>
      </c>
      <c r="W148">
        <v>196</v>
      </c>
      <c r="X148" t="s">
        <v>3262</v>
      </c>
      <c r="AC148">
        <v>6</v>
      </c>
      <c r="AD148">
        <v>26.2</v>
      </c>
      <c r="AE148">
        <v>0</v>
      </c>
      <c r="AF148">
        <v>0</v>
      </c>
      <c r="AG148">
        <v>0</v>
      </c>
      <c r="AH148">
        <v>0</v>
      </c>
      <c r="AI148">
        <v>68</v>
      </c>
      <c r="AJ148">
        <v>421.6</v>
      </c>
      <c r="AK148">
        <v>0</v>
      </c>
      <c r="AL148">
        <v>0</v>
      </c>
      <c r="AM148" s="2">
        <v>1040</v>
      </c>
      <c r="AN148">
        <v>156</v>
      </c>
      <c r="AO148">
        <v>307</v>
      </c>
      <c r="AP148">
        <v>613.91</v>
      </c>
      <c r="AQ148">
        <v>3</v>
      </c>
      <c r="AR148">
        <v>12.7</v>
      </c>
      <c r="AS148">
        <v>70</v>
      </c>
      <c r="AT148">
        <v>31.5</v>
      </c>
      <c r="AU148">
        <v>0</v>
      </c>
      <c r="AV148">
        <v>0</v>
      </c>
      <c r="AW148">
        <v>0</v>
      </c>
      <c r="AX148">
        <v>0</v>
      </c>
      <c r="AY148">
        <v>0</v>
      </c>
      <c r="AZ148">
        <v>0</v>
      </c>
      <c r="BA148">
        <v>0</v>
      </c>
      <c r="BB148">
        <v>0</v>
      </c>
      <c r="BC148">
        <v>0</v>
      </c>
      <c r="BD148">
        <v>0</v>
      </c>
      <c r="BE148">
        <v>0</v>
      </c>
      <c r="BF148">
        <v>0</v>
      </c>
      <c r="BG148" s="2">
        <v>1494</v>
      </c>
      <c r="BH148" s="2">
        <v>1494</v>
      </c>
    </row>
    <row r="149" spans="1:60" x14ac:dyDescent="0.35">
      <c r="A149" s="1" t="s">
        <v>700</v>
      </c>
      <c r="B149" s="1" t="s">
        <v>617</v>
      </c>
      <c r="C149" s="1" t="s">
        <v>678</v>
      </c>
      <c r="D149" s="1" t="s">
        <v>702</v>
      </c>
      <c r="E149" s="6">
        <v>41471</v>
      </c>
      <c r="F149">
        <v>2013</v>
      </c>
      <c r="G149" s="1" t="s">
        <v>3170</v>
      </c>
      <c r="H149" s="1" t="s">
        <v>3145</v>
      </c>
      <c r="I149">
        <v>131</v>
      </c>
      <c r="J149" s="1" t="s">
        <v>3135</v>
      </c>
      <c r="K149" s="1" t="s">
        <v>3136</v>
      </c>
      <c r="M149" s="1" t="s">
        <v>3117</v>
      </c>
      <c r="N149" s="1" t="s">
        <v>701</v>
      </c>
      <c r="O149" s="1" t="s">
        <v>699</v>
      </c>
      <c r="P149" s="1" t="s">
        <v>45</v>
      </c>
      <c r="Q149">
        <v>1</v>
      </c>
      <c r="R149" s="2">
        <v>4900</v>
      </c>
      <c r="S149" s="2">
        <v>2473</v>
      </c>
      <c r="T149" s="2">
        <v>2882</v>
      </c>
      <c r="U149" s="2">
        <v>20363</v>
      </c>
      <c r="V149">
        <v>146.73500000000001</v>
      </c>
      <c r="W149" s="2">
        <v>1148</v>
      </c>
      <c r="AC149">
        <v>0</v>
      </c>
      <c r="AD149">
        <v>0</v>
      </c>
      <c r="AE149">
        <v>0</v>
      </c>
      <c r="AF149">
        <v>0</v>
      </c>
      <c r="AG149">
        <v>0</v>
      </c>
      <c r="AH149">
        <v>0</v>
      </c>
      <c r="AI149">
        <v>0</v>
      </c>
      <c r="AJ149">
        <v>0</v>
      </c>
      <c r="AK149">
        <v>0</v>
      </c>
      <c r="AL149">
        <v>0</v>
      </c>
      <c r="AM149">
        <v>600</v>
      </c>
      <c r="AN149">
        <v>414</v>
      </c>
      <c r="AO149">
        <v>176</v>
      </c>
      <c r="AP149">
        <v>890.9</v>
      </c>
      <c r="AQ149">
        <v>2</v>
      </c>
      <c r="AR149">
        <v>11</v>
      </c>
      <c r="AS149" s="2">
        <v>1330</v>
      </c>
      <c r="AT149" s="2">
        <v>1566</v>
      </c>
      <c r="AU149">
        <v>0</v>
      </c>
      <c r="AV149">
        <v>0</v>
      </c>
      <c r="AW149">
        <v>0</v>
      </c>
      <c r="AX149">
        <v>0</v>
      </c>
      <c r="AY149">
        <v>0</v>
      </c>
      <c r="AZ149">
        <v>0</v>
      </c>
      <c r="BA149">
        <v>0</v>
      </c>
      <c r="BB149">
        <v>0</v>
      </c>
      <c r="BC149">
        <v>0</v>
      </c>
      <c r="BD149">
        <v>0</v>
      </c>
      <c r="BE149">
        <v>0</v>
      </c>
      <c r="BF149">
        <v>0</v>
      </c>
      <c r="BG149" s="2">
        <v>2108</v>
      </c>
      <c r="BH149" s="2">
        <v>2108</v>
      </c>
    </row>
    <row r="150" spans="1:60" x14ac:dyDescent="0.35">
      <c r="A150" s="1" t="s">
        <v>703</v>
      </c>
      <c r="B150" s="1" t="s">
        <v>617</v>
      </c>
      <c r="C150" s="1" t="s">
        <v>678</v>
      </c>
      <c r="D150" s="1" t="s">
        <v>705</v>
      </c>
      <c r="E150" s="6">
        <v>41395</v>
      </c>
      <c r="F150">
        <v>2013</v>
      </c>
      <c r="G150" s="1" t="s">
        <v>3170</v>
      </c>
      <c r="H150" s="1" t="s">
        <v>3151</v>
      </c>
      <c r="I150">
        <v>58</v>
      </c>
      <c r="J150" s="1" t="s">
        <v>3143</v>
      </c>
      <c r="K150" s="1" t="s">
        <v>3136</v>
      </c>
      <c r="M150" s="1" t="s">
        <v>3117</v>
      </c>
      <c r="N150" s="1" t="s">
        <v>704</v>
      </c>
      <c r="O150" s="1" t="s">
        <v>706</v>
      </c>
      <c r="P150" s="1" t="s">
        <v>45</v>
      </c>
      <c r="Q150">
        <v>1</v>
      </c>
      <c r="R150" s="2">
        <v>4314</v>
      </c>
      <c r="S150" s="2">
        <v>1851</v>
      </c>
      <c r="T150" s="2">
        <v>2218</v>
      </c>
      <c r="U150" s="2">
        <v>17036</v>
      </c>
      <c r="V150">
        <v>118.636</v>
      </c>
      <c r="W150" s="2">
        <v>1127</v>
      </c>
      <c r="X150" t="s">
        <v>3263</v>
      </c>
      <c r="AC150">
        <v>0</v>
      </c>
      <c r="AD150">
        <v>0</v>
      </c>
      <c r="AE150">
        <v>0</v>
      </c>
      <c r="AF150">
        <v>0</v>
      </c>
      <c r="AG150">
        <v>0</v>
      </c>
      <c r="AH150">
        <v>0</v>
      </c>
      <c r="AI150">
        <v>0</v>
      </c>
      <c r="AJ150">
        <v>0</v>
      </c>
      <c r="AK150">
        <v>0</v>
      </c>
      <c r="AL150">
        <v>0</v>
      </c>
      <c r="AM150">
        <v>0</v>
      </c>
      <c r="AN150">
        <v>0</v>
      </c>
      <c r="AO150">
        <v>0</v>
      </c>
      <c r="AP150">
        <v>0</v>
      </c>
      <c r="AQ150">
        <v>0</v>
      </c>
      <c r="AR150">
        <v>0</v>
      </c>
      <c r="AS150" s="2">
        <v>1324</v>
      </c>
      <c r="AT150" s="3">
        <v>2217.6</v>
      </c>
      <c r="AU150">
        <v>0</v>
      </c>
      <c r="AV150">
        <v>0</v>
      </c>
      <c r="AW150">
        <v>0</v>
      </c>
      <c r="AX150">
        <v>0</v>
      </c>
      <c r="AY150">
        <v>0</v>
      </c>
      <c r="AZ150">
        <v>0</v>
      </c>
      <c r="BA150">
        <v>0</v>
      </c>
      <c r="BB150">
        <v>0</v>
      </c>
      <c r="BC150">
        <v>0</v>
      </c>
      <c r="BD150">
        <v>0</v>
      </c>
      <c r="BE150">
        <v>0</v>
      </c>
      <c r="BF150">
        <v>0</v>
      </c>
      <c r="BG150" s="2">
        <v>1324</v>
      </c>
      <c r="BH150" s="2">
        <v>1324</v>
      </c>
    </row>
    <row r="151" spans="1:60" x14ac:dyDescent="0.35">
      <c r="A151" s="1" t="s">
        <v>707</v>
      </c>
      <c r="B151" s="1" t="s">
        <v>711</v>
      </c>
      <c r="C151" s="1" t="s">
        <v>710</v>
      </c>
      <c r="D151" s="1" t="s">
        <v>708</v>
      </c>
      <c r="E151" s="6">
        <v>41786</v>
      </c>
      <c r="F151">
        <v>2014</v>
      </c>
      <c r="G151" s="1" t="s">
        <v>3149</v>
      </c>
      <c r="H151" s="1" t="s">
        <v>3150</v>
      </c>
      <c r="I151">
        <v>517</v>
      </c>
      <c r="J151" s="1" t="s">
        <v>3135</v>
      </c>
      <c r="K151" s="1" t="s">
        <v>3136</v>
      </c>
      <c r="M151" s="1" t="s">
        <v>3113</v>
      </c>
      <c r="O151" s="1" t="s">
        <v>709</v>
      </c>
      <c r="P151" s="1" t="s">
        <v>45</v>
      </c>
      <c r="Q151">
        <v>1</v>
      </c>
      <c r="R151" s="2">
        <v>2375</v>
      </c>
      <c r="S151" s="2">
        <v>2289</v>
      </c>
      <c r="T151" s="2">
        <v>2375</v>
      </c>
      <c r="U151" s="2">
        <v>28870</v>
      </c>
      <c r="V151">
        <v>175.53399999999999</v>
      </c>
      <c r="W151" s="2">
        <v>2532</v>
      </c>
      <c r="X151" t="s">
        <v>3261</v>
      </c>
      <c r="AC151">
        <v>0</v>
      </c>
      <c r="AD151">
        <v>0</v>
      </c>
      <c r="AE151">
        <v>0</v>
      </c>
      <c r="AF151">
        <v>0</v>
      </c>
      <c r="AG151">
        <v>0</v>
      </c>
      <c r="AH151">
        <v>0</v>
      </c>
      <c r="AI151">
        <v>0</v>
      </c>
      <c r="AJ151">
        <v>0</v>
      </c>
      <c r="AK151">
        <v>0</v>
      </c>
      <c r="AL151">
        <v>0</v>
      </c>
      <c r="AM151" s="2">
        <v>3500</v>
      </c>
      <c r="AN151">
        <v>350</v>
      </c>
      <c r="AO151">
        <v>896</v>
      </c>
      <c r="AP151">
        <v>685.08</v>
      </c>
      <c r="AQ151">
        <v>4</v>
      </c>
      <c r="AR151">
        <v>3.32</v>
      </c>
      <c r="AS151" s="2">
        <v>2970</v>
      </c>
      <c r="AT151" s="3">
        <v>1336.5</v>
      </c>
      <c r="AU151">
        <v>0</v>
      </c>
      <c r="AV151">
        <v>0</v>
      </c>
      <c r="AW151">
        <v>0</v>
      </c>
      <c r="AX151">
        <v>0</v>
      </c>
      <c r="AY151">
        <v>0</v>
      </c>
      <c r="AZ151">
        <v>0</v>
      </c>
      <c r="BA151">
        <v>0</v>
      </c>
      <c r="BB151">
        <v>0</v>
      </c>
      <c r="BC151">
        <v>0</v>
      </c>
      <c r="BD151">
        <v>0</v>
      </c>
      <c r="BE151">
        <v>0</v>
      </c>
      <c r="BF151">
        <v>0</v>
      </c>
      <c r="BG151" s="2">
        <v>7370</v>
      </c>
      <c r="BH151" s="2">
        <v>7370</v>
      </c>
    </row>
    <row r="152" spans="1:60" x14ac:dyDescent="0.35">
      <c r="A152" s="1" t="s">
        <v>712</v>
      </c>
      <c r="B152" s="1" t="s">
        <v>711</v>
      </c>
      <c r="C152" s="1" t="s">
        <v>710</v>
      </c>
      <c r="D152" s="1" t="s">
        <v>714</v>
      </c>
      <c r="E152" s="6">
        <v>42500</v>
      </c>
      <c r="F152">
        <v>2016</v>
      </c>
      <c r="G152" s="1" t="s">
        <v>3149</v>
      </c>
      <c r="H152" s="1" t="s">
        <v>3211</v>
      </c>
      <c r="I152">
        <v>480</v>
      </c>
      <c r="J152" s="1" t="s">
        <v>3135</v>
      </c>
      <c r="K152" s="1" t="s">
        <v>3136</v>
      </c>
      <c r="M152" s="1" t="s">
        <v>3113</v>
      </c>
      <c r="N152" s="1" t="s">
        <v>713</v>
      </c>
      <c r="O152" s="1" t="s">
        <v>715</v>
      </c>
      <c r="P152" s="1" t="s">
        <v>45</v>
      </c>
      <c r="Q152">
        <v>1</v>
      </c>
      <c r="R152" s="2">
        <v>3647</v>
      </c>
      <c r="S152" s="2">
        <v>4317</v>
      </c>
      <c r="T152" s="2">
        <v>4131</v>
      </c>
      <c r="U152" s="2">
        <v>55711</v>
      </c>
      <c r="V152">
        <v>505.69</v>
      </c>
      <c r="W152">
        <v>930</v>
      </c>
      <c r="Y152" s="6">
        <v>40544</v>
      </c>
      <c r="Z152" s="1" t="s">
        <v>3209</v>
      </c>
      <c r="AC152">
        <v>10</v>
      </c>
      <c r="AD152">
        <v>50</v>
      </c>
      <c r="AE152">
        <v>0</v>
      </c>
      <c r="AF152">
        <v>0</v>
      </c>
      <c r="AG152">
        <v>20</v>
      </c>
      <c r="AH152">
        <v>88</v>
      </c>
      <c r="AI152">
        <v>35</v>
      </c>
      <c r="AJ152">
        <v>217</v>
      </c>
      <c r="AK152">
        <v>0</v>
      </c>
      <c r="AL152">
        <v>0</v>
      </c>
      <c r="AM152" s="2">
        <v>6000</v>
      </c>
      <c r="AN152">
        <v>900</v>
      </c>
      <c r="AO152" s="2">
        <v>1638</v>
      </c>
      <c r="AP152" s="3">
        <v>2747.8</v>
      </c>
      <c r="AQ152">
        <v>2</v>
      </c>
      <c r="AR152">
        <v>11</v>
      </c>
      <c r="AS152">
        <v>260</v>
      </c>
      <c r="AT152">
        <v>117</v>
      </c>
      <c r="AU152">
        <v>0</v>
      </c>
      <c r="AV152">
        <v>0</v>
      </c>
      <c r="AW152">
        <v>0</v>
      </c>
      <c r="AX152">
        <v>0</v>
      </c>
      <c r="AY152">
        <v>0</v>
      </c>
      <c r="AZ152">
        <v>0</v>
      </c>
      <c r="BA152">
        <v>0</v>
      </c>
      <c r="BB152">
        <v>0</v>
      </c>
      <c r="BC152">
        <v>0</v>
      </c>
      <c r="BD152">
        <v>0</v>
      </c>
      <c r="BE152">
        <v>0</v>
      </c>
      <c r="BF152">
        <v>0</v>
      </c>
      <c r="BG152" s="2">
        <v>7965</v>
      </c>
      <c r="BH152" s="2">
        <v>7965</v>
      </c>
    </row>
    <row r="153" spans="1:60" x14ac:dyDescent="0.35">
      <c r="A153" s="1" t="s">
        <v>716</v>
      </c>
      <c r="B153" s="1" t="s">
        <v>711</v>
      </c>
      <c r="C153" s="1" t="s">
        <v>720</v>
      </c>
      <c r="D153" s="1" t="s">
        <v>718</v>
      </c>
      <c r="E153" s="6">
        <v>41296</v>
      </c>
      <c r="F153">
        <v>2013</v>
      </c>
      <c r="G153" s="1" t="s">
        <v>3133</v>
      </c>
      <c r="H153" s="1" t="s">
        <v>3134</v>
      </c>
      <c r="I153">
        <v>449</v>
      </c>
      <c r="J153" s="1" t="s">
        <v>3135</v>
      </c>
      <c r="K153" s="1" t="s">
        <v>3136</v>
      </c>
      <c r="M153" s="1" t="s">
        <v>3117</v>
      </c>
      <c r="N153" s="1" t="s">
        <v>717</v>
      </c>
      <c r="O153" s="1" t="s">
        <v>719</v>
      </c>
      <c r="P153" s="1" t="s">
        <v>45</v>
      </c>
      <c r="Q153">
        <v>1</v>
      </c>
      <c r="R153" s="2">
        <v>1356</v>
      </c>
      <c r="S153" s="2">
        <v>2877</v>
      </c>
      <c r="T153" s="2">
        <v>2535</v>
      </c>
      <c r="U153" s="2">
        <v>31612</v>
      </c>
      <c r="V153">
        <v>184.44399999999999</v>
      </c>
      <c r="W153" s="2">
        <v>3102</v>
      </c>
      <c r="AC153">
        <v>0</v>
      </c>
      <c r="AD153">
        <v>0</v>
      </c>
      <c r="AE153">
        <v>0</v>
      </c>
      <c r="AF153">
        <v>0</v>
      </c>
      <c r="AG153">
        <v>0</v>
      </c>
      <c r="AH153">
        <v>0</v>
      </c>
      <c r="AI153">
        <v>0</v>
      </c>
      <c r="AJ153">
        <v>0</v>
      </c>
      <c r="AK153">
        <v>0</v>
      </c>
      <c r="AL153">
        <v>0</v>
      </c>
      <c r="AM153" s="2">
        <v>2880</v>
      </c>
      <c r="AN153">
        <v>288</v>
      </c>
      <c r="AO153">
        <v>581</v>
      </c>
      <c r="AP153">
        <v>483.95</v>
      </c>
      <c r="AQ153">
        <v>2</v>
      </c>
      <c r="AR153">
        <v>1.66</v>
      </c>
      <c r="AS153" s="2">
        <v>3915</v>
      </c>
      <c r="AT153" s="3">
        <v>1761.75</v>
      </c>
      <c r="AU153">
        <v>0</v>
      </c>
      <c r="AV153">
        <v>0</v>
      </c>
      <c r="AW153">
        <v>0</v>
      </c>
      <c r="AX153">
        <v>0</v>
      </c>
      <c r="AY153">
        <v>0</v>
      </c>
      <c r="AZ153">
        <v>0</v>
      </c>
      <c r="BA153">
        <v>0</v>
      </c>
      <c r="BB153">
        <v>0</v>
      </c>
      <c r="BC153">
        <v>0</v>
      </c>
      <c r="BD153">
        <v>0</v>
      </c>
      <c r="BE153">
        <v>0</v>
      </c>
      <c r="BF153">
        <v>0</v>
      </c>
      <c r="BG153" s="2">
        <v>7378</v>
      </c>
      <c r="BH153" s="2">
        <v>7378</v>
      </c>
    </row>
    <row r="154" spans="1:60" x14ac:dyDescent="0.35">
      <c r="A154" s="1" t="s">
        <v>721</v>
      </c>
      <c r="B154" s="1" t="s">
        <v>711</v>
      </c>
      <c r="C154" s="1" t="s">
        <v>720</v>
      </c>
      <c r="D154" s="1" t="s">
        <v>723</v>
      </c>
      <c r="E154" s="6">
        <v>41779</v>
      </c>
      <c r="F154">
        <v>2014</v>
      </c>
      <c r="G154" s="1" t="s">
        <v>3149</v>
      </c>
      <c r="H154" s="1" t="s">
        <v>3151</v>
      </c>
      <c r="I154">
        <v>297</v>
      </c>
      <c r="J154" s="1" t="s">
        <v>3143</v>
      </c>
      <c r="K154" s="1" t="s">
        <v>3136</v>
      </c>
      <c r="M154" s="1" t="s">
        <v>3113</v>
      </c>
      <c r="N154" s="1" t="s">
        <v>722</v>
      </c>
      <c r="O154" s="1" t="s">
        <v>724</v>
      </c>
      <c r="P154" s="1" t="s">
        <v>45</v>
      </c>
      <c r="Q154">
        <v>1</v>
      </c>
      <c r="R154" s="2">
        <v>5340</v>
      </c>
      <c r="S154" s="2">
        <v>4220</v>
      </c>
      <c r="T154" s="2">
        <v>5340</v>
      </c>
      <c r="U154" s="2">
        <v>38082</v>
      </c>
      <c r="V154">
        <v>285.70800000000003</v>
      </c>
      <c r="W154" s="2">
        <v>1904</v>
      </c>
      <c r="AC154">
        <v>0</v>
      </c>
      <c r="AD154">
        <v>0</v>
      </c>
      <c r="AE154">
        <v>0</v>
      </c>
      <c r="AF154">
        <v>0</v>
      </c>
      <c r="AG154">
        <v>0</v>
      </c>
      <c r="AH154">
        <v>0</v>
      </c>
      <c r="AI154">
        <v>0</v>
      </c>
      <c r="AJ154">
        <v>0</v>
      </c>
      <c r="AK154">
        <v>0</v>
      </c>
      <c r="AL154">
        <v>0</v>
      </c>
      <c r="AM154" s="2">
        <v>2868</v>
      </c>
      <c r="AN154">
        <v>389.76</v>
      </c>
      <c r="AO154">
        <v>486</v>
      </c>
      <c r="AP154">
        <v>379.88</v>
      </c>
      <c r="AQ154">
        <v>2</v>
      </c>
      <c r="AR154">
        <v>1.66</v>
      </c>
      <c r="AS154" s="2">
        <v>1944</v>
      </c>
      <c r="AT154" s="3">
        <v>4568.3999999999996</v>
      </c>
      <c r="AU154">
        <v>0</v>
      </c>
      <c r="AV154">
        <v>0</v>
      </c>
      <c r="AW154">
        <v>0</v>
      </c>
      <c r="AX154">
        <v>0</v>
      </c>
      <c r="AY154">
        <v>0</v>
      </c>
      <c r="AZ154">
        <v>0</v>
      </c>
      <c r="BA154">
        <v>0</v>
      </c>
      <c r="BB154">
        <v>0</v>
      </c>
      <c r="BC154">
        <v>0</v>
      </c>
      <c r="BD154">
        <v>0</v>
      </c>
      <c r="BE154">
        <v>0</v>
      </c>
      <c r="BF154">
        <v>0</v>
      </c>
      <c r="BG154" s="2">
        <v>5300</v>
      </c>
      <c r="BH154" s="2">
        <v>5300</v>
      </c>
    </row>
    <row r="155" spans="1:60" x14ac:dyDescent="0.35">
      <c r="A155" s="1" t="s">
        <v>725</v>
      </c>
      <c r="B155" s="1" t="s">
        <v>711</v>
      </c>
      <c r="C155" s="1" t="s">
        <v>720</v>
      </c>
      <c r="D155" s="1" t="s">
        <v>727</v>
      </c>
      <c r="E155" s="6">
        <v>41435</v>
      </c>
      <c r="F155">
        <v>2013</v>
      </c>
      <c r="G155" s="1" t="s">
        <v>3170</v>
      </c>
      <c r="H155" s="1" t="s">
        <v>3151</v>
      </c>
      <c r="I155">
        <v>191</v>
      </c>
      <c r="J155" s="1" t="s">
        <v>3143</v>
      </c>
      <c r="K155" s="1" t="s">
        <v>3136</v>
      </c>
      <c r="M155" s="1" t="s">
        <v>3117</v>
      </c>
      <c r="N155" s="1" t="s">
        <v>726</v>
      </c>
      <c r="O155" s="1" t="s">
        <v>728</v>
      </c>
      <c r="P155" s="1" t="s">
        <v>45</v>
      </c>
      <c r="Q155">
        <v>1</v>
      </c>
      <c r="R155" s="2">
        <v>1108</v>
      </c>
      <c r="S155" s="2">
        <v>1400</v>
      </c>
      <c r="T155" s="2">
        <v>1223</v>
      </c>
      <c r="U155" s="2">
        <v>8749</v>
      </c>
      <c r="V155">
        <v>81.182000000000002</v>
      </c>
      <c r="W155" s="2">
        <v>1666</v>
      </c>
      <c r="AC155">
        <v>0</v>
      </c>
      <c r="AD155">
        <v>0</v>
      </c>
      <c r="AE155">
        <v>0</v>
      </c>
      <c r="AF155">
        <v>0</v>
      </c>
      <c r="AG155">
        <v>0</v>
      </c>
      <c r="AH155">
        <v>0</v>
      </c>
      <c r="AI155">
        <v>0</v>
      </c>
      <c r="AJ155">
        <v>0</v>
      </c>
      <c r="AK155">
        <v>0</v>
      </c>
      <c r="AL155">
        <v>0</v>
      </c>
      <c r="AM155">
        <v>0</v>
      </c>
      <c r="AN155">
        <v>0</v>
      </c>
      <c r="AO155">
        <v>360</v>
      </c>
      <c r="AP155">
        <v>226.8</v>
      </c>
      <c r="AQ155">
        <v>2</v>
      </c>
      <c r="AR155">
        <v>1.66</v>
      </c>
      <c r="AS155" s="2">
        <v>2210</v>
      </c>
      <c r="AT155">
        <v>994.5</v>
      </c>
      <c r="AU155">
        <v>0</v>
      </c>
      <c r="AV155">
        <v>0</v>
      </c>
      <c r="AW155">
        <v>0</v>
      </c>
      <c r="AX155">
        <v>0</v>
      </c>
      <c r="AY155">
        <v>0</v>
      </c>
      <c r="AZ155">
        <v>0</v>
      </c>
      <c r="BA155">
        <v>0</v>
      </c>
      <c r="BB155">
        <v>0</v>
      </c>
      <c r="BC155">
        <v>0</v>
      </c>
      <c r="BD155">
        <v>0</v>
      </c>
      <c r="BE155">
        <v>0</v>
      </c>
      <c r="BF155">
        <v>0</v>
      </c>
      <c r="BG155" s="2">
        <v>2572</v>
      </c>
      <c r="BH155" s="2">
        <v>2572</v>
      </c>
    </row>
    <row r="156" spans="1:60" x14ac:dyDescent="0.35">
      <c r="A156" s="1" t="s">
        <v>729</v>
      </c>
      <c r="B156" s="1" t="s">
        <v>711</v>
      </c>
      <c r="C156" s="1" t="s">
        <v>720</v>
      </c>
      <c r="D156" s="1" t="s">
        <v>731</v>
      </c>
      <c r="E156" s="6">
        <v>41674</v>
      </c>
      <c r="F156">
        <v>2014</v>
      </c>
      <c r="G156" s="1" t="s">
        <v>3149</v>
      </c>
      <c r="H156" s="1" t="s">
        <v>3150</v>
      </c>
      <c r="I156">
        <v>347</v>
      </c>
      <c r="J156" s="1" t="s">
        <v>3135</v>
      </c>
      <c r="K156" s="1" t="s">
        <v>3136</v>
      </c>
      <c r="M156" s="1" t="s">
        <v>3117</v>
      </c>
      <c r="N156" s="1" t="s">
        <v>730</v>
      </c>
      <c r="O156" s="1" t="s">
        <v>728</v>
      </c>
      <c r="P156" s="1" t="s">
        <v>45</v>
      </c>
      <c r="Q156">
        <v>1</v>
      </c>
      <c r="R156" s="2">
        <v>2681</v>
      </c>
      <c r="S156" s="2">
        <v>3270</v>
      </c>
      <c r="T156" s="2">
        <v>2791</v>
      </c>
      <c r="U156" s="2">
        <v>41082</v>
      </c>
      <c r="V156">
        <v>210.42400000000001</v>
      </c>
      <c r="W156" s="2">
        <v>4176</v>
      </c>
      <c r="AC156">
        <v>0</v>
      </c>
      <c r="AD156">
        <v>0</v>
      </c>
      <c r="AE156">
        <v>0</v>
      </c>
      <c r="AF156">
        <v>0</v>
      </c>
      <c r="AG156">
        <v>0</v>
      </c>
      <c r="AH156">
        <v>0</v>
      </c>
      <c r="AI156">
        <v>0</v>
      </c>
      <c r="AJ156">
        <v>0</v>
      </c>
      <c r="AK156">
        <v>0</v>
      </c>
      <c r="AL156">
        <v>0</v>
      </c>
      <c r="AM156" s="2">
        <v>2240</v>
      </c>
      <c r="AN156">
        <v>224</v>
      </c>
      <c r="AO156">
        <v>0</v>
      </c>
      <c r="AP156">
        <v>0</v>
      </c>
      <c r="AQ156">
        <v>0</v>
      </c>
      <c r="AR156">
        <v>0</v>
      </c>
      <c r="AS156" s="2">
        <v>5704</v>
      </c>
      <c r="AT156" s="3">
        <v>2566.8000000000002</v>
      </c>
      <c r="AU156">
        <v>0</v>
      </c>
      <c r="AV156">
        <v>0</v>
      </c>
      <c r="AW156">
        <v>0</v>
      </c>
      <c r="AX156">
        <v>0</v>
      </c>
      <c r="AY156">
        <v>0</v>
      </c>
      <c r="AZ156">
        <v>0</v>
      </c>
      <c r="BA156">
        <v>0</v>
      </c>
      <c r="BB156">
        <v>0</v>
      </c>
      <c r="BC156">
        <v>0</v>
      </c>
      <c r="BD156">
        <v>0</v>
      </c>
      <c r="BE156">
        <v>0</v>
      </c>
      <c r="BF156">
        <v>0</v>
      </c>
      <c r="BG156" s="2">
        <v>7944</v>
      </c>
      <c r="BH156" s="2">
        <v>7944</v>
      </c>
    </row>
    <row r="157" spans="1:60" x14ac:dyDescent="0.35">
      <c r="A157" s="1" t="s">
        <v>732</v>
      </c>
      <c r="B157" s="1" t="s">
        <v>711</v>
      </c>
      <c r="C157" s="1" t="s">
        <v>720</v>
      </c>
      <c r="D157" s="1" t="s">
        <v>734</v>
      </c>
      <c r="E157" s="6">
        <v>41366</v>
      </c>
      <c r="F157">
        <v>2013</v>
      </c>
      <c r="G157" s="1" t="s">
        <v>3144</v>
      </c>
      <c r="H157" s="1" t="s">
        <v>3137</v>
      </c>
      <c r="I157">
        <v>0</v>
      </c>
      <c r="J157" s="1" t="s">
        <v>3138</v>
      </c>
      <c r="K157" s="1" t="s">
        <v>3136</v>
      </c>
      <c r="M157" s="1" t="s">
        <v>3139</v>
      </c>
      <c r="N157" s="1" t="s">
        <v>733</v>
      </c>
      <c r="O157" s="1" t="s">
        <v>728</v>
      </c>
      <c r="P157" s="1" t="s">
        <v>45</v>
      </c>
      <c r="Q157">
        <v>0</v>
      </c>
      <c r="R157" s="2">
        <v>7281</v>
      </c>
      <c r="S157">
        <v>0</v>
      </c>
      <c r="T157">
        <v>0</v>
      </c>
      <c r="U157">
        <v>0</v>
      </c>
      <c r="V157">
        <v>0</v>
      </c>
      <c r="W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row>
    <row r="158" spans="1:60" x14ac:dyDescent="0.35">
      <c r="A158" s="1" t="s">
        <v>735</v>
      </c>
      <c r="B158" s="1" t="s">
        <v>711</v>
      </c>
      <c r="C158" s="1" t="s">
        <v>739</v>
      </c>
      <c r="D158" s="1" t="s">
        <v>737</v>
      </c>
      <c r="E158" s="6">
        <v>41604</v>
      </c>
      <c r="F158">
        <v>2013</v>
      </c>
      <c r="G158" s="1" t="s">
        <v>3170</v>
      </c>
      <c r="H158" s="1" t="s">
        <v>3150</v>
      </c>
      <c r="I158">
        <v>255</v>
      </c>
      <c r="J158" s="1" t="s">
        <v>3135</v>
      </c>
      <c r="K158" s="1" t="s">
        <v>3136</v>
      </c>
      <c r="M158" s="1" t="s">
        <v>3117</v>
      </c>
      <c r="N158" s="1" t="s">
        <v>736</v>
      </c>
      <c r="O158" s="1" t="s">
        <v>738</v>
      </c>
      <c r="P158" s="1" t="s">
        <v>45</v>
      </c>
      <c r="Q158">
        <v>1</v>
      </c>
      <c r="R158" s="2">
        <v>9234</v>
      </c>
      <c r="S158" s="2">
        <v>4799</v>
      </c>
      <c r="T158" s="2">
        <v>5030</v>
      </c>
      <c r="U158" s="2">
        <v>47963</v>
      </c>
      <c r="V158">
        <v>346.52199999999999</v>
      </c>
      <c r="W158" s="2">
        <v>3587</v>
      </c>
      <c r="X158" t="s">
        <v>3145</v>
      </c>
      <c r="AC158">
        <v>0</v>
      </c>
      <c r="AD158">
        <v>0</v>
      </c>
      <c r="AE158">
        <v>0</v>
      </c>
      <c r="AF158">
        <v>0</v>
      </c>
      <c r="AG158">
        <v>200</v>
      </c>
      <c r="AH158">
        <v>820</v>
      </c>
      <c r="AI158">
        <v>0</v>
      </c>
      <c r="AJ158">
        <v>0</v>
      </c>
      <c r="AK158">
        <v>0</v>
      </c>
      <c r="AL158">
        <v>0</v>
      </c>
      <c r="AM158">
        <v>0</v>
      </c>
      <c r="AN158">
        <v>0</v>
      </c>
      <c r="AO158">
        <v>0</v>
      </c>
      <c r="AP158">
        <v>0</v>
      </c>
      <c r="AQ158">
        <v>0</v>
      </c>
      <c r="AR158">
        <v>0</v>
      </c>
      <c r="AS158" s="2">
        <v>4698</v>
      </c>
      <c r="AT158" s="3">
        <v>4210.2</v>
      </c>
      <c r="AU158">
        <v>0</v>
      </c>
      <c r="AV158">
        <v>0</v>
      </c>
      <c r="AW158">
        <v>0</v>
      </c>
      <c r="AX158">
        <v>0</v>
      </c>
      <c r="AY158">
        <v>0</v>
      </c>
      <c r="AZ158">
        <v>0</v>
      </c>
      <c r="BA158">
        <v>0</v>
      </c>
      <c r="BB158">
        <v>0</v>
      </c>
      <c r="BC158">
        <v>0</v>
      </c>
      <c r="BD158">
        <v>0</v>
      </c>
      <c r="BE158">
        <v>0</v>
      </c>
      <c r="BF158">
        <v>0</v>
      </c>
      <c r="BG158" s="2">
        <v>4898</v>
      </c>
      <c r="BH158" s="2">
        <v>4898</v>
      </c>
    </row>
    <row r="159" spans="1:60" x14ac:dyDescent="0.35">
      <c r="A159" s="1" t="s">
        <v>740</v>
      </c>
      <c r="B159" s="1" t="s">
        <v>711</v>
      </c>
      <c r="C159" s="1" t="s">
        <v>739</v>
      </c>
      <c r="D159" s="1" t="s">
        <v>742</v>
      </c>
      <c r="E159" s="6">
        <v>41464</v>
      </c>
      <c r="F159">
        <v>2013</v>
      </c>
      <c r="G159" s="1" t="s">
        <v>3133</v>
      </c>
      <c r="H159" s="1" t="s">
        <v>3150</v>
      </c>
      <c r="I159">
        <v>535</v>
      </c>
      <c r="J159" s="1" t="s">
        <v>3135</v>
      </c>
      <c r="K159" s="1" t="s">
        <v>3136</v>
      </c>
      <c r="M159" s="1" t="s">
        <v>3117</v>
      </c>
      <c r="N159" s="1" t="s">
        <v>741</v>
      </c>
      <c r="O159" s="1" t="s">
        <v>743</v>
      </c>
      <c r="P159" s="1" t="s">
        <v>45</v>
      </c>
      <c r="Q159">
        <v>1</v>
      </c>
      <c r="R159" s="2">
        <v>7386</v>
      </c>
      <c r="S159" s="2">
        <v>7775</v>
      </c>
      <c r="T159" s="2">
        <v>7386</v>
      </c>
      <c r="U159" s="2">
        <v>121200</v>
      </c>
      <c r="V159">
        <v>717.64800000000002</v>
      </c>
      <c r="W159" s="2">
        <v>6175</v>
      </c>
      <c r="X159" t="s">
        <v>3264</v>
      </c>
      <c r="AC159">
        <v>0</v>
      </c>
      <c r="AD159">
        <v>0</v>
      </c>
      <c r="AE159">
        <v>0</v>
      </c>
      <c r="AF159">
        <v>0</v>
      </c>
      <c r="AG159">
        <v>0</v>
      </c>
      <c r="AH159">
        <v>0</v>
      </c>
      <c r="AI159">
        <v>0</v>
      </c>
      <c r="AJ159">
        <v>0</v>
      </c>
      <c r="AK159">
        <v>0</v>
      </c>
      <c r="AL159">
        <v>0</v>
      </c>
      <c r="AM159" s="2">
        <v>3850</v>
      </c>
      <c r="AN159">
        <v>808.5</v>
      </c>
      <c r="AO159">
        <v>0</v>
      </c>
      <c r="AP159">
        <v>0</v>
      </c>
      <c r="AQ159">
        <v>0</v>
      </c>
      <c r="AR159">
        <v>0</v>
      </c>
      <c r="AS159" s="2">
        <v>8400</v>
      </c>
      <c r="AT159" s="3">
        <v>6577.2</v>
      </c>
      <c r="AU159">
        <v>0</v>
      </c>
      <c r="AV159">
        <v>0</v>
      </c>
      <c r="AW159">
        <v>0</v>
      </c>
      <c r="AX159">
        <v>0</v>
      </c>
      <c r="AY159">
        <v>0</v>
      </c>
      <c r="AZ159">
        <v>0</v>
      </c>
      <c r="BA159">
        <v>0</v>
      </c>
      <c r="BB159">
        <v>0</v>
      </c>
      <c r="BC159">
        <v>0</v>
      </c>
      <c r="BD159">
        <v>0</v>
      </c>
      <c r="BE159">
        <v>0</v>
      </c>
      <c r="BF159">
        <v>0</v>
      </c>
      <c r="BG159" s="2">
        <v>12250</v>
      </c>
      <c r="BH159" s="2">
        <v>12250</v>
      </c>
    </row>
    <row r="160" spans="1:60" x14ac:dyDescent="0.35">
      <c r="A160" s="1" t="s">
        <v>744</v>
      </c>
      <c r="B160" s="1" t="s">
        <v>711</v>
      </c>
      <c r="C160" s="1" t="s">
        <v>739</v>
      </c>
      <c r="D160" s="1" t="s">
        <v>746</v>
      </c>
      <c r="E160" s="6">
        <v>41543</v>
      </c>
      <c r="F160">
        <v>2013</v>
      </c>
      <c r="G160" s="1" t="s">
        <v>3149</v>
      </c>
      <c r="H160" s="1" t="s">
        <v>3151</v>
      </c>
      <c r="I160">
        <v>159</v>
      </c>
      <c r="J160" s="1" t="s">
        <v>3143</v>
      </c>
      <c r="K160" s="1" t="s">
        <v>3136</v>
      </c>
      <c r="M160" s="1" t="s">
        <v>3113</v>
      </c>
      <c r="N160" s="1" t="s">
        <v>745</v>
      </c>
      <c r="O160" s="1" t="s">
        <v>747</v>
      </c>
      <c r="P160" s="1" t="s">
        <v>45</v>
      </c>
      <c r="Q160">
        <v>1</v>
      </c>
      <c r="R160" s="2">
        <v>2061</v>
      </c>
      <c r="S160" s="2">
        <v>2193</v>
      </c>
      <c r="T160" s="2">
        <v>2261</v>
      </c>
      <c r="U160" s="2">
        <v>23546</v>
      </c>
      <c r="V160">
        <v>204.88499999999999</v>
      </c>
      <c r="W160">
        <v>470</v>
      </c>
      <c r="AC160">
        <v>6</v>
      </c>
      <c r="AD160">
        <v>30</v>
      </c>
      <c r="AE160">
        <v>0</v>
      </c>
      <c r="AF160">
        <v>0</v>
      </c>
      <c r="AG160">
        <v>0</v>
      </c>
      <c r="AH160">
        <v>0</v>
      </c>
      <c r="AI160">
        <v>0</v>
      </c>
      <c r="AJ160">
        <v>0</v>
      </c>
      <c r="AK160">
        <v>0</v>
      </c>
      <c r="AL160">
        <v>0</v>
      </c>
      <c r="AM160" s="2">
        <v>2114</v>
      </c>
      <c r="AN160">
        <v>474.3</v>
      </c>
      <c r="AO160">
        <v>542</v>
      </c>
      <c r="AP160" s="3">
        <v>1180.52</v>
      </c>
      <c r="AQ160">
        <v>1</v>
      </c>
      <c r="AR160">
        <v>0.28000000000000003</v>
      </c>
      <c r="AS160">
        <v>192</v>
      </c>
      <c r="AT160">
        <v>576</v>
      </c>
      <c r="AU160">
        <v>0</v>
      </c>
      <c r="AV160">
        <v>0</v>
      </c>
      <c r="AW160">
        <v>0</v>
      </c>
      <c r="AX160">
        <v>0</v>
      </c>
      <c r="AY160">
        <v>0</v>
      </c>
      <c r="AZ160">
        <v>0</v>
      </c>
      <c r="BA160">
        <v>0</v>
      </c>
      <c r="BB160">
        <v>0</v>
      </c>
      <c r="BC160">
        <v>0</v>
      </c>
      <c r="BD160">
        <v>0</v>
      </c>
      <c r="BE160">
        <v>0</v>
      </c>
      <c r="BF160">
        <v>0</v>
      </c>
      <c r="BG160" s="2">
        <v>2855</v>
      </c>
      <c r="BH160" s="2">
        <v>2855</v>
      </c>
    </row>
    <row r="161" spans="1:60" x14ac:dyDescent="0.35">
      <c r="A161" s="1" t="s">
        <v>748</v>
      </c>
      <c r="B161" s="1" t="s">
        <v>711</v>
      </c>
      <c r="C161" s="1" t="s">
        <v>752</v>
      </c>
      <c r="D161" s="1" t="s">
        <v>750</v>
      </c>
      <c r="E161" s="6">
        <v>40638</v>
      </c>
      <c r="F161">
        <v>2011</v>
      </c>
      <c r="G161" s="1" t="s">
        <v>3152</v>
      </c>
      <c r="H161" s="1" t="s">
        <v>3145</v>
      </c>
      <c r="I161">
        <v>88</v>
      </c>
      <c r="J161" s="1" t="s">
        <v>3135</v>
      </c>
      <c r="K161" s="1" t="s">
        <v>3136</v>
      </c>
      <c r="M161" s="1" t="s">
        <v>3117</v>
      </c>
      <c r="N161" s="1" t="s">
        <v>749</v>
      </c>
      <c r="O161" s="1" t="s">
        <v>751</v>
      </c>
      <c r="P161" s="1" t="s">
        <v>45</v>
      </c>
      <c r="Q161">
        <v>1</v>
      </c>
      <c r="R161" s="2">
        <v>3460</v>
      </c>
      <c r="S161" s="2">
        <v>2189</v>
      </c>
      <c r="T161" s="2">
        <v>2229</v>
      </c>
      <c r="U161" s="2">
        <v>25093</v>
      </c>
      <c r="V161">
        <v>146.59</v>
      </c>
      <c r="W161" s="2">
        <v>1561</v>
      </c>
      <c r="AC161">
        <v>0</v>
      </c>
      <c r="AD161">
        <v>0</v>
      </c>
      <c r="AE161">
        <v>0</v>
      </c>
      <c r="AF161">
        <v>0</v>
      </c>
      <c r="AG161">
        <v>0</v>
      </c>
      <c r="AH161">
        <v>0</v>
      </c>
      <c r="AI161">
        <v>0</v>
      </c>
      <c r="AJ161">
        <v>0</v>
      </c>
      <c r="AK161">
        <v>0</v>
      </c>
      <c r="AL161">
        <v>0</v>
      </c>
      <c r="AM161">
        <v>0</v>
      </c>
      <c r="AN161">
        <v>0</v>
      </c>
      <c r="AO161">
        <v>0</v>
      </c>
      <c r="AP161">
        <v>0</v>
      </c>
      <c r="AQ161">
        <v>0</v>
      </c>
      <c r="AR161">
        <v>0</v>
      </c>
      <c r="AS161" s="2">
        <v>2010</v>
      </c>
      <c r="AT161" s="2">
        <v>2229</v>
      </c>
      <c r="AU161">
        <v>0</v>
      </c>
      <c r="AV161">
        <v>0</v>
      </c>
      <c r="AW161">
        <v>0</v>
      </c>
      <c r="AX161">
        <v>0</v>
      </c>
      <c r="AY161">
        <v>0</v>
      </c>
      <c r="AZ161">
        <v>0</v>
      </c>
      <c r="BA161">
        <v>0</v>
      </c>
      <c r="BB161">
        <v>0</v>
      </c>
      <c r="BC161">
        <v>0</v>
      </c>
      <c r="BD161">
        <v>0</v>
      </c>
      <c r="BE161">
        <v>0</v>
      </c>
      <c r="BF161">
        <v>0</v>
      </c>
      <c r="BG161" s="2">
        <v>2010</v>
      </c>
      <c r="BH161" s="2">
        <v>2010</v>
      </c>
    </row>
    <row r="162" spans="1:60" x14ac:dyDescent="0.35">
      <c r="A162" s="1" t="s">
        <v>753</v>
      </c>
      <c r="B162" s="1" t="s">
        <v>711</v>
      </c>
      <c r="C162" s="1" t="s">
        <v>752</v>
      </c>
      <c r="D162" s="1" t="s">
        <v>754</v>
      </c>
      <c r="E162" s="6">
        <v>42192</v>
      </c>
      <c r="F162">
        <v>2015</v>
      </c>
      <c r="G162" s="1" t="s">
        <v>3149</v>
      </c>
      <c r="H162" s="1" t="s">
        <v>3150</v>
      </c>
      <c r="I162">
        <v>490</v>
      </c>
      <c r="J162" s="1" t="s">
        <v>3135</v>
      </c>
      <c r="K162" s="1" t="s">
        <v>3136</v>
      </c>
      <c r="M162" s="1" t="s">
        <v>3117</v>
      </c>
      <c r="O162" s="1" t="s">
        <v>755</v>
      </c>
      <c r="P162" s="1" t="s">
        <v>45</v>
      </c>
      <c r="Q162">
        <v>1</v>
      </c>
      <c r="R162" s="2">
        <v>3682</v>
      </c>
      <c r="S162" s="2">
        <v>3572</v>
      </c>
      <c r="T162" s="2">
        <v>3285</v>
      </c>
      <c r="U162" s="2">
        <v>56682</v>
      </c>
      <c r="V162">
        <v>422.05200000000002</v>
      </c>
      <c r="W162" s="2">
        <v>3845</v>
      </c>
      <c r="AC162">
        <v>15</v>
      </c>
      <c r="AD162">
        <v>59.8</v>
      </c>
      <c r="AE162">
        <v>0</v>
      </c>
      <c r="AF162">
        <v>0</v>
      </c>
      <c r="AG162">
        <v>0</v>
      </c>
      <c r="AH162">
        <v>0</v>
      </c>
      <c r="AI162">
        <v>0</v>
      </c>
      <c r="AJ162">
        <v>0</v>
      </c>
      <c r="AK162">
        <v>0</v>
      </c>
      <c r="AL162">
        <v>0</v>
      </c>
      <c r="AM162" s="2">
        <v>2640</v>
      </c>
      <c r="AN162">
        <v>427.68</v>
      </c>
      <c r="AO162">
        <v>618</v>
      </c>
      <c r="AP162">
        <v>931.66</v>
      </c>
      <c r="AQ162">
        <v>2</v>
      </c>
      <c r="AR162">
        <v>1.66</v>
      </c>
      <c r="AS162" s="2">
        <v>4910</v>
      </c>
      <c r="AT162" s="3">
        <v>1863.9</v>
      </c>
      <c r="AU162">
        <v>0</v>
      </c>
      <c r="AV162">
        <v>0</v>
      </c>
      <c r="AW162">
        <v>0</v>
      </c>
      <c r="AX162">
        <v>0</v>
      </c>
      <c r="AY162">
        <v>0</v>
      </c>
      <c r="AZ162">
        <v>0</v>
      </c>
      <c r="BA162">
        <v>0</v>
      </c>
      <c r="BB162">
        <v>0</v>
      </c>
      <c r="BC162">
        <v>0</v>
      </c>
      <c r="BD162">
        <v>0</v>
      </c>
      <c r="BE162">
        <v>0</v>
      </c>
      <c r="BF162">
        <v>0</v>
      </c>
      <c r="BG162" s="2">
        <v>8185</v>
      </c>
      <c r="BH162" s="2">
        <v>8185</v>
      </c>
    </row>
    <row r="163" spans="1:60" x14ac:dyDescent="0.35">
      <c r="A163" s="1" t="s">
        <v>756</v>
      </c>
      <c r="B163" s="1" t="s">
        <v>711</v>
      </c>
      <c r="C163" s="1" t="s">
        <v>752</v>
      </c>
      <c r="D163" s="1" t="s">
        <v>758</v>
      </c>
      <c r="E163" s="6">
        <v>42213</v>
      </c>
      <c r="F163">
        <v>2015</v>
      </c>
      <c r="G163" s="1" t="s">
        <v>3149</v>
      </c>
      <c r="H163" s="1" t="s">
        <v>3150</v>
      </c>
      <c r="I163">
        <v>542</v>
      </c>
      <c r="J163" s="1" t="s">
        <v>3135</v>
      </c>
      <c r="K163" s="1" t="s">
        <v>3136</v>
      </c>
      <c r="M163" s="1" t="s">
        <v>3117</v>
      </c>
      <c r="N163" s="1" t="s">
        <v>757</v>
      </c>
      <c r="O163" s="1" t="s">
        <v>759</v>
      </c>
      <c r="P163" s="1" t="s">
        <v>45</v>
      </c>
      <c r="Q163">
        <v>1</v>
      </c>
      <c r="R163" s="2">
        <v>5437</v>
      </c>
      <c r="S163" s="2">
        <v>5679</v>
      </c>
      <c r="T163" s="2">
        <v>4983</v>
      </c>
      <c r="U163" s="2">
        <v>35897</v>
      </c>
      <c r="V163">
        <v>258.04899999999998</v>
      </c>
      <c r="W163" s="2">
        <v>3788</v>
      </c>
      <c r="AC163">
        <v>3</v>
      </c>
      <c r="AD163">
        <v>15</v>
      </c>
      <c r="AE163">
        <v>0</v>
      </c>
      <c r="AF163">
        <v>0</v>
      </c>
      <c r="AG163">
        <v>77</v>
      </c>
      <c r="AH163">
        <v>338.8</v>
      </c>
      <c r="AI163">
        <v>97</v>
      </c>
      <c r="AJ163">
        <v>601.4</v>
      </c>
      <c r="AK163">
        <v>0</v>
      </c>
      <c r="AL163">
        <v>0</v>
      </c>
      <c r="AM163" s="2">
        <v>2304</v>
      </c>
      <c r="AN163">
        <v>230.4</v>
      </c>
      <c r="AO163">
        <v>554</v>
      </c>
      <c r="AP163" s="3">
        <v>1587.2</v>
      </c>
      <c r="AQ163">
        <v>2</v>
      </c>
      <c r="AR163">
        <v>11</v>
      </c>
      <c r="AS163" s="2">
        <v>4888</v>
      </c>
      <c r="AT163" s="3">
        <v>2199.6</v>
      </c>
      <c r="AU163">
        <v>0</v>
      </c>
      <c r="AV163">
        <v>0</v>
      </c>
      <c r="AW163">
        <v>0</v>
      </c>
      <c r="AX163">
        <v>0</v>
      </c>
      <c r="AY163">
        <v>0</v>
      </c>
      <c r="AZ163">
        <v>0</v>
      </c>
      <c r="BA163">
        <v>0</v>
      </c>
      <c r="BB163">
        <v>0</v>
      </c>
      <c r="BC163">
        <v>0</v>
      </c>
      <c r="BD163">
        <v>0</v>
      </c>
      <c r="BE163">
        <v>0</v>
      </c>
      <c r="BF163">
        <v>0</v>
      </c>
      <c r="BG163" s="2">
        <v>7925</v>
      </c>
      <c r="BH163" s="2">
        <v>7925</v>
      </c>
    </row>
    <row r="164" spans="1:60" x14ac:dyDescent="0.35">
      <c r="A164" s="1" t="s">
        <v>760</v>
      </c>
      <c r="B164" s="1" t="s">
        <v>711</v>
      </c>
      <c r="C164" s="1" t="s">
        <v>764</v>
      </c>
      <c r="D164" s="1" t="s">
        <v>762</v>
      </c>
      <c r="E164" s="6">
        <v>42493</v>
      </c>
      <c r="F164">
        <v>2016</v>
      </c>
      <c r="G164" s="1" t="s">
        <v>3149</v>
      </c>
      <c r="H164" s="1" t="s">
        <v>3228</v>
      </c>
      <c r="I164">
        <v>850</v>
      </c>
      <c r="J164" s="1" t="s">
        <v>3135</v>
      </c>
      <c r="K164" s="1" t="s">
        <v>3136</v>
      </c>
      <c r="M164" s="1" t="s">
        <v>3113</v>
      </c>
      <c r="N164" s="1" t="s">
        <v>761</v>
      </c>
      <c r="O164" s="1" t="s">
        <v>763</v>
      </c>
      <c r="P164" s="1" t="s">
        <v>45</v>
      </c>
      <c r="Q164">
        <v>1</v>
      </c>
      <c r="R164" s="2">
        <v>4102</v>
      </c>
      <c r="S164" s="2">
        <v>4205</v>
      </c>
      <c r="T164" s="2">
        <v>4113</v>
      </c>
      <c r="U164" s="2">
        <v>37590</v>
      </c>
      <c r="V164">
        <v>299.57</v>
      </c>
      <c r="W164" s="2">
        <v>2134</v>
      </c>
      <c r="AC164">
        <v>3</v>
      </c>
      <c r="AD164">
        <v>9.3000000000000007</v>
      </c>
      <c r="AE164">
        <v>5</v>
      </c>
      <c r="AF164">
        <v>3.5</v>
      </c>
      <c r="AG164">
        <v>9</v>
      </c>
      <c r="AH164">
        <v>38.4</v>
      </c>
      <c r="AI164">
        <v>0</v>
      </c>
      <c r="AJ164">
        <v>0</v>
      </c>
      <c r="AK164">
        <v>5</v>
      </c>
      <c r="AL164">
        <v>9.5</v>
      </c>
      <c r="AM164" s="2">
        <v>1636</v>
      </c>
      <c r="AN164">
        <v>389.8</v>
      </c>
      <c r="AO164" s="2">
        <v>2945</v>
      </c>
      <c r="AP164" s="3">
        <v>2882.2</v>
      </c>
      <c r="AQ164">
        <v>5</v>
      </c>
      <c r="AR164">
        <v>4.1500000000000004</v>
      </c>
      <c r="AS164" s="2">
        <v>1680</v>
      </c>
      <c r="AT164">
        <v>756</v>
      </c>
      <c r="AU164">
        <v>12</v>
      </c>
      <c r="AV164">
        <v>3.78</v>
      </c>
      <c r="AW164">
        <v>0</v>
      </c>
      <c r="AX164">
        <v>0</v>
      </c>
      <c r="AY164">
        <v>0</v>
      </c>
      <c r="AZ164">
        <v>0</v>
      </c>
      <c r="BA164">
        <v>25</v>
      </c>
      <c r="BB164">
        <v>7.15</v>
      </c>
      <c r="BC164">
        <v>0</v>
      </c>
      <c r="BD164">
        <v>0</v>
      </c>
      <c r="BE164">
        <v>8</v>
      </c>
      <c r="BF164">
        <v>9.6</v>
      </c>
      <c r="BG164" s="2">
        <v>6288</v>
      </c>
      <c r="BH164" s="2">
        <v>6333</v>
      </c>
    </row>
    <row r="165" spans="1:60" x14ac:dyDescent="0.35">
      <c r="A165" s="1" t="s">
        <v>765</v>
      </c>
      <c r="B165" s="1" t="s">
        <v>711</v>
      </c>
      <c r="C165" s="1" t="s">
        <v>764</v>
      </c>
      <c r="D165" s="1" t="s">
        <v>767</v>
      </c>
      <c r="E165" s="6">
        <v>41422</v>
      </c>
      <c r="F165">
        <v>2013</v>
      </c>
      <c r="G165" s="1" t="s">
        <v>3133</v>
      </c>
      <c r="H165" s="1" t="s">
        <v>3145</v>
      </c>
      <c r="I165">
        <v>540</v>
      </c>
      <c r="J165" s="1" t="s">
        <v>3135</v>
      </c>
      <c r="K165" s="1" t="s">
        <v>3136</v>
      </c>
      <c r="M165" s="1" t="s">
        <v>3111</v>
      </c>
      <c r="N165" s="1" t="s">
        <v>766</v>
      </c>
      <c r="O165" s="1" t="s">
        <v>768</v>
      </c>
      <c r="P165" s="1" t="s">
        <v>45</v>
      </c>
      <c r="Q165">
        <v>1</v>
      </c>
      <c r="R165" s="2">
        <v>3434</v>
      </c>
      <c r="S165" s="2">
        <v>3020</v>
      </c>
      <c r="T165" s="2">
        <v>3212</v>
      </c>
      <c r="U165" s="2">
        <v>43853</v>
      </c>
      <c r="V165">
        <v>206.10499999999999</v>
      </c>
      <c r="W165" s="2">
        <v>2107</v>
      </c>
      <c r="AC165">
        <v>0</v>
      </c>
      <c r="AD165">
        <v>0</v>
      </c>
      <c r="AE165">
        <v>23</v>
      </c>
      <c r="AF165">
        <v>16.100000000000001</v>
      </c>
      <c r="AG165">
        <v>0</v>
      </c>
      <c r="AH165">
        <v>0</v>
      </c>
      <c r="AI165">
        <v>425</v>
      </c>
      <c r="AJ165" s="3">
        <v>1487.5</v>
      </c>
      <c r="AK165">
        <v>0</v>
      </c>
      <c r="AL165">
        <v>0</v>
      </c>
      <c r="AM165" s="2">
        <v>9168</v>
      </c>
      <c r="AN165">
        <v>916.8</v>
      </c>
      <c r="AO165">
        <v>0</v>
      </c>
      <c r="AP165">
        <v>0</v>
      </c>
      <c r="AQ165">
        <v>0</v>
      </c>
      <c r="AR165">
        <v>0</v>
      </c>
      <c r="AS165" s="2">
        <v>1760</v>
      </c>
      <c r="AT165">
        <v>792</v>
      </c>
      <c r="AU165">
        <v>0</v>
      </c>
      <c r="AV165">
        <v>0</v>
      </c>
      <c r="AW165">
        <v>0</v>
      </c>
      <c r="AX165">
        <v>0</v>
      </c>
      <c r="AY165">
        <v>0</v>
      </c>
      <c r="AZ165">
        <v>0</v>
      </c>
      <c r="BA165">
        <v>0</v>
      </c>
      <c r="BB165">
        <v>0</v>
      </c>
      <c r="BC165">
        <v>0</v>
      </c>
      <c r="BD165">
        <v>0</v>
      </c>
      <c r="BE165">
        <v>0</v>
      </c>
      <c r="BF165">
        <v>0</v>
      </c>
      <c r="BG165" s="2">
        <v>11376</v>
      </c>
      <c r="BH165" s="2">
        <v>11376</v>
      </c>
    </row>
    <row r="166" spans="1:60" x14ac:dyDescent="0.35">
      <c r="A166" s="1" t="s">
        <v>769</v>
      </c>
      <c r="B166" s="1" t="s">
        <v>711</v>
      </c>
      <c r="C166" s="1" t="s">
        <v>773</v>
      </c>
      <c r="D166" s="1" t="s">
        <v>771</v>
      </c>
      <c r="E166" s="6">
        <v>42668</v>
      </c>
      <c r="F166">
        <v>2016</v>
      </c>
      <c r="G166" s="1" t="s">
        <v>3169</v>
      </c>
      <c r="H166" s="1" t="s">
        <v>3211</v>
      </c>
      <c r="I166">
        <v>373</v>
      </c>
      <c r="J166" s="1" t="s">
        <v>3135</v>
      </c>
      <c r="K166" s="1" t="s">
        <v>3136</v>
      </c>
      <c r="M166" s="1" t="s">
        <v>3113</v>
      </c>
      <c r="N166" s="1" t="s">
        <v>770</v>
      </c>
      <c r="O166" s="1" t="s">
        <v>772</v>
      </c>
      <c r="P166" s="1" t="s">
        <v>45</v>
      </c>
      <c r="Q166">
        <v>1</v>
      </c>
      <c r="R166" s="2">
        <v>5301</v>
      </c>
      <c r="S166" s="2">
        <v>5432</v>
      </c>
      <c r="T166" s="2">
        <v>5432</v>
      </c>
      <c r="U166" s="2">
        <v>48062</v>
      </c>
      <c r="V166">
        <v>386.13099999999997</v>
      </c>
      <c r="W166" s="2">
        <v>1361</v>
      </c>
      <c r="AC166">
        <v>0</v>
      </c>
      <c r="AD166">
        <v>0</v>
      </c>
      <c r="AE166">
        <v>0</v>
      </c>
      <c r="AF166">
        <v>0</v>
      </c>
      <c r="AG166">
        <v>0</v>
      </c>
      <c r="AH166">
        <v>0</v>
      </c>
      <c r="AI166">
        <v>0</v>
      </c>
      <c r="AJ166">
        <v>0</v>
      </c>
      <c r="AK166">
        <v>0</v>
      </c>
      <c r="AL166">
        <v>0</v>
      </c>
      <c r="AM166" s="2">
        <v>7120</v>
      </c>
      <c r="AN166" s="3">
        <v>1594.4</v>
      </c>
      <c r="AO166" s="2">
        <v>1309</v>
      </c>
      <c r="AP166" s="3">
        <v>3033.63</v>
      </c>
      <c r="AQ166">
        <v>1</v>
      </c>
      <c r="AR166">
        <v>0.83</v>
      </c>
      <c r="AS166">
        <v>720</v>
      </c>
      <c r="AT166">
        <v>803.4</v>
      </c>
      <c r="AU166">
        <v>0</v>
      </c>
      <c r="AV166">
        <v>0</v>
      </c>
      <c r="AW166">
        <v>0</v>
      </c>
      <c r="AX166">
        <v>0</v>
      </c>
      <c r="AY166">
        <v>0</v>
      </c>
      <c r="AZ166">
        <v>0</v>
      </c>
      <c r="BA166">
        <v>0</v>
      </c>
      <c r="BB166">
        <v>0</v>
      </c>
      <c r="BC166">
        <v>0</v>
      </c>
      <c r="BD166">
        <v>0</v>
      </c>
      <c r="BE166">
        <v>0</v>
      </c>
      <c r="BF166">
        <v>0</v>
      </c>
      <c r="BG166" s="2">
        <v>9150</v>
      </c>
      <c r="BH166" s="2">
        <v>9150</v>
      </c>
    </row>
    <row r="167" spans="1:60" x14ac:dyDescent="0.35">
      <c r="A167" s="1" t="s">
        <v>774</v>
      </c>
      <c r="B167" s="1" t="s">
        <v>711</v>
      </c>
      <c r="C167" s="1" t="s">
        <v>773</v>
      </c>
      <c r="D167" s="1" t="s">
        <v>776</v>
      </c>
      <c r="E167" s="6">
        <v>41310</v>
      </c>
      <c r="F167">
        <v>2013</v>
      </c>
      <c r="G167" s="1" t="s">
        <v>3133</v>
      </c>
      <c r="H167" s="1" t="s">
        <v>3145</v>
      </c>
      <c r="I167">
        <v>708</v>
      </c>
      <c r="J167" s="1" t="s">
        <v>3135</v>
      </c>
      <c r="K167" s="1" t="s">
        <v>3136</v>
      </c>
      <c r="M167" s="1" t="s">
        <v>3113</v>
      </c>
      <c r="N167" s="1" t="s">
        <v>775</v>
      </c>
      <c r="O167" s="1" t="s">
        <v>777</v>
      </c>
      <c r="P167" s="1" t="s">
        <v>45</v>
      </c>
      <c r="Q167">
        <v>1</v>
      </c>
      <c r="R167" s="2">
        <v>3216</v>
      </c>
      <c r="S167" s="2">
        <v>4882</v>
      </c>
      <c r="T167" s="2">
        <v>4981</v>
      </c>
      <c r="U167" s="2">
        <v>36405</v>
      </c>
      <c r="V167">
        <v>297.03300000000002</v>
      </c>
      <c r="W167" s="2">
        <v>1748</v>
      </c>
      <c r="AC167">
        <v>0</v>
      </c>
      <c r="AD167">
        <v>0</v>
      </c>
      <c r="AE167">
        <v>0</v>
      </c>
      <c r="AF167">
        <v>0</v>
      </c>
      <c r="AG167">
        <v>0</v>
      </c>
      <c r="AH167">
        <v>0</v>
      </c>
      <c r="AI167">
        <v>0</v>
      </c>
      <c r="AJ167">
        <v>0</v>
      </c>
      <c r="AK167">
        <v>0</v>
      </c>
      <c r="AL167">
        <v>0</v>
      </c>
      <c r="AM167" s="2">
        <v>7392</v>
      </c>
      <c r="AN167">
        <v>739.2</v>
      </c>
      <c r="AO167" s="2">
        <v>2559</v>
      </c>
      <c r="AP167" s="3">
        <v>3840.24</v>
      </c>
      <c r="AQ167">
        <v>9</v>
      </c>
      <c r="AR167">
        <v>7.47</v>
      </c>
      <c r="AS167">
        <v>876</v>
      </c>
      <c r="AT167">
        <v>394.2</v>
      </c>
      <c r="AU167">
        <v>0</v>
      </c>
      <c r="AV167">
        <v>0</v>
      </c>
      <c r="AW167">
        <v>0</v>
      </c>
      <c r="AX167">
        <v>0</v>
      </c>
      <c r="AY167">
        <v>0</v>
      </c>
      <c r="AZ167">
        <v>0</v>
      </c>
      <c r="BA167">
        <v>0</v>
      </c>
      <c r="BB167">
        <v>0</v>
      </c>
      <c r="BC167">
        <v>0</v>
      </c>
      <c r="BD167">
        <v>0</v>
      </c>
      <c r="BE167">
        <v>0</v>
      </c>
      <c r="BF167">
        <v>0</v>
      </c>
      <c r="BG167" s="2">
        <v>10836</v>
      </c>
      <c r="BH167" s="2">
        <v>10836</v>
      </c>
    </row>
    <row r="168" spans="1:60" x14ac:dyDescent="0.35">
      <c r="A168" s="1" t="s">
        <v>778</v>
      </c>
      <c r="B168" s="1" t="s">
        <v>711</v>
      </c>
      <c r="C168" s="1" t="s">
        <v>773</v>
      </c>
      <c r="D168" s="1" t="s">
        <v>780</v>
      </c>
      <c r="E168" s="6">
        <v>41177</v>
      </c>
      <c r="F168">
        <v>2012</v>
      </c>
      <c r="G168" s="1" t="s">
        <v>3133</v>
      </c>
      <c r="H168" s="1" t="s">
        <v>3145</v>
      </c>
      <c r="I168">
        <v>451</v>
      </c>
      <c r="J168" s="1" t="s">
        <v>3135</v>
      </c>
      <c r="K168" s="1" t="s">
        <v>3136</v>
      </c>
      <c r="M168" s="1" t="s">
        <v>3113</v>
      </c>
      <c r="N168" s="1" t="s">
        <v>779</v>
      </c>
      <c r="O168" s="1" t="s">
        <v>777</v>
      </c>
      <c r="P168" s="1" t="s">
        <v>45</v>
      </c>
      <c r="Q168">
        <v>1</v>
      </c>
      <c r="R168" s="2">
        <v>7126</v>
      </c>
      <c r="S168" s="2">
        <v>5945</v>
      </c>
      <c r="T168" s="2">
        <v>6897</v>
      </c>
      <c r="U168" s="2">
        <v>49403</v>
      </c>
      <c r="V168">
        <v>356.82</v>
      </c>
      <c r="W168" s="2">
        <v>2343</v>
      </c>
      <c r="AC168">
        <v>0</v>
      </c>
      <c r="AD168">
        <v>0</v>
      </c>
      <c r="AE168">
        <v>0</v>
      </c>
      <c r="AF168">
        <v>0</v>
      </c>
      <c r="AG168">
        <v>0</v>
      </c>
      <c r="AH168">
        <v>0</v>
      </c>
      <c r="AI168">
        <v>0</v>
      </c>
      <c r="AJ168">
        <v>0</v>
      </c>
      <c r="AK168">
        <v>0</v>
      </c>
      <c r="AL168">
        <v>0</v>
      </c>
      <c r="AM168">
        <v>800</v>
      </c>
      <c r="AN168">
        <v>80</v>
      </c>
      <c r="AO168" s="2">
        <v>1398</v>
      </c>
      <c r="AP168" s="3">
        <v>1040.2</v>
      </c>
      <c r="AQ168">
        <v>9</v>
      </c>
      <c r="AR168">
        <v>7.47</v>
      </c>
      <c r="AS168" s="2">
        <v>1920</v>
      </c>
      <c r="AT168" s="2">
        <v>5760</v>
      </c>
      <c r="AU168">
        <v>30</v>
      </c>
      <c r="AV168">
        <v>9.4499999999999993</v>
      </c>
      <c r="AW168">
        <v>0</v>
      </c>
      <c r="AX168">
        <v>0</v>
      </c>
      <c r="AY168">
        <v>0</v>
      </c>
      <c r="AZ168">
        <v>0</v>
      </c>
      <c r="BA168">
        <v>0</v>
      </c>
      <c r="BB168">
        <v>0</v>
      </c>
      <c r="BC168">
        <v>0</v>
      </c>
      <c r="BD168">
        <v>0</v>
      </c>
      <c r="BE168">
        <v>0</v>
      </c>
      <c r="BF168">
        <v>0</v>
      </c>
      <c r="BG168" s="2">
        <v>4127</v>
      </c>
      <c r="BH168" s="2">
        <v>4157</v>
      </c>
    </row>
    <row r="169" spans="1:60" x14ac:dyDescent="0.35">
      <c r="A169" s="1" t="s">
        <v>781</v>
      </c>
      <c r="B169" s="1" t="s">
        <v>785</v>
      </c>
      <c r="C169" s="1" t="s">
        <v>785</v>
      </c>
      <c r="D169" s="1" t="s">
        <v>783</v>
      </c>
      <c r="E169" s="6">
        <v>39679</v>
      </c>
      <c r="F169">
        <v>2008</v>
      </c>
      <c r="G169" s="1" t="s">
        <v>3187</v>
      </c>
      <c r="H169" s="1" t="s">
        <v>3145</v>
      </c>
      <c r="I169">
        <v>389</v>
      </c>
      <c r="J169" s="1" t="s">
        <v>3135</v>
      </c>
      <c r="K169" s="1" t="s">
        <v>3136</v>
      </c>
      <c r="M169" s="1" t="s">
        <v>3113</v>
      </c>
      <c r="N169" s="1" t="s">
        <v>782</v>
      </c>
      <c r="O169" s="1" t="s">
        <v>784</v>
      </c>
      <c r="P169" s="1" t="s">
        <v>45</v>
      </c>
      <c r="Q169">
        <v>1</v>
      </c>
      <c r="R169" s="2">
        <v>3213</v>
      </c>
      <c r="S169" s="2">
        <v>2175</v>
      </c>
      <c r="T169" s="2">
        <v>2102</v>
      </c>
      <c r="U169" s="2">
        <v>28272</v>
      </c>
      <c r="V169">
        <v>155.41399999999999</v>
      </c>
      <c r="W169" s="2">
        <v>1605</v>
      </c>
      <c r="AC169">
        <v>0</v>
      </c>
      <c r="AD169">
        <v>0</v>
      </c>
      <c r="AE169">
        <v>0</v>
      </c>
      <c r="AF169">
        <v>0</v>
      </c>
      <c r="AG169">
        <v>0</v>
      </c>
      <c r="AH169">
        <v>0</v>
      </c>
      <c r="AI169">
        <v>0</v>
      </c>
      <c r="AJ169">
        <v>0</v>
      </c>
      <c r="AK169">
        <v>0</v>
      </c>
      <c r="AL169">
        <v>0</v>
      </c>
      <c r="AM169" s="2">
        <v>4496</v>
      </c>
      <c r="AN169">
        <v>449.6</v>
      </c>
      <c r="AO169" s="2">
        <v>1249</v>
      </c>
      <c r="AP169">
        <v>996.58</v>
      </c>
      <c r="AQ169">
        <v>0</v>
      </c>
      <c r="AR169">
        <v>0</v>
      </c>
      <c r="AS169" s="2">
        <v>1458</v>
      </c>
      <c r="AT169">
        <v>656.1</v>
      </c>
      <c r="AU169">
        <v>0</v>
      </c>
      <c r="AV169">
        <v>0</v>
      </c>
      <c r="AW169">
        <v>0</v>
      </c>
      <c r="AX169">
        <v>0</v>
      </c>
      <c r="AY169">
        <v>0</v>
      </c>
      <c r="AZ169">
        <v>0</v>
      </c>
      <c r="BA169">
        <v>0</v>
      </c>
      <c r="BB169">
        <v>0</v>
      </c>
      <c r="BC169">
        <v>0</v>
      </c>
      <c r="BD169">
        <v>0</v>
      </c>
      <c r="BE169">
        <v>0</v>
      </c>
      <c r="BF169">
        <v>0</v>
      </c>
      <c r="BG169" s="2">
        <v>7203</v>
      </c>
      <c r="BH169" s="2">
        <v>7203</v>
      </c>
    </row>
    <row r="170" spans="1:60" x14ac:dyDescent="0.35">
      <c r="A170" s="1" t="s">
        <v>786</v>
      </c>
      <c r="B170" s="1" t="s">
        <v>785</v>
      </c>
      <c r="C170" s="1" t="s">
        <v>785</v>
      </c>
      <c r="D170" s="1" t="s">
        <v>787</v>
      </c>
      <c r="E170" s="6">
        <v>40415</v>
      </c>
      <c r="F170">
        <v>2010</v>
      </c>
      <c r="G170" s="1" t="s">
        <v>3144</v>
      </c>
      <c r="H170" s="1" t="s">
        <v>3145</v>
      </c>
      <c r="I170">
        <v>922</v>
      </c>
      <c r="J170" s="1" t="s">
        <v>3135</v>
      </c>
      <c r="K170" s="1" t="s">
        <v>3136</v>
      </c>
      <c r="L170" t="s">
        <v>3148</v>
      </c>
      <c r="M170" s="1" t="s">
        <v>3113</v>
      </c>
      <c r="O170" s="1" t="s">
        <v>788</v>
      </c>
      <c r="P170" s="1" t="s">
        <v>45</v>
      </c>
      <c r="Q170">
        <v>1</v>
      </c>
      <c r="R170" s="2">
        <v>4601</v>
      </c>
      <c r="S170" s="2">
        <v>4275</v>
      </c>
      <c r="T170" s="2">
        <v>4829</v>
      </c>
      <c r="U170" s="2">
        <v>43120</v>
      </c>
      <c r="V170">
        <v>337.82299999999998</v>
      </c>
      <c r="W170" s="2">
        <v>1021</v>
      </c>
      <c r="AC170">
        <v>0</v>
      </c>
      <c r="AD170">
        <v>0</v>
      </c>
      <c r="AE170">
        <v>0</v>
      </c>
      <c r="AF170">
        <v>0</v>
      </c>
      <c r="AG170">
        <v>202</v>
      </c>
      <c r="AH170" s="3">
        <v>2608.8000000000002</v>
      </c>
      <c r="AI170">
        <v>0</v>
      </c>
      <c r="AJ170">
        <v>0</v>
      </c>
      <c r="AK170">
        <v>0</v>
      </c>
      <c r="AL170">
        <v>0</v>
      </c>
      <c r="AM170" s="2">
        <v>4700</v>
      </c>
      <c r="AN170">
        <v>141</v>
      </c>
      <c r="AO170" s="2">
        <v>2611</v>
      </c>
      <c r="AP170" s="3">
        <v>2278.75</v>
      </c>
      <c r="AQ170">
        <v>0</v>
      </c>
      <c r="AR170">
        <v>0</v>
      </c>
      <c r="AS170">
        <v>0</v>
      </c>
      <c r="AT170">
        <v>0</v>
      </c>
      <c r="AU170">
        <v>0</v>
      </c>
      <c r="AV170">
        <v>0</v>
      </c>
      <c r="AW170">
        <v>0</v>
      </c>
      <c r="AX170">
        <v>0</v>
      </c>
      <c r="AY170">
        <v>0</v>
      </c>
      <c r="AZ170">
        <v>0</v>
      </c>
      <c r="BA170">
        <v>0</v>
      </c>
      <c r="BB170">
        <v>0</v>
      </c>
      <c r="BC170">
        <v>0</v>
      </c>
      <c r="BD170">
        <v>0</v>
      </c>
      <c r="BE170">
        <v>0</v>
      </c>
      <c r="BF170">
        <v>0</v>
      </c>
      <c r="BG170" s="2">
        <v>7513</v>
      </c>
      <c r="BH170" s="2">
        <v>7513</v>
      </c>
    </row>
    <row r="171" spans="1:60" x14ac:dyDescent="0.35">
      <c r="A171" s="1" t="s">
        <v>789</v>
      </c>
      <c r="B171" s="1" t="s">
        <v>785</v>
      </c>
      <c r="C171" s="1" t="s">
        <v>785</v>
      </c>
      <c r="D171" s="1" t="s">
        <v>791</v>
      </c>
      <c r="E171" s="6">
        <v>40708</v>
      </c>
      <c r="F171">
        <v>2011</v>
      </c>
      <c r="G171" s="1" t="s">
        <v>3147</v>
      </c>
      <c r="H171" s="1" t="s">
        <v>3145</v>
      </c>
      <c r="I171">
        <v>180</v>
      </c>
      <c r="J171" s="1" t="s">
        <v>3135</v>
      </c>
      <c r="K171" s="1" t="s">
        <v>3136</v>
      </c>
      <c r="L171" t="s">
        <v>3148</v>
      </c>
      <c r="M171" s="1" t="s">
        <v>3117</v>
      </c>
      <c r="N171" s="1" t="s">
        <v>790</v>
      </c>
      <c r="O171" s="1" t="s">
        <v>792</v>
      </c>
      <c r="P171" s="1" t="s">
        <v>45</v>
      </c>
      <c r="Q171">
        <v>1</v>
      </c>
      <c r="R171" s="2">
        <v>8748</v>
      </c>
      <c r="S171" s="2">
        <v>3630</v>
      </c>
      <c r="T171" s="2">
        <v>3811</v>
      </c>
      <c r="U171" s="2">
        <v>34433</v>
      </c>
      <c r="V171">
        <v>221.292</v>
      </c>
      <c r="W171" s="2">
        <v>3159</v>
      </c>
      <c r="AC171">
        <v>0</v>
      </c>
      <c r="AD171">
        <v>0</v>
      </c>
      <c r="AE171">
        <v>0</v>
      </c>
      <c r="AF171">
        <v>0</v>
      </c>
      <c r="AG171">
        <v>0</v>
      </c>
      <c r="AH171">
        <v>0</v>
      </c>
      <c r="AI171">
        <v>0</v>
      </c>
      <c r="AJ171">
        <v>0</v>
      </c>
      <c r="AK171">
        <v>0</v>
      </c>
      <c r="AL171">
        <v>0</v>
      </c>
      <c r="AM171">
        <v>0</v>
      </c>
      <c r="AN171">
        <v>0</v>
      </c>
      <c r="AO171">
        <v>0</v>
      </c>
      <c r="AP171">
        <v>0</v>
      </c>
      <c r="AQ171">
        <v>0</v>
      </c>
      <c r="AR171">
        <v>0</v>
      </c>
      <c r="AS171" s="2">
        <v>4116</v>
      </c>
      <c r="AT171" s="3">
        <v>3810.6</v>
      </c>
      <c r="AU171">
        <v>0</v>
      </c>
      <c r="AV171">
        <v>0</v>
      </c>
      <c r="AW171">
        <v>0</v>
      </c>
      <c r="AX171">
        <v>0</v>
      </c>
      <c r="AY171">
        <v>0</v>
      </c>
      <c r="AZ171">
        <v>0</v>
      </c>
      <c r="BA171">
        <v>0</v>
      </c>
      <c r="BB171">
        <v>0</v>
      </c>
      <c r="BC171">
        <v>0</v>
      </c>
      <c r="BD171">
        <v>0</v>
      </c>
      <c r="BE171">
        <v>0</v>
      </c>
      <c r="BF171">
        <v>0</v>
      </c>
      <c r="BG171" s="2">
        <v>4116</v>
      </c>
      <c r="BH171" s="2">
        <v>4116</v>
      </c>
    </row>
    <row r="172" spans="1:60" x14ac:dyDescent="0.35">
      <c r="A172" s="1" t="s">
        <v>793</v>
      </c>
      <c r="B172" s="1" t="s">
        <v>785</v>
      </c>
      <c r="C172" s="1" t="s">
        <v>785</v>
      </c>
      <c r="D172" s="1" t="s">
        <v>795</v>
      </c>
      <c r="E172" s="6">
        <v>40190</v>
      </c>
      <c r="F172">
        <v>2010</v>
      </c>
      <c r="G172" s="1" t="s">
        <v>3144</v>
      </c>
      <c r="H172" s="1" t="s">
        <v>3145</v>
      </c>
      <c r="I172">
        <v>942</v>
      </c>
      <c r="J172" s="1" t="s">
        <v>3135</v>
      </c>
      <c r="K172" s="1" t="s">
        <v>3136</v>
      </c>
      <c r="L172" t="s">
        <v>3148</v>
      </c>
      <c r="M172" s="1" t="s">
        <v>3113</v>
      </c>
      <c r="N172" s="1" t="s">
        <v>794</v>
      </c>
      <c r="O172" s="1" t="s">
        <v>796</v>
      </c>
      <c r="P172" s="1" t="s">
        <v>45</v>
      </c>
      <c r="Q172">
        <v>1</v>
      </c>
      <c r="R172" s="2">
        <v>5274</v>
      </c>
      <c r="S172" s="2">
        <v>4399</v>
      </c>
      <c r="T172" s="2">
        <v>4954</v>
      </c>
      <c r="U172" s="2">
        <v>33386</v>
      </c>
      <c r="V172">
        <v>260.22199999999998</v>
      </c>
      <c r="W172" s="2">
        <v>1359</v>
      </c>
      <c r="AC172">
        <v>0</v>
      </c>
      <c r="AD172">
        <v>0</v>
      </c>
      <c r="AE172">
        <v>0</v>
      </c>
      <c r="AF172">
        <v>0</v>
      </c>
      <c r="AG172">
        <v>439</v>
      </c>
      <c r="AH172" s="3">
        <v>3324.8</v>
      </c>
      <c r="AI172">
        <v>0</v>
      </c>
      <c r="AJ172">
        <v>0</v>
      </c>
      <c r="AK172">
        <v>0</v>
      </c>
      <c r="AL172">
        <v>0</v>
      </c>
      <c r="AM172">
        <v>0</v>
      </c>
      <c r="AN172">
        <v>0</v>
      </c>
      <c r="AO172" s="2">
        <v>2439</v>
      </c>
      <c r="AP172" s="3">
        <v>1391.87</v>
      </c>
      <c r="AQ172">
        <v>13</v>
      </c>
      <c r="AR172">
        <v>9.14</v>
      </c>
      <c r="AS172">
        <v>874</v>
      </c>
      <c r="AT172">
        <v>390.3</v>
      </c>
      <c r="AU172">
        <v>0</v>
      </c>
      <c r="AV172">
        <v>0</v>
      </c>
      <c r="AW172">
        <v>0</v>
      </c>
      <c r="AX172">
        <v>0</v>
      </c>
      <c r="AY172">
        <v>0</v>
      </c>
      <c r="AZ172">
        <v>0</v>
      </c>
      <c r="BA172">
        <v>0</v>
      </c>
      <c r="BB172">
        <v>0</v>
      </c>
      <c r="BC172">
        <v>0</v>
      </c>
      <c r="BD172">
        <v>0</v>
      </c>
      <c r="BE172">
        <v>0</v>
      </c>
      <c r="BF172">
        <v>0</v>
      </c>
      <c r="BG172" s="2">
        <v>3765</v>
      </c>
      <c r="BH172" s="2">
        <v>3765</v>
      </c>
    </row>
    <row r="173" spans="1:60" x14ac:dyDescent="0.35">
      <c r="A173" s="1" t="s">
        <v>797</v>
      </c>
      <c r="B173" s="1" t="s">
        <v>785</v>
      </c>
      <c r="C173" s="1" t="s">
        <v>785</v>
      </c>
      <c r="D173" s="1" t="s">
        <v>799</v>
      </c>
      <c r="E173" s="6">
        <v>40211</v>
      </c>
      <c r="F173">
        <v>2010</v>
      </c>
      <c r="G173" s="1" t="s">
        <v>3144</v>
      </c>
      <c r="H173" s="1" t="s">
        <v>3145</v>
      </c>
      <c r="I173">
        <v>449</v>
      </c>
      <c r="J173" s="1" t="s">
        <v>3135</v>
      </c>
      <c r="K173" s="1" t="s">
        <v>3136</v>
      </c>
      <c r="M173" s="1" t="s">
        <v>3113</v>
      </c>
      <c r="N173" s="1" t="s">
        <v>798</v>
      </c>
      <c r="O173" s="1" t="s">
        <v>800</v>
      </c>
      <c r="P173" s="1" t="s">
        <v>45</v>
      </c>
      <c r="Q173">
        <v>1</v>
      </c>
      <c r="R173" s="2">
        <v>3133</v>
      </c>
      <c r="S173" s="2">
        <v>3143</v>
      </c>
      <c r="T173" s="2">
        <v>3139</v>
      </c>
      <c r="U173" s="2">
        <v>26694</v>
      </c>
      <c r="V173">
        <v>207.27600000000001</v>
      </c>
      <c r="W173">
        <v>673</v>
      </c>
      <c r="AC173">
        <v>0</v>
      </c>
      <c r="AD173">
        <v>0</v>
      </c>
      <c r="AE173">
        <v>0</v>
      </c>
      <c r="AF173">
        <v>0</v>
      </c>
      <c r="AG173">
        <v>0</v>
      </c>
      <c r="AH173">
        <v>0</v>
      </c>
      <c r="AI173">
        <v>0</v>
      </c>
      <c r="AJ173">
        <v>0</v>
      </c>
      <c r="AK173">
        <v>0</v>
      </c>
      <c r="AL173">
        <v>0</v>
      </c>
      <c r="AM173">
        <v>0</v>
      </c>
      <c r="AN173">
        <v>0</v>
      </c>
      <c r="AO173" s="2">
        <v>1674</v>
      </c>
      <c r="AP173" s="3">
        <v>2802.88</v>
      </c>
      <c r="AQ173">
        <v>4</v>
      </c>
      <c r="AR173">
        <v>22</v>
      </c>
      <c r="AS173">
        <v>263</v>
      </c>
      <c r="AT173">
        <v>314.05</v>
      </c>
      <c r="AU173">
        <v>0</v>
      </c>
      <c r="AV173">
        <v>0</v>
      </c>
      <c r="AW173">
        <v>0</v>
      </c>
      <c r="AX173">
        <v>0</v>
      </c>
      <c r="AY173">
        <v>0</v>
      </c>
      <c r="AZ173">
        <v>0</v>
      </c>
      <c r="BA173">
        <v>0</v>
      </c>
      <c r="BB173">
        <v>0</v>
      </c>
      <c r="BC173">
        <v>0</v>
      </c>
      <c r="BD173">
        <v>0</v>
      </c>
      <c r="BE173">
        <v>0</v>
      </c>
      <c r="BF173">
        <v>0</v>
      </c>
      <c r="BG173" s="2">
        <v>1941</v>
      </c>
      <c r="BH173" s="2">
        <v>1941</v>
      </c>
    </row>
    <row r="174" spans="1:60" x14ac:dyDescent="0.35">
      <c r="A174" s="1" t="s">
        <v>801</v>
      </c>
      <c r="B174" s="1" t="s">
        <v>785</v>
      </c>
      <c r="C174" s="1" t="s">
        <v>785</v>
      </c>
      <c r="D174" s="1" t="s">
        <v>803</v>
      </c>
      <c r="E174" s="6">
        <v>41485</v>
      </c>
      <c r="F174">
        <v>2013</v>
      </c>
      <c r="G174" s="1" t="s">
        <v>3133</v>
      </c>
      <c r="H174" s="1" t="s">
        <v>3150</v>
      </c>
      <c r="I174">
        <v>348</v>
      </c>
      <c r="J174" s="1" t="s">
        <v>3135</v>
      </c>
      <c r="K174" s="1" t="s">
        <v>3136</v>
      </c>
      <c r="L174" t="s">
        <v>3148</v>
      </c>
      <c r="M174" s="1" t="s">
        <v>3117</v>
      </c>
      <c r="N174" s="1" t="s">
        <v>802</v>
      </c>
      <c r="O174" s="1" t="s">
        <v>800</v>
      </c>
      <c r="P174" s="1" t="s">
        <v>45</v>
      </c>
      <c r="Q174">
        <v>1</v>
      </c>
      <c r="R174" s="2">
        <v>2923</v>
      </c>
      <c r="S174" s="2">
        <v>2523</v>
      </c>
      <c r="T174" s="2">
        <v>2361</v>
      </c>
      <c r="U174" s="2">
        <v>22940</v>
      </c>
      <c r="V174">
        <v>211.126</v>
      </c>
      <c r="W174" s="2">
        <v>2642</v>
      </c>
      <c r="AC174">
        <v>0</v>
      </c>
      <c r="AD174">
        <v>0</v>
      </c>
      <c r="AE174">
        <v>0</v>
      </c>
      <c r="AF174">
        <v>0</v>
      </c>
      <c r="AG174">
        <v>0</v>
      </c>
      <c r="AH174">
        <v>0</v>
      </c>
      <c r="AI174">
        <v>0</v>
      </c>
      <c r="AJ174">
        <v>0</v>
      </c>
      <c r="AK174">
        <v>0</v>
      </c>
      <c r="AL174">
        <v>0</v>
      </c>
      <c r="AM174" s="2">
        <v>1760</v>
      </c>
      <c r="AN174">
        <v>176</v>
      </c>
      <c r="AO174">
        <v>470</v>
      </c>
      <c r="AP174">
        <v>369.8</v>
      </c>
      <c r="AQ174">
        <v>2</v>
      </c>
      <c r="AR174">
        <v>1.66</v>
      </c>
      <c r="AS174" s="2">
        <v>3398</v>
      </c>
      <c r="AT174" s="2">
        <v>1814</v>
      </c>
      <c r="AU174">
        <v>0</v>
      </c>
      <c r="AV174">
        <v>0</v>
      </c>
      <c r="AW174">
        <v>0</v>
      </c>
      <c r="AX174">
        <v>0</v>
      </c>
      <c r="AY174">
        <v>0</v>
      </c>
      <c r="AZ174">
        <v>0</v>
      </c>
      <c r="BA174">
        <v>0</v>
      </c>
      <c r="BB174">
        <v>0</v>
      </c>
      <c r="BC174">
        <v>0</v>
      </c>
      <c r="BD174">
        <v>0</v>
      </c>
      <c r="BE174">
        <v>0</v>
      </c>
      <c r="BF174">
        <v>0</v>
      </c>
      <c r="BG174" s="2">
        <v>5630</v>
      </c>
      <c r="BH174" s="2">
        <v>5630</v>
      </c>
    </row>
    <row r="175" spans="1:60" x14ac:dyDescent="0.35">
      <c r="A175" s="1" t="s">
        <v>804</v>
      </c>
      <c r="B175" s="1" t="s">
        <v>785</v>
      </c>
      <c r="C175" s="1" t="s">
        <v>808</v>
      </c>
      <c r="D175" s="1" t="s">
        <v>806</v>
      </c>
      <c r="E175" s="6">
        <v>40785</v>
      </c>
      <c r="F175">
        <v>2011</v>
      </c>
      <c r="G175" s="1" t="s">
        <v>3147</v>
      </c>
      <c r="H175" s="1" t="s">
        <v>3145</v>
      </c>
      <c r="I175">
        <v>136</v>
      </c>
      <c r="J175" s="1" t="s">
        <v>3135</v>
      </c>
      <c r="K175" s="1" t="s">
        <v>3136</v>
      </c>
      <c r="L175" t="s">
        <v>3148</v>
      </c>
      <c r="M175" s="1" t="s">
        <v>3117</v>
      </c>
      <c r="N175" s="1" t="s">
        <v>805</v>
      </c>
      <c r="O175" s="1" t="s">
        <v>807</v>
      </c>
      <c r="P175" s="1" t="s">
        <v>45</v>
      </c>
      <c r="Q175">
        <v>1</v>
      </c>
      <c r="R175" s="2">
        <v>2792</v>
      </c>
      <c r="S175" s="2">
        <v>4316</v>
      </c>
      <c r="T175" s="2">
        <v>4514</v>
      </c>
      <c r="U175" s="2">
        <v>31236</v>
      </c>
      <c r="V175">
        <v>190.102</v>
      </c>
      <c r="W175" s="2">
        <v>2436</v>
      </c>
      <c r="AC175">
        <v>0</v>
      </c>
      <c r="AD175">
        <v>0</v>
      </c>
      <c r="AE175">
        <v>0</v>
      </c>
      <c r="AF175">
        <v>0</v>
      </c>
      <c r="AG175">
        <v>0</v>
      </c>
      <c r="AH175">
        <v>0</v>
      </c>
      <c r="AI175">
        <v>0</v>
      </c>
      <c r="AJ175">
        <v>0</v>
      </c>
      <c r="AK175">
        <v>0</v>
      </c>
      <c r="AL175">
        <v>0</v>
      </c>
      <c r="AM175">
        <v>0</v>
      </c>
      <c r="AN175">
        <v>0</v>
      </c>
      <c r="AO175">
        <v>0</v>
      </c>
      <c r="AP175">
        <v>0</v>
      </c>
      <c r="AQ175">
        <v>0</v>
      </c>
      <c r="AR175">
        <v>0</v>
      </c>
      <c r="AS175" s="2">
        <v>3102</v>
      </c>
      <c r="AT175" s="3">
        <v>4514.3999999999996</v>
      </c>
      <c r="AU175">
        <v>0</v>
      </c>
      <c r="AV175">
        <v>0</v>
      </c>
      <c r="AW175">
        <v>0</v>
      </c>
      <c r="AX175">
        <v>0</v>
      </c>
      <c r="AY175">
        <v>0</v>
      </c>
      <c r="AZ175">
        <v>0</v>
      </c>
      <c r="BA175">
        <v>0</v>
      </c>
      <c r="BB175">
        <v>0</v>
      </c>
      <c r="BC175">
        <v>0</v>
      </c>
      <c r="BD175">
        <v>0</v>
      </c>
      <c r="BE175">
        <v>0</v>
      </c>
      <c r="BF175">
        <v>0</v>
      </c>
      <c r="BG175" s="2">
        <v>3102</v>
      </c>
      <c r="BH175" s="2">
        <v>3102</v>
      </c>
    </row>
    <row r="176" spans="1:60" x14ac:dyDescent="0.35">
      <c r="A176" s="1" t="s">
        <v>809</v>
      </c>
      <c r="B176" s="1" t="s">
        <v>785</v>
      </c>
      <c r="C176" s="1" t="s">
        <v>808</v>
      </c>
      <c r="D176" s="1" t="s">
        <v>811</v>
      </c>
      <c r="E176" s="6">
        <v>40478</v>
      </c>
      <c r="F176">
        <v>2010</v>
      </c>
      <c r="G176" s="1" t="s">
        <v>3144</v>
      </c>
      <c r="H176" s="1" t="s">
        <v>3145</v>
      </c>
      <c r="I176">
        <v>297</v>
      </c>
      <c r="J176" s="1" t="s">
        <v>3135</v>
      </c>
      <c r="K176" s="1" t="s">
        <v>3136</v>
      </c>
      <c r="M176" s="1" t="s">
        <v>3117</v>
      </c>
      <c r="N176" s="1" t="s">
        <v>810</v>
      </c>
      <c r="O176" s="1" t="s">
        <v>812</v>
      </c>
      <c r="P176" s="1" t="s">
        <v>45</v>
      </c>
      <c r="Q176">
        <v>1</v>
      </c>
      <c r="R176" s="2">
        <v>4763</v>
      </c>
      <c r="S176" s="2">
        <v>4967</v>
      </c>
      <c r="T176" s="2">
        <v>4979</v>
      </c>
      <c r="U176" s="2">
        <v>68085</v>
      </c>
      <c r="V176">
        <v>428.459</v>
      </c>
      <c r="W176" s="2">
        <v>3432</v>
      </c>
      <c r="AC176">
        <v>0</v>
      </c>
      <c r="AD176">
        <v>0</v>
      </c>
      <c r="AE176">
        <v>0</v>
      </c>
      <c r="AF176">
        <v>0</v>
      </c>
      <c r="AG176">
        <v>4</v>
      </c>
      <c r="AH176">
        <v>16.399999999999999</v>
      </c>
      <c r="AI176">
        <v>36</v>
      </c>
      <c r="AJ176">
        <v>190.8</v>
      </c>
      <c r="AK176">
        <v>0</v>
      </c>
      <c r="AL176">
        <v>0</v>
      </c>
      <c r="AM176" s="2">
        <v>2000</v>
      </c>
      <c r="AN176">
        <v>200</v>
      </c>
      <c r="AO176">
        <v>0</v>
      </c>
      <c r="AP176">
        <v>0</v>
      </c>
      <c r="AQ176">
        <v>0</v>
      </c>
      <c r="AR176">
        <v>0</v>
      </c>
      <c r="AS176" s="2">
        <v>4627</v>
      </c>
      <c r="AT176" s="3">
        <v>4572.1000000000004</v>
      </c>
      <c r="AU176">
        <v>0</v>
      </c>
      <c r="AV176">
        <v>0</v>
      </c>
      <c r="AW176">
        <v>0</v>
      </c>
      <c r="AX176">
        <v>0</v>
      </c>
      <c r="AY176">
        <v>0</v>
      </c>
      <c r="AZ176">
        <v>0</v>
      </c>
      <c r="BA176">
        <v>0</v>
      </c>
      <c r="BB176">
        <v>0</v>
      </c>
      <c r="BC176">
        <v>0</v>
      </c>
      <c r="BD176">
        <v>0</v>
      </c>
      <c r="BE176">
        <v>0</v>
      </c>
      <c r="BF176">
        <v>0</v>
      </c>
      <c r="BG176" s="2">
        <v>6667</v>
      </c>
      <c r="BH176" s="2">
        <v>6667</v>
      </c>
    </row>
    <row r="177" spans="1:60" x14ac:dyDescent="0.35">
      <c r="A177" s="1" t="s">
        <v>813</v>
      </c>
      <c r="B177" s="1" t="s">
        <v>818</v>
      </c>
      <c r="C177" s="1" t="s">
        <v>817</v>
      </c>
      <c r="D177" s="1" t="s">
        <v>815</v>
      </c>
      <c r="E177" s="6">
        <v>42528</v>
      </c>
      <c r="F177">
        <v>2016</v>
      </c>
      <c r="G177" s="1" t="s">
        <v>3149</v>
      </c>
      <c r="H177" s="1" t="s">
        <v>3185</v>
      </c>
      <c r="I177">
        <v>60</v>
      </c>
      <c r="J177" s="1" t="s">
        <v>3143</v>
      </c>
      <c r="K177" s="1" t="s">
        <v>3136</v>
      </c>
      <c r="M177" s="1" t="s">
        <v>3117</v>
      </c>
      <c r="N177" s="1" t="s">
        <v>814</v>
      </c>
      <c r="O177" s="1" t="s">
        <v>816</v>
      </c>
      <c r="P177" s="1" t="s">
        <v>45</v>
      </c>
      <c r="Q177">
        <v>1</v>
      </c>
      <c r="R177" s="2">
        <v>2456</v>
      </c>
      <c r="S177" s="2">
        <v>1643</v>
      </c>
      <c r="T177" s="2">
        <v>1553</v>
      </c>
      <c r="U177" s="2">
        <v>12870</v>
      </c>
      <c r="V177">
        <v>92.518000000000001</v>
      </c>
      <c r="W177">
        <v>836</v>
      </c>
      <c r="Y177" s="6">
        <v>40544</v>
      </c>
      <c r="AA177" s="2">
        <v>6000</v>
      </c>
      <c r="AB177" s="2">
        <v>2000</v>
      </c>
      <c r="AC177">
        <v>0</v>
      </c>
      <c r="AD177">
        <v>0</v>
      </c>
      <c r="AE177">
        <v>80</v>
      </c>
      <c r="AF177">
        <v>56</v>
      </c>
      <c r="AG177">
        <v>0</v>
      </c>
      <c r="AH177">
        <v>0</v>
      </c>
      <c r="AI177">
        <v>0</v>
      </c>
      <c r="AJ177">
        <v>0</v>
      </c>
      <c r="AK177">
        <v>0</v>
      </c>
      <c r="AL177">
        <v>0</v>
      </c>
      <c r="AM177">
        <v>320</v>
      </c>
      <c r="AN177">
        <v>48</v>
      </c>
      <c r="AO177">
        <v>0</v>
      </c>
      <c r="AP177">
        <v>0</v>
      </c>
      <c r="AQ177">
        <v>0</v>
      </c>
      <c r="AR177">
        <v>0</v>
      </c>
      <c r="AS177">
        <v>966</v>
      </c>
      <c r="AT177" s="2">
        <v>1449</v>
      </c>
      <c r="AU177">
        <v>0</v>
      </c>
      <c r="AV177">
        <v>0</v>
      </c>
      <c r="AW177">
        <v>0</v>
      </c>
      <c r="AX177">
        <v>0</v>
      </c>
      <c r="AY177">
        <v>0</v>
      </c>
      <c r="AZ177">
        <v>0</v>
      </c>
      <c r="BA177">
        <v>0</v>
      </c>
      <c r="BB177">
        <v>0</v>
      </c>
      <c r="BC177">
        <v>0</v>
      </c>
      <c r="BD177">
        <v>0</v>
      </c>
      <c r="BE177">
        <v>0</v>
      </c>
      <c r="BF177">
        <v>0</v>
      </c>
      <c r="BG177" s="2">
        <v>1366</v>
      </c>
      <c r="BH177" s="2">
        <v>1366</v>
      </c>
    </row>
    <row r="178" spans="1:60" x14ac:dyDescent="0.35">
      <c r="A178" s="1" t="s">
        <v>819</v>
      </c>
      <c r="B178" s="1" t="s">
        <v>818</v>
      </c>
      <c r="C178" s="1" t="s">
        <v>823</v>
      </c>
      <c r="D178" s="1" t="s">
        <v>821</v>
      </c>
      <c r="E178" s="6">
        <v>41792</v>
      </c>
      <c r="F178">
        <v>2014</v>
      </c>
      <c r="G178" s="1" t="s">
        <v>3149</v>
      </c>
      <c r="H178" s="1" t="s">
        <v>3150</v>
      </c>
      <c r="I178">
        <v>202</v>
      </c>
      <c r="J178" s="1" t="s">
        <v>3135</v>
      </c>
      <c r="K178" s="1" t="s">
        <v>3136</v>
      </c>
      <c r="L178" t="s">
        <v>3148</v>
      </c>
      <c r="M178" s="1" t="s">
        <v>3117</v>
      </c>
      <c r="N178" s="1" t="s">
        <v>820</v>
      </c>
      <c r="O178" s="1" t="s">
        <v>822</v>
      </c>
      <c r="P178" s="1" t="s">
        <v>45</v>
      </c>
      <c r="Q178">
        <v>1</v>
      </c>
      <c r="R178" s="2">
        <v>3611</v>
      </c>
      <c r="S178" s="2">
        <v>3863</v>
      </c>
      <c r="T178" s="2">
        <v>3323</v>
      </c>
      <c r="U178" s="2">
        <v>55741</v>
      </c>
      <c r="V178">
        <v>340.72800000000001</v>
      </c>
      <c r="W178" s="2">
        <v>3393</v>
      </c>
      <c r="AC178">
        <v>0</v>
      </c>
      <c r="AD178">
        <v>0</v>
      </c>
      <c r="AE178">
        <v>0</v>
      </c>
      <c r="AF178">
        <v>0</v>
      </c>
      <c r="AG178">
        <v>0</v>
      </c>
      <c r="AH178">
        <v>0</v>
      </c>
      <c r="AI178">
        <v>0</v>
      </c>
      <c r="AJ178">
        <v>0</v>
      </c>
      <c r="AK178">
        <v>0</v>
      </c>
      <c r="AL178">
        <v>0</v>
      </c>
      <c r="AM178">
        <v>0</v>
      </c>
      <c r="AN178">
        <v>0</v>
      </c>
      <c r="AO178">
        <v>0</v>
      </c>
      <c r="AP178">
        <v>0</v>
      </c>
      <c r="AQ178">
        <v>0</v>
      </c>
      <c r="AR178">
        <v>0</v>
      </c>
      <c r="AS178" s="2">
        <v>4616</v>
      </c>
      <c r="AT178" s="3">
        <v>3322.5</v>
      </c>
      <c r="AU178">
        <v>0</v>
      </c>
      <c r="AV178">
        <v>0</v>
      </c>
      <c r="AW178">
        <v>0</v>
      </c>
      <c r="AX178">
        <v>0</v>
      </c>
      <c r="AY178">
        <v>0</v>
      </c>
      <c r="AZ178">
        <v>0</v>
      </c>
      <c r="BA178">
        <v>0</v>
      </c>
      <c r="BB178">
        <v>0</v>
      </c>
      <c r="BC178">
        <v>0</v>
      </c>
      <c r="BD178">
        <v>0</v>
      </c>
      <c r="BE178">
        <v>0</v>
      </c>
      <c r="BF178">
        <v>0</v>
      </c>
      <c r="BG178" s="2">
        <v>4616</v>
      </c>
      <c r="BH178" s="2">
        <v>4616</v>
      </c>
    </row>
    <row r="179" spans="1:60" x14ac:dyDescent="0.35">
      <c r="A179" s="1" t="s">
        <v>824</v>
      </c>
      <c r="B179" s="1" t="s">
        <v>818</v>
      </c>
      <c r="C179" s="1" t="s">
        <v>823</v>
      </c>
      <c r="D179" s="1" t="s">
        <v>826</v>
      </c>
      <c r="E179" s="6">
        <v>42094</v>
      </c>
      <c r="F179">
        <v>2015</v>
      </c>
      <c r="G179" s="1" t="s">
        <v>3149</v>
      </c>
      <c r="H179" s="1" t="s">
        <v>3150</v>
      </c>
      <c r="I179">
        <v>93</v>
      </c>
      <c r="J179" s="1" t="s">
        <v>3135</v>
      </c>
      <c r="K179" s="1" t="s">
        <v>3136</v>
      </c>
      <c r="L179" t="s">
        <v>3148</v>
      </c>
      <c r="M179" s="1" t="s">
        <v>3113</v>
      </c>
      <c r="N179" s="1" t="s">
        <v>825</v>
      </c>
      <c r="O179" s="1" t="s">
        <v>827</v>
      </c>
      <c r="P179" s="1" t="s">
        <v>45</v>
      </c>
      <c r="Q179">
        <v>1</v>
      </c>
      <c r="R179" s="2">
        <v>1394</v>
      </c>
      <c r="S179" s="2">
        <v>1264</v>
      </c>
      <c r="T179" s="2">
        <v>1267</v>
      </c>
      <c r="U179" s="2">
        <v>11006</v>
      </c>
      <c r="V179">
        <v>64.334999999999994</v>
      </c>
      <c r="W179">
        <v>316</v>
      </c>
      <c r="X179" t="s">
        <v>3265</v>
      </c>
      <c r="Y179" s="6">
        <v>40544</v>
      </c>
      <c r="Z179" s="1" t="s">
        <v>3212</v>
      </c>
      <c r="AA179" s="2">
        <v>4875</v>
      </c>
      <c r="AB179" s="2">
        <v>2004</v>
      </c>
      <c r="AC179">
        <v>0</v>
      </c>
      <c r="AD179">
        <v>0</v>
      </c>
      <c r="AE179">
        <v>540</v>
      </c>
      <c r="AF179">
        <v>378</v>
      </c>
      <c r="AG179">
        <v>0</v>
      </c>
      <c r="AH179">
        <v>0</v>
      </c>
      <c r="AI179">
        <v>0</v>
      </c>
      <c r="AJ179">
        <v>0</v>
      </c>
      <c r="AK179">
        <v>0</v>
      </c>
      <c r="AL179">
        <v>0</v>
      </c>
      <c r="AM179">
        <v>984</v>
      </c>
      <c r="AN179">
        <v>161.80000000000001</v>
      </c>
      <c r="AO179">
        <v>244</v>
      </c>
      <c r="AP179">
        <v>707</v>
      </c>
      <c r="AQ179">
        <v>1</v>
      </c>
      <c r="AR179">
        <v>5.5</v>
      </c>
      <c r="AS179">
        <v>5</v>
      </c>
      <c r="AT179">
        <v>15</v>
      </c>
      <c r="AU179">
        <v>0</v>
      </c>
      <c r="AV179">
        <v>0</v>
      </c>
      <c r="AW179">
        <v>0</v>
      </c>
      <c r="AX179">
        <v>0</v>
      </c>
      <c r="AY179">
        <v>0</v>
      </c>
      <c r="AZ179">
        <v>0</v>
      </c>
      <c r="BA179">
        <v>0</v>
      </c>
      <c r="BB179">
        <v>0</v>
      </c>
      <c r="BC179">
        <v>0</v>
      </c>
      <c r="BD179">
        <v>0</v>
      </c>
      <c r="BE179">
        <v>0</v>
      </c>
      <c r="BF179">
        <v>0</v>
      </c>
      <c r="BG179" s="2">
        <v>1774</v>
      </c>
      <c r="BH179" s="2">
        <v>1774</v>
      </c>
    </row>
    <row r="180" spans="1:60" x14ac:dyDescent="0.35">
      <c r="A180" s="1" t="s">
        <v>828</v>
      </c>
      <c r="B180" s="1" t="s">
        <v>818</v>
      </c>
      <c r="C180" s="1" t="s">
        <v>823</v>
      </c>
      <c r="D180" s="1" t="s">
        <v>830</v>
      </c>
      <c r="E180" s="6">
        <v>41590</v>
      </c>
      <c r="F180">
        <v>2013</v>
      </c>
      <c r="G180" s="1" t="s">
        <v>3149</v>
      </c>
      <c r="H180" s="1" t="s">
        <v>3150</v>
      </c>
      <c r="I180">
        <v>146</v>
      </c>
      <c r="J180" s="1" t="s">
        <v>3135</v>
      </c>
      <c r="K180" s="1" t="s">
        <v>3136</v>
      </c>
      <c r="M180" s="1" t="s">
        <v>3113</v>
      </c>
      <c r="N180" s="1" t="s">
        <v>829</v>
      </c>
      <c r="O180" s="1" t="s">
        <v>831</v>
      </c>
      <c r="P180" s="1" t="s">
        <v>45</v>
      </c>
      <c r="Q180">
        <v>1</v>
      </c>
      <c r="R180" s="2">
        <v>2797</v>
      </c>
      <c r="S180" s="2">
        <v>1966</v>
      </c>
      <c r="T180" s="2">
        <v>1832</v>
      </c>
      <c r="U180" s="2">
        <v>15516</v>
      </c>
      <c r="V180">
        <v>155.65799999999999</v>
      </c>
      <c r="W180">
        <v>223</v>
      </c>
      <c r="X180" t="s">
        <v>3266</v>
      </c>
      <c r="Y180" s="6">
        <v>40544</v>
      </c>
      <c r="Z180" s="1" t="s">
        <v>3209</v>
      </c>
      <c r="AA180" s="2">
        <v>7500</v>
      </c>
      <c r="AB180" s="2">
        <v>3375</v>
      </c>
      <c r="AC180">
        <v>0</v>
      </c>
      <c r="AD180">
        <v>0</v>
      </c>
      <c r="AE180">
        <v>0</v>
      </c>
      <c r="AF180">
        <v>0</v>
      </c>
      <c r="AG180">
        <v>0</v>
      </c>
      <c r="AH180">
        <v>0</v>
      </c>
      <c r="AI180">
        <v>38</v>
      </c>
      <c r="AJ180">
        <v>235.6</v>
      </c>
      <c r="AK180">
        <v>0</v>
      </c>
      <c r="AL180">
        <v>0</v>
      </c>
      <c r="AM180" s="2">
        <v>1474</v>
      </c>
      <c r="AN180">
        <v>213.6</v>
      </c>
      <c r="AO180">
        <v>469</v>
      </c>
      <c r="AP180" s="3">
        <v>1308.2</v>
      </c>
      <c r="AQ180">
        <v>3</v>
      </c>
      <c r="AR180">
        <v>16.5</v>
      </c>
      <c r="AS180">
        <v>13</v>
      </c>
      <c r="AT180">
        <v>58.5</v>
      </c>
      <c r="AU180">
        <v>0</v>
      </c>
      <c r="AV180">
        <v>0</v>
      </c>
      <c r="AW180">
        <v>0</v>
      </c>
      <c r="AX180">
        <v>0</v>
      </c>
      <c r="AY180">
        <v>0</v>
      </c>
      <c r="AZ180">
        <v>0</v>
      </c>
      <c r="BA180">
        <v>0</v>
      </c>
      <c r="BB180">
        <v>0</v>
      </c>
      <c r="BC180">
        <v>0</v>
      </c>
      <c r="BD180">
        <v>0</v>
      </c>
      <c r="BE180">
        <v>0</v>
      </c>
      <c r="BF180">
        <v>0</v>
      </c>
      <c r="BG180" s="2">
        <v>1997</v>
      </c>
      <c r="BH180" s="2">
        <v>1997</v>
      </c>
    </row>
    <row r="181" spans="1:60" x14ac:dyDescent="0.35">
      <c r="A181" s="1" t="s">
        <v>832</v>
      </c>
      <c r="B181" s="1" t="s">
        <v>818</v>
      </c>
      <c r="C181" s="1" t="s">
        <v>823</v>
      </c>
      <c r="D181" s="1" t="s">
        <v>834</v>
      </c>
      <c r="E181" s="6">
        <v>40854</v>
      </c>
      <c r="F181">
        <v>2011</v>
      </c>
      <c r="G181" s="1" t="s">
        <v>3152</v>
      </c>
      <c r="H181" s="1" t="s">
        <v>3145</v>
      </c>
      <c r="I181">
        <v>434</v>
      </c>
      <c r="J181" s="1" t="s">
        <v>3135</v>
      </c>
      <c r="K181" s="1" t="s">
        <v>3136</v>
      </c>
      <c r="M181" s="1" t="s">
        <v>3113</v>
      </c>
      <c r="N181" s="1" t="s">
        <v>833</v>
      </c>
      <c r="O181" s="1" t="s">
        <v>835</v>
      </c>
      <c r="P181" s="1" t="s">
        <v>45</v>
      </c>
      <c r="Q181">
        <v>1</v>
      </c>
      <c r="R181" s="2">
        <v>2252</v>
      </c>
      <c r="S181" s="2">
        <v>2257</v>
      </c>
      <c r="T181" s="2">
        <v>2196</v>
      </c>
      <c r="U181" s="2">
        <v>39446</v>
      </c>
      <c r="V181">
        <v>294.66899999999998</v>
      </c>
      <c r="W181" s="2">
        <v>1017</v>
      </c>
      <c r="AC181">
        <v>0</v>
      </c>
      <c r="AD181">
        <v>0</v>
      </c>
      <c r="AE181">
        <v>0</v>
      </c>
      <c r="AF181">
        <v>0</v>
      </c>
      <c r="AG181">
        <v>0</v>
      </c>
      <c r="AH181">
        <v>0</v>
      </c>
      <c r="AI181">
        <v>0</v>
      </c>
      <c r="AJ181">
        <v>0</v>
      </c>
      <c r="AK181">
        <v>0</v>
      </c>
      <c r="AL181">
        <v>0</v>
      </c>
      <c r="AM181" s="2">
        <v>5927</v>
      </c>
      <c r="AN181">
        <v>586.61</v>
      </c>
      <c r="AO181" s="2">
        <v>1590</v>
      </c>
      <c r="AP181" s="3">
        <v>1543.54</v>
      </c>
      <c r="AQ181">
        <v>4</v>
      </c>
      <c r="AR181">
        <v>2.2200000000000002</v>
      </c>
      <c r="AS181">
        <v>427</v>
      </c>
      <c r="AT181">
        <v>64.05</v>
      </c>
      <c r="AU181">
        <v>0</v>
      </c>
      <c r="AV181">
        <v>0</v>
      </c>
      <c r="AW181">
        <v>0</v>
      </c>
      <c r="AX181">
        <v>0</v>
      </c>
      <c r="AY181">
        <v>0</v>
      </c>
      <c r="AZ181">
        <v>0</v>
      </c>
      <c r="BA181">
        <v>0</v>
      </c>
      <c r="BB181">
        <v>0</v>
      </c>
      <c r="BC181">
        <v>0</v>
      </c>
      <c r="BD181">
        <v>0</v>
      </c>
      <c r="BE181">
        <v>0</v>
      </c>
      <c r="BF181">
        <v>0</v>
      </c>
      <c r="BG181" s="2">
        <v>7948</v>
      </c>
      <c r="BH181" s="2">
        <v>7948</v>
      </c>
    </row>
    <row r="182" spans="1:60" x14ac:dyDescent="0.35">
      <c r="A182" s="1" t="s">
        <v>839</v>
      </c>
      <c r="B182" s="1" t="s">
        <v>844</v>
      </c>
      <c r="C182" s="1" t="s">
        <v>843</v>
      </c>
      <c r="D182" s="1" t="s">
        <v>841</v>
      </c>
      <c r="E182" s="6">
        <v>41295</v>
      </c>
      <c r="F182">
        <v>2013</v>
      </c>
      <c r="G182" s="1" t="s">
        <v>3170</v>
      </c>
      <c r="H182" s="1" t="s">
        <v>3145</v>
      </c>
      <c r="I182">
        <v>361</v>
      </c>
      <c r="J182" s="1" t="s">
        <v>3135</v>
      </c>
      <c r="K182" s="1" t="s">
        <v>3136</v>
      </c>
      <c r="L182" t="s">
        <v>3148</v>
      </c>
      <c r="M182" s="1" t="s">
        <v>3113</v>
      </c>
      <c r="N182" s="1" t="s">
        <v>840</v>
      </c>
      <c r="O182" s="1" t="s">
        <v>842</v>
      </c>
      <c r="P182" s="1" t="s">
        <v>45</v>
      </c>
      <c r="Q182">
        <v>1</v>
      </c>
      <c r="R182" s="2">
        <v>4797</v>
      </c>
      <c r="S182" s="2">
        <v>4324</v>
      </c>
      <c r="T182" s="2">
        <v>4511</v>
      </c>
      <c r="U182" s="2">
        <v>41418</v>
      </c>
      <c r="V182">
        <v>407.53399999999999</v>
      </c>
      <c r="W182">
        <v>998</v>
      </c>
      <c r="X182" t="s">
        <v>3267</v>
      </c>
      <c r="AC182">
        <v>0</v>
      </c>
      <c r="AD182">
        <v>0</v>
      </c>
      <c r="AE182">
        <v>0</v>
      </c>
      <c r="AF182">
        <v>0</v>
      </c>
      <c r="AG182">
        <v>0</v>
      </c>
      <c r="AH182">
        <v>0</v>
      </c>
      <c r="AI182">
        <v>99</v>
      </c>
      <c r="AJ182">
        <v>613.79999999999995</v>
      </c>
      <c r="AK182">
        <v>0</v>
      </c>
      <c r="AL182">
        <v>0</v>
      </c>
      <c r="AM182" s="2">
        <v>3150</v>
      </c>
      <c r="AN182">
        <v>535.5</v>
      </c>
      <c r="AO182" s="2">
        <v>1065</v>
      </c>
      <c r="AP182" s="3">
        <v>1347.41</v>
      </c>
      <c r="AQ182">
        <v>0</v>
      </c>
      <c r="AR182">
        <v>0</v>
      </c>
      <c r="AS182">
        <v>543</v>
      </c>
      <c r="AT182" s="3">
        <v>2014.5</v>
      </c>
      <c r="AU182">
        <v>0</v>
      </c>
      <c r="AV182">
        <v>0</v>
      </c>
      <c r="AW182">
        <v>0</v>
      </c>
      <c r="AX182">
        <v>0</v>
      </c>
      <c r="AY182">
        <v>0</v>
      </c>
      <c r="AZ182">
        <v>0</v>
      </c>
      <c r="BA182">
        <v>0</v>
      </c>
      <c r="BB182">
        <v>0</v>
      </c>
      <c r="BC182">
        <v>0</v>
      </c>
      <c r="BD182">
        <v>0</v>
      </c>
      <c r="BE182">
        <v>0</v>
      </c>
      <c r="BF182">
        <v>0</v>
      </c>
      <c r="BG182" s="2">
        <v>4857</v>
      </c>
      <c r="BH182" s="2">
        <v>4857</v>
      </c>
    </row>
    <row r="183" spans="1:60" x14ac:dyDescent="0.35">
      <c r="A183" s="1" t="s">
        <v>845</v>
      </c>
      <c r="B183" s="1" t="s">
        <v>844</v>
      </c>
      <c r="C183" s="1" t="s">
        <v>843</v>
      </c>
      <c r="D183" s="1" t="s">
        <v>847</v>
      </c>
      <c r="E183" s="6">
        <v>41821</v>
      </c>
      <c r="F183">
        <v>2014</v>
      </c>
      <c r="G183" s="1" t="s">
        <v>3149</v>
      </c>
      <c r="H183" s="1" t="s">
        <v>3151</v>
      </c>
      <c r="I183">
        <v>73</v>
      </c>
      <c r="J183" s="1" t="s">
        <v>3143</v>
      </c>
      <c r="K183" s="1" t="s">
        <v>3136</v>
      </c>
      <c r="L183" t="s">
        <v>3218</v>
      </c>
      <c r="M183" s="1" t="s">
        <v>3117</v>
      </c>
      <c r="N183" s="1" t="s">
        <v>846</v>
      </c>
      <c r="O183" s="1" t="s">
        <v>848</v>
      </c>
      <c r="P183" s="1" t="s">
        <v>45</v>
      </c>
      <c r="Q183">
        <v>1</v>
      </c>
      <c r="R183" s="2">
        <v>3384</v>
      </c>
      <c r="S183" s="2">
        <v>2281</v>
      </c>
      <c r="T183" s="2">
        <v>3295</v>
      </c>
      <c r="U183" s="2">
        <v>20528</v>
      </c>
      <c r="V183">
        <v>128.57400000000001</v>
      </c>
      <c r="W183" s="2">
        <v>1379</v>
      </c>
      <c r="X183" t="s">
        <v>3268</v>
      </c>
      <c r="Y183" s="6">
        <v>40544</v>
      </c>
      <c r="Z183" s="1" t="s">
        <v>3209</v>
      </c>
      <c r="AA183" s="2">
        <v>15000</v>
      </c>
      <c r="AB183" s="2">
        <v>3650</v>
      </c>
      <c r="AC183">
        <v>0</v>
      </c>
      <c r="AD183">
        <v>0</v>
      </c>
      <c r="AE183">
        <v>0</v>
      </c>
      <c r="AF183">
        <v>0</v>
      </c>
      <c r="AG183">
        <v>0</v>
      </c>
      <c r="AH183">
        <v>0</v>
      </c>
      <c r="AI183">
        <v>0</v>
      </c>
      <c r="AJ183">
        <v>0</v>
      </c>
      <c r="AK183">
        <v>0</v>
      </c>
      <c r="AL183">
        <v>0</v>
      </c>
      <c r="AM183">
        <v>0</v>
      </c>
      <c r="AN183">
        <v>0</v>
      </c>
      <c r="AO183">
        <v>0</v>
      </c>
      <c r="AP183">
        <v>0</v>
      </c>
      <c r="AQ183">
        <v>0</v>
      </c>
      <c r="AR183">
        <v>0</v>
      </c>
      <c r="AS183" s="2">
        <v>1680</v>
      </c>
      <c r="AT183" s="3">
        <v>3295.35</v>
      </c>
      <c r="AU183">
        <v>0</v>
      </c>
      <c r="AV183">
        <v>0</v>
      </c>
      <c r="AW183">
        <v>0</v>
      </c>
      <c r="AX183">
        <v>0</v>
      </c>
      <c r="AY183">
        <v>0</v>
      </c>
      <c r="AZ183">
        <v>0</v>
      </c>
      <c r="BA183">
        <v>0</v>
      </c>
      <c r="BB183">
        <v>0</v>
      </c>
      <c r="BC183">
        <v>0</v>
      </c>
      <c r="BD183">
        <v>0</v>
      </c>
      <c r="BE183">
        <v>0</v>
      </c>
      <c r="BF183">
        <v>0</v>
      </c>
      <c r="BG183" s="2">
        <v>1680</v>
      </c>
      <c r="BH183" s="2">
        <v>1680</v>
      </c>
    </row>
    <row r="184" spans="1:60" x14ac:dyDescent="0.35">
      <c r="A184" s="1" t="s">
        <v>849</v>
      </c>
      <c r="B184" s="1" t="s">
        <v>844</v>
      </c>
      <c r="C184" s="1" t="s">
        <v>853</v>
      </c>
      <c r="D184" s="1" t="s">
        <v>851</v>
      </c>
      <c r="E184" s="6">
        <v>42628</v>
      </c>
      <c r="F184">
        <v>2016</v>
      </c>
      <c r="G184" s="1" t="s">
        <v>3184</v>
      </c>
      <c r="H184" s="1" t="s">
        <v>3239</v>
      </c>
      <c r="I184">
        <v>275</v>
      </c>
      <c r="J184" s="1" t="s">
        <v>3135</v>
      </c>
      <c r="K184" s="1" t="s">
        <v>3136</v>
      </c>
      <c r="M184" s="1" t="s">
        <v>3117</v>
      </c>
      <c r="N184" s="1" t="s">
        <v>850</v>
      </c>
      <c r="O184" s="1" t="s">
        <v>852</v>
      </c>
      <c r="P184" s="1" t="s">
        <v>45</v>
      </c>
      <c r="Q184">
        <v>1</v>
      </c>
      <c r="R184" s="2">
        <v>3290</v>
      </c>
      <c r="S184" s="2">
        <v>7778</v>
      </c>
      <c r="T184" s="2">
        <v>7778</v>
      </c>
      <c r="U184" s="2">
        <v>76170</v>
      </c>
      <c r="V184">
        <v>506.233</v>
      </c>
      <c r="W184" s="2">
        <v>3267</v>
      </c>
      <c r="X184" t="s">
        <v>3269</v>
      </c>
      <c r="AC184">
        <v>0</v>
      </c>
      <c r="AD184">
        <v>0</v>
      </c>
      <c r="AE184">
        <v>0</v>
      </c>
      <c r="AF184">
        <v>0</v>
      </c>
      <c r="AG184">
        <v>0</v>
      </c>
      <c r="AH184">
        <v>0</v>
      </c>
      <c r="AI184">
        <v>0</v>
      </c>
      <c r="AJ184">
        <v>0</v>
      </c>
      <c r="AK184">
        <v>0</v>
      </c>
      <c r="AL184">
        <v>0</v>
      </c>
      <c r="AM184" s="2">
        <v>1628</v>
      </c>
      <c r="AN184">
        <v>341.88</v>
      </c>
      <c r="AO184">
        <v>393</v>
      </c>
      <c r="AP184" s="3">
        <v>1739.4</v>
      </c>
      <c r="AQ184">
        <v>2</v>
      </c>
      <c r="AR184">
        <v>3.4</v>
      </c>
      <c r="AS184" s="2">
        <v>3932</v>
      </c>
      <c r="AT184" s="3">
        <v>5693.4</v>
      </c>
      <c r="AU184">
        <v>0</v>
      </c>
      <c r="AV184">
        <v>0</v>
      </c>
      <c r="AW184">
        <v>0</v>
      </c>
      <c r="AX184">
        <v>0</v>
      </c>
      <c r="AY184">
        <v>0</v>
      </c>
      <c r="AZ184">
        <v>0</v>
      </c>
      <c r="BA184">
        <v>0</v>
      </c>
      <c r="BB184">
        <v>0</v>
      </c>
      <c r="BC184">
        <v>0</v>
      </c>
      <c r="BD184">
        <v>0</v>
      </c>
      <c r="BE184">
        <v>0</v>
      </c>
      <c r="BF184">
        <v>0</v>
      </c>
      <c r="BG184" s="2">
        <v>5955</v>
      </c>
      <c r="BH184" s="2">
        <v>5955</v>
      </c>
    </row>
    <row r="185" spans="1:60" x14ac:dyDescent="0.35">
      <c r="A185" s="1" t="s">
        <v>854</v>
      </c>
      <c r="B185" s="1" t="s">
        <v>844</v>
      </c>
      <c r="C185" s="1" t="s">
        <v>853</v>
      </c>
      <c r="D185" s="1" t="s">
        <v>856</v>
      </c>
      <c r="E185" s="6">
        <v>41711</v>
      </c>
      <c r="F185">
        <v>2014</v>
      </c>
      <c r="G185" s="1" t="s">
        <v>3133</v>
      </c>
      <c r="H185" s="1" t="s">
        <v>3145</v>
      </c>
      <c r="I185">
        <v>187</v>
      </c>
      <c r="J185" s="1" t="s">
        <v>3135</v>
      </c>
      <c r="K185" s="1" t="s">
        <v>3136</v>
      </c>
      <c r="L185" t="s">
        <v>3148</v>
      </c>
      <c r="M185" s="1" t="s">
        <v>3113</v>
      </c>
      <c r="N185" s="1" t="s">
        <v>855</v>
      </c>
      <c r="O185" s="1" t="s">
        <v>857</v>
      </c>
      <c r="P185" s="1" t="s">
        <v>45</v>
      </c>
      <c r="Q185">
        <v>1</v>
      </c>
      <c r="R185" s="2">
        <v>3182</v>
      </c>
      <c r="S185" s="2">
        <v>2781</v>
      </c>
      <c r="T185" s="2">
        <v>2784</v>
      </c>
      <c r="U185" s="2">
        <v>19639</v>
      </c>
      <c r="V185">
        <v>121.64400000000001</v>
      </c>
      <c r="W185" s="2">
        <v>1228</v>
      </c>
      <c r="X185" t="s">
        <v>3267</v>
      </c>
      <c r="Y185" s="6">
        <v>40544</v>
      </c>
      <c r="Z185" s="1" t="s">
        <v>3209</v>
      </c>
      <c r="AA185" s="2">
        <v>6050</v>
      </c>
      <c r="AB185" s="2">
        <v>2680</v>
      </c>
      <c r="AC185">
        <v>0</v>
      </c>
      <c r="AD185">
        <v>0</v>
      </c>
      <c r="AE185">
        <v>0</v>
      </c>
      <c r="AF185">
        <v>0</v>
      </c>
      <c r="AG185">
        <v>110</v>
      </c>
      <c r="AH185">
        <v>460</v>
      </c>
      <c r="AI185">
        <v>0</v>
      </c>
      <c r="AJ185">
        <v>0</v>
      </c>
      <c r="AK185">
        <v>0</v>
      </c>
      <c r="AL185">
        <v>0</v>
      </c>
      <c r="AM185" s="2">
        <v>1428</v>
      </c>
      <c r="AN185">
        <v>142.80000000000001</v>
      </c>
      <c r="AO185">
        <v>374</v>
      </c>
      <c r="AP185" s="3">
        <v>1428.9</v>
      </c>
      <c r="AQ185">
        <v>2</v>
      </c>
      <c r="AR185">
        <v>11</v>
      </c>
      <c r="AS185" s="2">
        <v>1410</v>
      </c>
      <c r="AT185">
        <v>741.6</v>
      </c>
      <c r="AU185">
        <v>0</v>
      </c>
      <c r="AV185">
        <v>0</v>
      </c>
      <c r="AW185">
        <v>0</v>
      </c>
      <c r="AX185">
        <v>0</v>
      </c>
      <c r="AY185">
        <v>0</v>
      </c>
      <c r="AZ185">
        <v>0</v>
      </c>
      <c r="BA185">
        <v>0</v>
      </c>
      <c r="BB185">
        <v>0</v>
      </c>
      <c r="BC185">
        <v>0</v>
      </c>
      <c r="BD185">
        <v>0</v>
      </c>
      <c r="BE185">
        <v>0</v>
      </c>
      <c r="BF185">
        <v>0</v>
      </c>
      <c r="BG185" s="2">
        <v>3324</v>
      </c>
      <c r="BH185" s="2">
        <v>3324</v>
      </c>
    </row>
    <row r="186" spans="1:60" x14ac:dyDescent="0.35">
      <c r="A186" s="1" t="s">
        <v>858</v>
      </c>
      <c r="B186" s="1" t="s">
        <v>844</v>
      </c>
      <c r="C186" s="1" t="s">
        <v>853</v>
      </c>
      <c r="D186" s="1" t="s">
        <v>860</v>
      </c>
      <c r="E186" s="6">
        <v>41745</v>
      </c>
      <c r="F186">
        <v>2014</v>
      </c>
      <c r="G186" s="1" t="s">
        <v>3149</v>
      </c>
      <c r="H186" s="1" t="s">
        <v>3145</v>
      </c>
      <c r="I186">
        <v>192</v>
      </c>
      <c r="J186" s="1" t="s">
        <v>3135</v>
      </c>
      <c r="K186" s="1" t="s">
        <v>3136</v>
      </c>
      <c r="L186" t="s">
        <v>3148</v>
      </c>
      <c r="M186" s="1" t="s">
        <v>3117</v>
      </c>
      <c r="N186" s="1" t="s">
        <v>859</v>
      </c>
      <c r="O186" s="1" t="s">
        <v>857</v>
      </c>
      <c r="P186" s="1" t="s">
        <v>45</v>
      </c>
      <c r="Q186">
        <v>1</v>
      </c>
      <c r="R186" s="2">
        <v>3001</v>
      </c>
      <c r="S186" s="2">
        <v>2237</v>
      </c>
      <c r="T186" s="2">
        <v>2160</v>
      </c>
      <c r="U186" s="2">
        <v>46021</v>
      </c>
      <c r="V186">
        <v>279.41699999999997</v>
      </c>
      <c r="W186" s="2">
        <v>3048</v>
      </c>
      <c r="X186" t="s">
        <v>3270</v>
      </c>
      <c r="Y186" s="6">
        <v>40544</v>
      </c>
      <c r="Z186" s="1" t="s">
        <v>3209</v>
      </c>
      <c r="AA186" s="2">
        <v>7000</v>
      </c>
      <c r="AB186">
        <v>650</v>
      </c>
      <c r="AC186">
        <v>0</v>
      </c>
      <c r="AD186">
        <v>0</v>
      </c>
      <c r="AE186">
        <v>0</v>
      </c>
      <c r="AF186">
        <v>0</v>
      </c>
      <c r="AG186">
        <v>0</v>
      </c>
      <c r="AH186">
        <v>0</v>
      </c>
      <c r="AI186">
        <v>0</v>
      </c>
      <c r="AJ186">
        <v>0</v>
      </c>
      <c r="AK186">
        <v>0</v>
      </c>
      <c r="AL186">
        <v>0</v>
      </c>
      <c r="AM186">
        <v>252</v>
      </c>
      <c r="AN186">
        <v>25.2</v>
      </c>
      <c r="AO186">
        <v>0</v>
      </c>
      <c r="AP186">
        <v>0</v>
      </c>
      <c r="AQ186">
        <v>0</v>
      </c>
      <c r="AR186">
        <v>0</v>
      </c>
      <c r="AS186" s="2">
        <v>4131</v>
      </c>
      <c r="AT186" s="3">
        <v>2134.35</v>
      </c>
      <c r="AU186">
        <v>0</v>
      </c>
      <c r="AV186">
        <v>0</v>
      </c>
      <c r="AW186">
        <v>0</v>
      </c>
      <c r="AX186">
        <v>0</v>
      </c>
      <c r="AY186">
        <v>0</v>
      </c>
      <c r="AZ186">
        <v>0</v>
      </c>
      <c r="BA186">
        <v>0</v>
      </c>
      <c r="BB186">
        <v>0</v>
      </c>
      <c r="BC186">
        <v>0</v>
      </c>
      <c r="BD186">
        <v>0</v>
      </c>
      <c r="BE186">
        <v>0</v>
      </c>
      <c r="BF186">
        <v>0</v>
      </c>
      <c r="BG186" s="2">
        <v>4383</v>
      </c>
      <c r="BH186" s="2">
        <v>4383</v>
      </c>
    </row>
    <row r="187" spans="1:60" x14ac:dyDescent="0.35">
      <c r="A187" s="1" t="s">
        <v>861</v>
      </c>
      <c r="B187" s="1" t="s">
        <v>866</v>
      </c>
      <c r="C187" s="1" t="s">
        <v>865</v>
      </c>
      <c r="D187" s="1" t="s">
        <v>863</v>
      </c>
      <c r="E187" s="6">
        <v>39889</v>
      </c>
      <c r="F187">
        <v>2009</v>
      </c>
      <c r="G187" s="1" t="s">
        <v>3187</v>
      </c>
      <c r="H187" s="1" t="s">
        <v>3145</v>
      </c>
      <c r="I187">
        <v>948</v>
      </c>
      <c r="J187" s="1" t="s">
        <v>3135</v>
      </c>
      <c r="K187" s="1" t="s">
        <v>3136</v>
      </c>
      <c r="M187" s="1" t="s">
        <v>3113</v>
      </c>
      <c r="N187" s="1" t="s">
        <v>862</v>
      </c>
      <c r="O187" s="1" t="s">
        <v>864</v>
      </c>
      <c r="P187" s="1" t="s">
        <v>45</v>
      </c>
      <c r="Q187">
        <v>1</v>
      </c>
      <c r="R187" s="2">
        <v>8471</v>
      </c>
      <c r="S187" s="2">
        <v>7931</v>
      </c>
      <c r="T187" s="2">
        <v>7857</v>
      </c>
      <c r="U187" s="2">
        <v>81866</v>
      </c>
      <c r="V187">
        <v>754.22699999999998</v>
      </c>
      <c r="W187" s="2">
        <v>1085</v>
      </c>
      <c r="AC187">
        <v>0</v>
      </c>
      <c r="AD187">
        <v>0</v>
      </c>
      <c r="AE187">
        <v>0</v>
      </c>
      <c r="AF187">
        <v>0</v>
      </c>
      <c r="AG187">
        <v>0</v>
      </c>
      <c r="AH187">
        <v>0</v>
      </c>
      <c r="AI187">
        <v>0</v>
      </c>
      <c r="AJ187">
        <v>0</v>
      </c>
      <c r="AK187">
        <v>0</v>
      </c>
      <c r="AL187">
        <v>0</v>
      </c>
      <c r="AM187" s="2">
        <v>7392</v>
      </c>
      <c r="AN187" s="3">
        <v>1108.8</v>
      </c>
      <c r="AO187" s="2">
        <v>2393</v>
      </c>
      <c r="AP187" s="3">
        <v>6725.8</v>
      </c>
      <c r="AQ187">
        <v>4</v>
      </c>
      <c r="AR187">
        <v>22</v>
      </c>
      <c r="AS187">
        <v>0</v>
      </c>
      <c r="AT187">
        <v>0</v>
      </c>
      <c r="AU187">
        <v>0</v>
      </c>
      <c r="AV187">
        <v>0</v>
      </c>
      <c r="AW187">
        <v>0</v>
      </c>
      <c r="AX187">
        <v>0</v>
      </c>
      <c r="AY187">
        <v>0</v>
      </c>
      <c r="AZ187">
        <v>0</v>
      </c>
      <c r="BA187">
        <v>0</v>
      </c>
      <c r="BB187">
        <v>0</v>
      </c>
      <c r="BC187">
        <v>0</v>
      </c>
      <c r="BD187">
        <v>0</v>
      </c>
      <c r="BE187">
        <v>0</v>
      </c>
      <c r="BF187">
        <v>0</v>
      </c>
      <c r="BG187" s="2">
        <v>9789</v>
      </c>
      <c r="BH187" s="2">
        <v>9789</v>
      </c>
    </row>
    <row r="188" spans="1:60" x14ac:dyDescent="0.35">
      <c r="A188" s="1" t="s">
        <v>867</v>
      </c>
      <c r="B188" s="1" t="s">
        <v>866</v>
      </c>
      <c r="C188" s="1" t="s">
        <v>865</v>
      </c>
      <c r="D188" s="1" t="s">
        <v>869</v>
      </c>
      <c r="E188" s="6">
        <v>42898</v>
      </c>
      <c r="F188">
        <v>2017</v>
      </c>
      <c r="G188" s="1" t="s">
        <v>3184</v>
      </c>
      <c r="H188" s="1" t="s">
        <v>3228</v>
      </c>
      <c r="I188">
        <v>549</v>
      </c>
      <c r="J188" s="1" t="s">
        <v>3135</v>
      </c>
      <c r="K188" s="1" t="s">
        <v>3136</v>
      </c>
      <c r="M188" s="1" t="s">
        <v>3117</v>
      </c>
      <c r="N188" s="1" t="s">
        <v>868</v>
      </c>
      <c r="O188" s="1" t="s">
        <v>870</v>
      </c>
      <c r="P188" s="1" t="s">
        <v>45</v>
      </c>
      <c r="Q188">
        <v>1</v>
      </c>
      <c r="R188" s="2">
        <v>9984</v>
      </c>
      <c r="S188" s="2">
        <v>10394</v>
      </c>
      <c r="T188" s="2">
        <v>10394</v>
      </c>
      <c r="U188" s="2">
        <v>104357</v>
      </c>
      <c r="V188">
        <v>868.79600000000005</v>
      </c>
      <c r="W188" s="2">
        <v>5452</v>
      </c>
      <c r="X188" t="s">
        <v>3271</v>
      </c>
      <c r="AC188">
        <v>1</v>
      </c>
      <c r="AD188">
        <v>5</v>
      </c>
      <c r="AE188">
        <v>0</v>
      </c>
      <c r="AF188">
        <v>0</v>
      </c>
      <c r="AG188">
        <v>300</v>
      </c>
      <c r="AH188" s="2">
        <v>1260</v>
      </c>
      <c r="AI188">
        <v>0</v>
      </c>
      <c r="AJ188">
        <v>0</v>
      </c>
      <c r="AK188">
        <v>0</v>
      </c>
      <c r="AL188">
        <v>0</v>
      </c>
      <c r="AM188" s="2">
        <v>3740</v>
      </c>
      <c r="AN188">
        <v>374</v>
      </c>
      <c r="AO188">
        <v>0</v>
      </c>
      <c r="AP188">
        <v>0</v>
      </c>
      <c r="AQ188">
        <v>0</v>
      </c>
      <c r="AR188">
        <v>0</v>
      </c>
      <c r="AS188" s="2">
        <v>7056</v>
      </c>
      <c r="AT188" s="3">
        <v>8755.2000000000007</v>
      </c>
      <c r="AU188">
        <v>0</v>
      </c>
      <c r="AV188">
        <v>0</v>
      </c>
      <c r="AW188">
        <v>0</v>
      </c>
      <c r="AX188">
        <v>0</v>
      </c>
      <c r="AY188">
        <v>0</v>
      </c>
      <c r="AZ188">
        <v>0</v>
      </c>
      <c r="BA188">
        <v>0</v>
      </c>
      <c r="BB188">
        <v>0</v>
      </c>
      <c r="BC188">
        <v>0</v>
      </c>
      <c r="BD188">
        <v>0</v>
      </c>
      <c r="BE188">
        <v>0</v>
      </c>
      <c r="BF188">
        <v>0</v>
      </c>
      <c r="BG188" s="2">
        <v>11097</v>
      </c>
      <c r="BH188" s="2">
        <v>11097</v>
      </c>
    </row>
    <row r="189" spans="1:60" x14ac:dyDescent="0.35">
      <c r="A189" s="1" t="s">
        <v>871</v>
      </c>
      <c r="B189" s="1" t="s">
        <v>866</v>
      </c>
      <c r="C189" s="1" t="s">
        <v>865</v>
      </c>
      <c r="D189" s="1" t="s">
        <v>873</v>
      </c>
      <c r="E189" s="6">
        <v>41067</v>
      </c>
      <c r="F189">
        <v>2012</v>
      </c>
      <c r="G189" s="1" t="s">
        <v>3133</v>
      </c>
      <c r="H189" s="1" t="s">
        <v>3145</v>
      </c>
      <c r="I189">
        <v>336</v>
      </c>
      <c r="J189" s="1" t="s">
        <v>3135</v>
      </c>
      <c r="K189" s="1" t="s">
        <v>3136</v>
      </c>
      <c r="M189" s="1" t="s">
        <v>3113</v>
      </c>
      <c r="N189" s="1" t="s">
        <v>872</v>
      </c>
      <c r="O189" s="1" t="s">
        <v>870</v>
      </c>
      <c r="P189" s="1" t="s">
        <v>45</v>
      </c>
      <c r="Q189">
        <v>1</v>
      </c>
      <c r="R189" s="2">
        <v>5315</v>
      </c>
      <c r="S189" s="2">
        <v>3523</v>
      </c>
      <c r="T189" s="2">
        <v>4497</v>
      </c>
      <c r="U189" s="2">
        <v>27148</v>
      </c>
      <c r="V189">
        <v>187.59299999999999</v>
      </c>
      <c r="W189" s="2">
        <v>1121</v>
      </c>
      <c r="AC189">
        <v>10</v>
      </c>
      <c r="AD189">
        <v>50</v>
      </c>
      <c r="AE189">
        <v>0</v>
      </c>
      <c r="AF189">
        <v>0</v>
      </c>
      <c r="AG189">
        <v>0</v>
      </c>
      <c r="AH189">
        <v>0</v>
      </c>
      <c r="AI189">
        <v>0</v>
      </c>
      <c r="AJ189">
        <v>0</v>
      </c>
      <c r="AK189">
        <v>0</v>
      </c>
      <c r="AL189">
        <v>0</v>
      </c>
      <c r="AM189" s="2">
        <v>2640</v>
      </c>
      <c r="AN189">
        <v>264</v>
      </c>
      <c r="AO189">
        <v>651</v>
      </c>
      <c r="AP189">
        <v>490.53</v>
      </c>
      <c r="AQ189">
        <v>3</v>
      </c>
      <c r="AR189">
        <v>2.4900000000000002</v>
      </c>
      <c r="AS189">
        <v>820</v>
      </c>
      <c r="AT189" s="2">
        <v>3690</v>
      </c>
      <c r="AU189">
        <v>0</v>
      </c>
      <c r="AV189">
        <v>0</v>
      </c>
      <c r="AW189">
        <v>0</v>
      </c>
      <c r="AX189">
        <v>0</v>
      </c>
      <c r="AY189">
        <v>0</v>
      </c>
      <c r="AZ189">
        <v>0</v>
      </c>
      <c r="BA189">
        <v>0</v>
      </c>
      <c r="BB189">
        <v>0</v>
      </c>
      <c r="BC189">
        <v>0</v>
      </c>
      <c r="BD189">
        <v>0</v>
      </c>
      <c r="BE189">
        <v>0</v>
      </c>
      <c r="BF189">
        <v>0</v>
      </c>
      <c r="BG189" s="2">
        <v>4124</v>
      </c>
      <c r="BH189" s="2">
        <v>4124</v>
      </c>
    </row>
    <row r="190" spans="1:60" x14ac:dyDescent="0.35">
      <c r="A190" s="1" t="s">
        <v>874</v>
      </c>
      <c r="B190" s="1" t="s">
        <v>866</v>
      </c>
      <c r="C190" s="1" t="s">
        <v>865</v>
      </c>
      <c r="D190" s="1" t="s">
        <v>876</v>
      </c>
      <c r="E190" s="6">
        <v>42242</v>
      </c>
      <c r="F190">
        <v>2015</v>
      </c>
      <c r="G190" s="1" t="s">
        <v>3149</v>
      </c>
      <c r="H190" s="1" t="s">
        <v>3228</v>
      </c>
      <c r="I190">
        <v>277</v>
      </c>
      <c r="J190" s="1" t="s">
        <v>3135</v>
      </c>
      <c r="K190" s="1" t="s">
        <v>3136</v>
      </c>
      <c r="M190" s="1" t="s">
        <v>3117</v>
      </c>
      <c r="N190" s="1" t="s">
        <v>875</v>
      </c>
      <c r="O190" s="1" t="s">
        <v>877</v>
      </c>
      <c r="P190" s="1" t="s">
        <v>45</v>
      </c>
      <c r="Q190">
        <v>1</v>
      </c>
      <c r="R190" s="2">
        <v>6046</v>
      </c>
      <c r="S190" s="2">
        <v>5849</v>
      </c>
      <c r="T190" s="2">
        <v>6046</v>
      </c>
      <c r="U190" s="2">
        <v>40069</v>
      </c>
      <c r="V190">
        <v>308.98099999999999</v>
      </c>
      <c r="W190" s="2">
        <v>3288</v>
      </c>
      <c r="X190" t="s">
        <v>3272</v>
      </c>
      <c r="AC190">
        <v>6</v>
      </c>
      <c r="AD190">
        <v>30</v>
      </c>
      <c r="AE190">
        <v>0</v>
      </c>
      <c r="AF190">
        <v>0</v>
      </c>
      <c r="AG190">
        <v>0</v>
      </c>
      <c r="AH190">
        <v>0</v>
      </c>
      <c r="AI190">
        <v>0</v>
      </c>
      <c r="AJ190">
        <v>0</v>
      </c>
      <c r="AK190">
        <v>0</v>
      </c>
      <c r="AL190">
        <v>0</v>
      </c>
      <c r="AM190">
        <v>840</v>
      </c>
      <c r="AN190">
        <v>277.2</v>
      </c>
      <c r="AO190">
        <v>346</v>
      </c>
      <c r="AP190">
        <v>282.3</v>
      </c>
      <c r="AQ190">
        <v>3</v>
      </c>
      <c r="AR190">
        <v>2.4900000000000002</v>
      </c>
      <c r="AS190" s="2">
        <v>4047</v>
      </c>
      <c r="AT190" s="2">
        <v>5454</v>
      </c>
      <c r="AU190">
        <v>0</v>
      </c>
      <c r="AV190">
        <v>0</v>
      </c>
      <c r="AW190">
        <v>0</v>
      </c>
      <c r="AX190">
        <v>0</v>
      </c>
      <c r="AY190">
        <v>0</v>
      </c>
      <c r="AZ190">
        <v>0</v>
      </c>
      <c r="BA190">
        <v>0</v>
      </c>
      <c r="BB190">
        <v>0</v>
      </c>
      <c r="BC190">
        <v>0</v>
      </c>
      <c r="BD190">
        <v>0</v>
      </c>
      <c r="BE190">
        <v>0</v>
      </c>
      <c r="BF190">
        <v>0</v>
      </c>
      <c r="BG190" s="2">
        <v>5242</v>
      </c>
      <c r="BH190" s="2">
        <v>5242</v>
      </c>
    </row>
    <row r="191" spans="1:60" x14ac:dyDescent="0.35">
      <c r="A191" s="1" t="s">
        <v>878</v>
      </c>
      <c r="B191" s="1" t="s">
        <v>866</v>
      </c>
      <c r="C191" s="1" t="s">
        <v>882</v>
      </c>
      <c r="D191" s="1" t="s">
        <v>880</v>
      </c>
      <c r="E191" s="6">
        <v>40598</v>
      </c>
      <c r="F191">
        <v>2011</v>
      </c>
      <c r="G191" s="1" t="s">
        <v>3133</v>
      </c>
      <c r="H191" s="1" t="s">
        <v>3145</v>
      </c>
      <c r="I191">
        <v>205</v>
      </c>
      <c r="J191" s="1" t="s">
        <v>3172</v>
      </c>
      <c r="K191" s="1" t="s">
        <v>3136</v>
      </c>
      <c r="M191" s="1" t="s">
        <v>3113</v>
      </c>
      <c r="N191" s="1" t="s">
        <v>879</v>
      </c>
      <c r="O191" s="1" t="s">
        <v>881</v>
      </c>
      <c r="P191" s="1" t="s">
        <v>45</v>
      </c>
      <c r="Q191">
        <v>1</v>
      </c>
      <c r="R191">
        <v>536</v>
      </c>
      <c r="S191">
        <v>570</v>
      </c>
      <c r="T191">
        <v>536</v>
      </c>
      <c r="U191" s="2">
        <v>22023</v>
      </c>
      <c r="V191">
        <v>155.91800000000001</v>
      </c>
      <c r="W191">
        <v>516</v>
      </c>
      <c r="X191" t="s">
        <v>3273</v>
      </c>
      <c r="AC191">
        <v>0</v>
      </c>
      <c r="AD191">
        <v>0</v>
      </c>
      <c r="AE191">
        <v>0</v>
      </c>
      <c r="AF191">
        <v>0</v>
      </c>
      <c r="AG191">
        <v>0</v>
      </c>
      <c r="AH191">
        <v>0</v>
      </c>
      <c r="AI191">
        <v>0</v>
      </c>
      <c r="AJ191">
        <v>0</v>
      </c>
      <c r="AK191">
        <v>0</v>
      </c>
      <c r="AL191">
        <v>0</v>
      </c>
      <c r="AM191" s="2">
        <v>2600</v>
      </c>
      <c r="AN191">
        <v>201.2</v>
      </c>
      <c r="AO191">
        <v>745</v>
      </c>
      <c r="AP191">
        <v>296.73</v>
      </c>
      <c r="AQ191">
        <v>1</v>
      </c>
      <c r="AR191">
        <v>0.28000000000000003</v>
      </c>
      <c r="AS191">
        <v>252</v>
      </c>
      <c r="AT191">
        <v>37.799999999999997</v>
      </c>
      <c r="AU191">
        <v>0</v>
      </c>
      <c r="AV191">
        <v>0</v>
      </c>
      <c r="AW191">
        <v>0</v>
      </c>
      <c r="AX191">
        <v>0</v>
      </c>
      <c r="AY191">
        <v>0</v>
      </c>
      <c r="AZ191">
        <v>0</v>
      </c>
      <c r="BA191">
        <v>0</v>
      </c>
      <c r="BB191">
        <v>0</v>
      </c>
      <c r="BC191">
        <v>0</v>
      </c>
      <c r="BD191">
        <v>0</v>
      </c>
      <c r="BE191">
        <v>0</v>
      </c>
      <c r="BF191">
        <v>0</v>
      </c>
      <c r="BG191" s="2">
        <v>3598</v>
      </c>
      <c r="BH191" s="2">
        <v>3598</v>
      </c>
    </row>
    <row r="192" spans="1:60" x14ac:dyDescent="0.35">
      <c r="A192" s="1" t="s">
        <v>883</v>
      </c>
      <c r="B192" s="1" t="s">
        <v>866</v>
      </c>
      <c r="C192" s="1" t="s">
        <v>882</v>
      </c>
      <c r="D192" s="1" t="s">
        <v>885</v>
      </c>
      <c r="E192" s="6">
        <v>43003</v>
      </c>
      <c r="F192">
        <v>2017</v>
      </c>
      <c r="G192" s="1" t="s">
        <v>3184</v>
      </c>
      <c r="H192" s="1" t="s">
        <v>3151</v>
      </c>
      <c r="I192">
        <v>463</v>
      </c>
      <c r="J192" s="1" t="s">
        <v>3143</v>
      </c>
      <c r="K192" s="1" t="s">
        <v>3136</v>
      </c>
      <c r="M192" s="1" t="s">
        <v>3113</v>
      </c>
      <c r="N192" s="1" t="s">
        <v>884</v>
      </c>
      <c r="O192" s="1" t="s">
        <v>886</v>
      </c>
      <c r="P192" s="1" t="s">
        <v>45</v>
      </c>
      <c r="Q192">
        <v>1</v>
      </c>
      <c r="R192" s="2">
        <v>3990</v>
      </c>
      <c r="S192" s="2">
        <v>3990</v>
      </c>
      <c r="T192" s="2">
        <v>3990</v>
      </c>
      <c r="U192" s="2">
        <v>30382</v>
      </c>
      <c r="V192">
        <v>243.642</v>
      </c>
      <c r="W192">
        <v>512</v>
      </c>
      <c r="X192" t="s">
        <v>3274</v>
      </c>
      <c r="AC192">
        <v>0</v>
      </c>
      <c r="AD192">
        <v>0</v>
      </c>
      <c r="AE192">
        <v>0</v>
      </c>
      <c r="AF192">
        <v>0</v>
      </c>
      <c r="AG192">
        <v>0</v>
      </c>
      <c r="AH192">
        <v>0</v>
      </c>
      <c r="AI192">
        <v>0</v>
      </c>
      <c r="AJ192">
        <v>0</v>
      </c>
      <c r="AK192">
        <v>0</v>
      </c>
      <c r="AL192">
        <v>0</v>
      </c>
      <c r="AM192">
        <v>0</v>
      </c>
      <c r="AN192">
        <v>0</v>
      </c>
      <c r="AO192" s="2">
        <v>1776</v>
      </c>
      <c r="AP192" s="3">
        <v>3986.16</v>
      </c>
      <c r="AQ192">
        <v>2</v>
      </c>
      <c r="AR192">
        <v>3.4</v>
      </c>
      <c r="AS192">
        <v>0</v>
      </c>
      <c r="AT192">
        <v>0</v>
      </c>
      <c r="AU192">
        <v>0</v>
      </c>
      <c r="AV192">
        <v>0</v>
      </c>
      <c r="AW192">
        <v>0</v>
      </c>
      <c r="AX192">
        <v>0</v>
      </c>
      <c r="AY192">
        <v>0</v>
      </c>
      <c r="AZ192">
        <v>0</v>
      </c>
      <c r="BA192">
        <v>0</v>
      </c>
      <c r="BB192">
        <v>0</v>
      </c>
      <c r="BC192">
        <v>0</v>
      </c>
      <c r="BD192">
        <v>0</v>
      </c>
      <c r="BE192">
        <v>0</v>
      </c>
      <c r="BF192">
        <v>0</v>
      </c>
      <c r="BG192" s="2">
        <v>1778</v>
      </c>
      <c r="BH192" s="2">
        <v>1778</v>
      </c>
    </row>
    <row r="193" spans="1:60" x14ac:dyDescent="0.35">
      <c r="A193" s="1" t="s">
        <v>887</v>
      </c>
      <c r="B193" s="1" t="s">
        <v>866</v>
      </c>
      <c r="C193" s="1" t="s">
        <v>882</v>
      </c>
      <c r="D193" s="1" t="s">
        <v>889</v>
      </c>
      <c r="E193" s="6">
        <v>42317</v>
      </c>
      <c r="F193">
        <v>2015</v>
      </c>
      <c r="G193" s="1" t="s">
        <v>3149</v>
      </c>
      <c r="H193" s="1" t="s">
        <v>3185</v>
      </c>
      <c r="I193">
        <v>52</v>
      </c>
      <c r="J193" s="1" t="s">
        <v>3143</v>
      </c>
      <c r="K193" s="1" t="s">
        <v>3136</v>
      </c>
      <c r="M193" s="1" t="s">
        <v>3107</v>
      </c>
      <c r="N193" s="1" t="s">
        <v>888</v>
      </c>
      <c r="O193" s="1" t="s">
        <v>890</v>
      </c>
      <c r="P193" s="1" t="s">
        <v>45</v>
      </c>
      <c r="Q193">
        <v>1</v>
      </c>
      <c r="R193">
        <v>926</v>
      </c>
      <c r="S193" s="2">
        <v>1035</v>
      </c>
      <c r="T193">
        <v>975</v>
      </c>
      <c r="U193" s="2">
        <v>4482</v>
      </c>
      <c r="V193">
        <v>40.65</v>
      </c>
      <c r="W193">
        <v>316</v>
      </c>
      <c r="X193" t="s">
        <v>3275</v>
      </c>
      <c r="Y193" s="6">
        <v>40544</v>
      </c>
      <c r="Z193" s="1" t="s">
        <v>3209</v>
      </c>
      <c r="AA193" s="2">
        <v>8100</v>
      </c>
      <c r="AB193" s="2">
        <v>1000</v>
      </c>
      <c r="AC193">
        <v>2</v>
      </c>
      <c r="AD193">
        <v>10</v>
      </c>
      <c r="AE193">
        <v>0</v>
      </c>
      <c r="AF193">
        <v>0</v>
      </c>
      <c r="AG193">
        <v>32</v>
      </c>
      <c r="AH193">
        <v>133.6</v>
      </c>
      <c r="AI193">
        <v>40</v>
      </c>
      <c r="AJ193">
        <v>248</v>
      </c>
      <c r="AK193">
        <v>0</v>
      </c>
      <c r="AL193">
        <v>0</v>
      </c>
      <c r="AM193">
        <v>0</v>
      </c>
      <c r="AN193">
        <v>0</v>
      </c>
      <c r="AO193">
        <v>0</v>
      </c>
      <c r="AP193">
        <v>0</v>
      </c>
      <c r="AQ193">
        <v>0</v>
      </c>
      <c r="AR193">
        <v>0</v>
      </c>
      <c r="AS193">
        <v>378</v>
      </c>
      <c r="AT193">
        <v>583.20000000000005</v>
      </c>
      <c r="AU193">
        <v>0</v>
      </c>
      <c r="AV193">
        <v>0</v>
      </c>
      <c r="AW193">
        <v>0</v>
      </c>
      <c r="AX193">
        <v>0</v>
      </c>
      <c r="AY193">
        <v>0</v>
      </c>
      <c r="AZ193">
        <v>0</v>
      </c>
      <c r="BA193">
        <v>0</v>
      </c>
      <c r="BB193">
        <v>0</v>
      </c>
      <c r="BC193">
        <v>0</v>
      </c>
      <c r="BD193">
        <v>0</v>
      </c>
      <c r="BE193">
        <v>0</v>
      </c>
      <c r="BF193">
        <v>0</v>
      </c>
      <c r="BG193">
        <v>452</v>
      </c>
      <c r="BH193">
        <v>452</v>
      </c>
    </row>
    <row r="194" spans="1:60" x14ac:dyDescent="0.35">
      <c r="A194" s="1" t="s">
        <v>891</v>
      </c>
      <c r="B194" s="1" t="s">
        <v>866</v>
      </c>
      <c r="C194" s="1" t="s">
        <v>882</v>
      </c>
      <c r="D194" s="1" t="s">
        <v>893</v>
      </c>
      <c r="E194" s="6">
        <v>42300</v>
      </c>
      <c r="F194">
        <v>2015</v>
      </c>
      <c r="G194" s="1" t="s">
        <v>3133</v>
      </c>
      <c r="H194" s="1" t="s">
        <v>3157</v>
      </c>
      <c r="I194">
        <v>454</v>
      </c>
      <c r="J194" s="1" t="s">
        <v>3135</v>
      </c>
      <c r="K194" s="1" t="s">
        <v>3136</v>
      </c>
      <c r="M194" s="1" t="s">
        <v>3113</v>
      </c>
      <c r="N194" s="1" t="s">
        <v>892</v>
      </c>
      <c r="O194" s="1" t="s">
        <v>894</v>
      </c>
      <c r="P194" s="1" t="s">
        <v>45</v>
      </c>
      <c r="Q194">
        <v>1</v>
      </c>
      <c r="R194">
        <v>885</v>
      </c>
      <c r="S194" s="2">
        <v>1292</v>
      </c>
      <c r="T194" s="2">
        <v>1249</v>
      </c>
      <c r="U194" s="2">
        <v>13516</v>
      </c>
      <c r="V194">
        <v>96.106999999999999</v>
      </c>
      <c r="W194">
        <v>495</v>
      </c>
      <c r="X194" t="s">
        <v>3276</v>
      </c>
      <c r="AC194">
        <v>8</v>
      </c>
      <c r="AD194">
        <v>40</v>
      </c>
      <c r="AE194">
        <v>0</v>
      </c>
      <c r="AF194">
        <v>0</v>
      </c>
      <c r="AG194">
        <v>0</v>
      </c>
      <c r="AH194">
        <v>0</v>
      </c>
      <c r="AI194">
        <v>0</v>
      </c>
      <c r="AJ194">
        <v>0</v>
      </c>
      <c r="AK194">
        <v>0</v>
      </c>
      <c r="AL194">
        <v>0</v>
      </c>
      <c r="AM194" s="2">
        <v>4000</v>
      </c>
      <c r="AN194">
        <v>400</v>
      </c>
      <c r="AO194" s="2">
        <v>1018</v>
      </c>
      <c r="AP194">
        <v>792.09</v>
      </c>
      <c r="AQ194">
        <v>1</v>
      </c>
      <c r="AR194">
        <v>0.83</v>
      </c>
      <c r="AS194">
        <v>36</v>
      </c>
      <c r="AT194">
        <v>16.2</v>
      </c>
      <c r="AU194">
        <v>0</v>
      </c>
      <c r="AV194">
        <v>0</v>
      </c>
      <c r="AW194">
        <v>0</v>
      </c>
      <c r="AX194">
        <v>0</v>
      </c>
      <c r="AY194">
        <v>0</v>
      </c>
      <c r="AZ194">
        <v>0</v>
      </c>
      <c r="BA194">
        <v>0</v>
      </c>
      <c r="BB194">
        <v>0</v>
      </c>
      <c r="BC194">
        <v>0</v>
      </c>
      <c r="BD194">
        <v>0</v>
      </c>
      <c r="BE194">
        <v>0</v>
      </c>
      <c r="BF194">
        <v>0</v>
      </c>
      <c r="BG194" s="2">
        <v>5063</v>
      </c>
      <c r="BH194" s="2">
        <v>5063</v>
      </c>
    </row>
    <row r="195" spans="1:60" x14ac:dyDescent="0.35">
      <c r="A195" s="1" t="s">
        <v>895</v>
      </c>
      <c r="B195" s="1" t="s">
        <v>866</v>
      </c>
      <c r="C195" s="1" t="s">
        <v>882</v>
      </c>
      <c r="D195" s="1" t="s">
        <v>897</v>
      </c>
      <c r="E195" s="6">
        <v>41205</v>
      </c>
      <c r="F195">
        <v>2012</v>
      </c>
      <c r="G195" s="1" t="s">
        <v>3170</v>
      </c>
      <c r="H195" s="1" t="s">
        <v>3145</v>
      </c>
      <c r="I195">
        <v>221</v>
      </c>
      <c r="J195" s="1" t="s">
        <v>3135</v>
      </c>
      <c r="K195" s="1" t="s">
        <v>3136</v>
      </c>
      <c r="M195" s="1" t="s">
        <v>3117</v>
      </c>
      <c r="N195" s="1" t="s">
        <v>896</v>
      </c>
      <c r="O195" s="1" t="s">
        <v>898</v>
      </c>
      <c r="P195" s="1" t="s">
        <v>45</v>
      </c>
      <c r="Q195">
        <v>1</v>
      </c>
      <c r="R195" s="2">
        <v>2810</v>
      </c>
      <c r="S195" s="2">
        <v>3169</v>
      </c>
      <c r="T195" s="2">
        <v>2661</v>
      </c>
      <c r="U195" s="2">
        <v>30687</v>
      </c>
      <c r="V195">
        <v>228.495</v>
      </c>
      <c r="W195" s="2">
        <v>3444</v>
      </c>
      <c r="AC195">
        <v>0</v>
      </c>
      <c r="AD195">
        <v>0</v>
      </c>
      <c r="AE195">
        <v>0</v>
      </c>
      <c r="AF195">
        <v>0</v>
      </c>
      <c r="AG195">
        <v>0</v>
      </c>
      <c r="AH195">
        <v>0</v>
      </c>
      <c r="AI195">
        <v>0</v>
      </c>
      <c r="AJ195">
        <v>0</v>
      </c>
      <c r="AK195">
        <v>0</v>
      </c>
      <c r="AL195">
        <v>0</v>
      </c>
      <c r="AM195">
        <v>256</v>
      </c>
      <c r="AN195">
        <v>53.76</v>
      </c>
      <c r="AO195">
        <v>0</v>
      </c>
      <c r="AP195">
        <v>0</v>
      </c>
      <c r="AQ195">
        <v>0</v>
      </c>
      <c r="AR195">
        <v>0</v>
      </c>
      <c r="AS195" s="2">
        <v>4805</v>
      </c>
      <c r="AT195" s="3">
        <v>2607.3000000000002</v>
      </c>
      <c r="AU195">
        <v>0</v>
      </c>
      <c r="AV195">
        <v>0</v>
      </c>
      <c r="AW195">
        <v>0</v>
      </c>
      <c r="AX195">
        <v>0</v>
      </c>
      <c r="AY195">
        <v>0</v>
      </c>
      <c r="AZ195">
        <v>0</v>
      </c>
      <c r="BA195">
        <v>0</v>
      </c>
      <c r="BB195">
        <v>0</v>
      </c>
      <c r="BC195">
        <v>0</v>
      </c>
      <c r="BD195">
        <v>0</v>
      </c>
      <c r="BE195">
        <v>0</v>
      </c>
      <c r="BF195">
        <v>0</v>
      </c>
      <c r="BG195" s="2">
        <v>5061</v>
      </c>
      <c r="BH195" s="2">
        <v>5061</v>
      </c>
    </row>
    <row r="196" spans="1:60" x14ac:dyDescent="0.35">
      <c r="A196" s="1" t="s">
        <v>900</v>
      </c>
      <c r="B196" s="1" t="s">
        <v>866</v>
      </c>
      <c r="C196" s="1" t="s">
        <v>882</v>
      </c>
      <c r="D196" s="1" t="s">
        <v>901</v>
      </c>
      <c r="E196" s="6">
        <v>42089</v>
      </c>
      <c r="F196">
        <v>2015</v>
      </c>
      <c r="G196" s="1" t="s">
        <v>3149</v>
      </c>
      <c r="H196" s="1" t="s">
        <v>3150</v>
      </c>
      <c r="I196">
        <v>374</v>
      </c>
      <c r="J196" s="1" t="s">
        <v>3135</v>
      </c>
      <c r="K196" s="1" t="s">
        <v>3136</v>
      </c>
      <c r="M196" s="1" t="s">
        <v>3113</v>
      </c>
      <c r="O196" s="1" t="s">
        <v>902</v>
      </c>
      <c r="P196" s="1" t="s">
        <v>45</v>
      </c>
      <c r="Q196">
        <v>1</v>
      </c>
      <c r="R196" s="2">
        <v>3912</v>
      </c>
      <c r="S196" s="2">
        <v>3313</v>
      </c>
      <c r="T196" s="2">
        <v>3912</v>
      </c>
      <c r="U196" s="2">
        <v>42573</v>
      </c>
      <c r="V196">
        <v>380.98599999999999</v>
      </c>
      <c r="W196" s="2">
        <v>1814</v>
      </c>
      <c r="X196" t="s">
        <v>3277</v>
      </c>
      <c r="AC196">
        <v>0</v>
      </c>
      <c r="AD196">
        <v>0</v>
      </c>
      <c r="AE196">
        <v>0</v>
      </c>
      <c r="AF196">
        <v>0</v>
      </c>
      <c r="AG196">
        <v>0</v>
      </c>
      <c r="AH196">
        <v>0</v>
      </c>
      <c r="AI196">
        <v>0</v>
      </c>
      <c r="AJ196">
        <v>0</v>
      </c>
      <c r="AK196">
        <v>0</v>
      </c>
      <c r="AL196">
        <v>0</v>
      </c>
      <c r="AM196" s="2">
        <v>2548</v>
      </c>
      <c r="AN196">
        <v>254.8</v>
      </c>
      <c r="AO196">
        <v>650</v>
      </c>
      <c r="AP196">
        <v>510</v>
      </c>
      <c r="AQ196">
        <v>2</v>
      </c>
      <c r="AR196">
        <v>1.66</v>
      </c>
      <c r="AS196" s="2">
        <v>2118</v>
      </c>
      <c r="AT196" s="3">
        <v>3145.5</v>
      </c>
      <c r="AU196">
        <v>0</v>
      </c>
      <c r="AV196">
        <v>0</v>
      </c>
      <c r="AW196">
        <v>0</v>
      </c>
      <c r="AX196">
        <v>0</v>
      </c>
      <c r="AY196">
        <v>0</v>
      </c>
      <c r="AZ196">
        <v>0</v>
      </c>
      <c r="BA196">
        <v>0</v>
      </c>
      <c r="BB196">
        <v>0</v>
      </c>
      <c r="BC196">
        <v>0</v>
      </c>
      <c r="BD196">
        <v>0</v>
      </c>
      <c r="BE196">
        <v>0</v>
      </c>
      <c r="BF196">
        <v>0</v>
      </c>
      <c r="BG196" s="2">
        <v>5318</v>
      </c>
      <c r="BH196" s="2">
        <v>5318</v>
      </c>
    </row>
    <row r="197" spans="1:60" x14ac:dyDescent="0.35">
      <c r="A197" s="1" t="s">
        <v>903</v>
      </c>
      <c r="B197" s="1" t="s">
        <v>866</v>
      </c>
      <c r="C197" s="1" t="s">
        <v>907</v>
      </c>
      <c r="D197" s="1" t="s">
        <v>905</v>
      </c>
      <c r="E197" s="6">
        <v>41466</v>
      </c>
      <c r="F197">
        <v>2013</v>
      </c>
      <c r="G197" s="1" t="s">
        <v>3170</v>
      </c>
      <c r="H197" s="1" t="s">
        <v>3188</v>
      </c>
      <c r="I197">
        <v>613</v>
      </c>
      <c r="J197" s="1" t="s">
        <v>3135</v>
      </c>
      <c r="K197" s="1" t="s">
        <v>3136</v>
      </c>
      <c r="M197" s="1" t="s">
        <v>3117</v>
      </c>
      <c r="N197" s="1" t="s">
        <v>904</v>
      </c>
      <c r="O197" s="1" t="s">
        <v>906</v>
      </c>
      <c r="P197" s="1" t="s">
        <v>45</v>
      </c>
      <c r="Q197">
        <v>1</v>
      </c>
      <c r="R197" s="2">
        <v>11177</v>
      </c>
      <c r="S197" s="2">
        <v>10408</v>
      </c>
      <c r="T197" s="2">
        <v>11177</v>
      </c>
      <c r="U197" s="2">
        <v>100174</v>
      </c>
      <c r="V197">
        <v>649.16099999999994</v>
      </c>
      <c r="W197" s="2">
        <v>6295</v>
      </c>
      <c r="AC197">
        <v>0</v>
      </c>
      <c r="AD197">
        <v>0</v>
      </c>
      <c r="AE197">
        <v>30</v>
      </c>
      <c r="AF197">
        <v>21</v>
      </c>
      <c r="AG197">
        <v>0</v>
      </c>
      <c r="AH197">
        <v>0</v>
      </c>
      <c r="AI197">
        <v>0</v>
      </c>
      <c r="AJ197">
        <v>0</v>
      </c>
      <c r="AK197">
        <v>0</v>
      </c>
      <c r="AL197">
        <v>0</v>
      </c>
      <c r="AM197" s="2">
        <v>2976</v>
      </c>
      <c r="AN197" s="3">
        <v>2053.44</v>
      </c>
      <c r="AO197" s="2">
        <v>1037</v>
      </c>
      <c r="AP197" s="3">
        <v>5388.6</v>
      </c>
      <c r="AQ197">
        <v>2</v>
      </c>
      <c r="AR197">
        <v>11</v>
      </c>
      <c r="AS197" s="2">
        <v>7786</v>
      </c>
      <c r="AT197" s="3">
        <v>3702.6</v>
      </c>
      <c r="AU197">
        <v>0</v>
      </c>
      <c r="AV197">
        <v>0</v>
      </c>
      <c r="AW197">
        <v>0</v>
      </c>
      <c r="AX197">
        <v>0</v>
      </c>
      <c r="AY197">
        <v>0</v>
      </c>
      <c r="AZ197">
        <v>0</v>
      </c>
      <c r="BA197">
        <v>0</v>
      </c>
      <c r="BB197">
        <v>0</v>
      </c>
      <c r="BC197">
        <v>0</v>
      </c>
      <c r="BD197">
        <v>0</v>
      </c>
      <c r="BE197">
        <v>0</v>
      </c>
      <c r="BF197">
        <v>0</v>
      </c>
      <c r="BG197" s="2">
        <v>11831</v>
      </c>
      <c r="BH197" s="2">
        <v>11831</v>
      </c>
    </row>
    <row r="198" spans="1:60" x14ac:dyDescent="0.35">
      <c r="A198" s="1" t="s">
        <v>908</v>
      </c>
      <c r="B198" s="1" t="s">
        <v>912</v>
      </c>
      <c r="C198" s="1" t="s">
        <v>912</v>
      </c>
      <c r="D198" s="1" t="s">
        <v>910</v>
      </c>
      <c r="E198" s="6">
        <v>41583</v>
      </c>
      <c r="F198">
        <v>2013</v>
      </c>
      <c r="G198" s="1" t="s">
        <v>3170</v>
      </c>
      <c r="H198" s="1" t="s">
        <v>3145</v>
      </c>
      <c r="I198">
        <v>114</v>
      </c>
      <c r="J198" s="1" t="s">
        <v>3135</v>
      </c>
      <c r="K198" s="1" t="s">
        <v>3136</v>
      </c>
      <c r="M198" s="1" t="s">
        <v>3117</v>
      </c>
      <c r="N198" s="1" t="s">
        <v>909</v>
      </c>
      <c r="O198" s="1" t="s">
        <v>911</v>
      </c>
      <c r="P198" s="1" t="s">
        <v>45</v>
      </c>
      <c r="Q198">
        <v>1</v>
      </c>
      <c r="R198" s="2">
        <v>5008</v>
      </c>
      <c r="S198" s="2">
        <v>3651</v>
      </c>
      <c r="T198" s="2">
        <v>4367</v>
      </c>
      <c r="U198" s="2">
        <v>33838</v>
      </c>
      <c r="V198">
        <v>248.298</v>
      </c>
      <c r="W198" s="2">
        <v>2147</v>
      </c>
      <c r="AC198">
        <v>0</v>
      </c>
      <c r="AD198">
        <v>0</v>
      </c>
      <c r="AE198">
        <v>0</v>
      </c>
      <c r="AF198">
        <v>0</v>
      </c>
      <c r="AG198">
        <v>0</v>
      </c>
      <c r="AH198">
        <v>0</v>
      </c>
      <c r="AI198">
        <v>0</v>
      </c>
      <c r="AJ198">
        <v>0</v>
      </c>
      <c r="AK198">
        <v>0</v>
      </c>
      <c r="AL198">
        <v>0</v>
      </c>
      <c r="AM198">
        <v>0</v>
      </c>
      <c r="AN198">
        <v>0</v>
      </c>
      <c r="AO198">
        <v>0</v>
      </c>
      <c r="AP198">
        <v>0</v>
      </c>
      <c r="AQ198">
        <v>0</v>
      </c>
      <c r="AR198">
        <v>0</v>
      </c>
      <c r="AS198" s="2">
        <v>2618</v>
      </c>
      <c r="AT198" s="3">
        <v>4366.6000000000004</v>
      </c>
      <c r="AU198">
        <v>0</v>
      </c>
      <c r="AV198">
        <v>0</v>
      </c>
      <c r="AW198">
        <v>0</v>
      </c>
      <c r="AX198">
        <v>0</v>
      </c>
      <c r="AY198">
        <v>0</v>
      </c>
      <c r="AZ198">
        <v>0</v>
      </c>
      <c r="BA198">
        <v>0</v>
      </c>
      <c r="BB198">
        <v>0</v>
      </c>
      <c r="BC198">
        <v>0</v>
      </c>
      <c r="BD198">
        <v>0</v>
      </c>
      <c r="BE198">
        <v>0</v>
      </c>
      <c r="BF198">
        <v>0</v>
      </c>
      <c r="BG198" s="2">
        <v>2618</v>
      </c>
      <c r="BH198" s="2">
        <v>2618</v>
      </c>
    </row>
    <row r="199" spans="1:60" x14ac:dyDescent="0.35">
      <c r="A199" s="1" t="s">
        <v>913</v>
      </c>
      <c r="B199" s="1" t="s">
        <v>912</v>
      </c>
      <c r="C199" s="1" t="s">
        <v>912</v>
      </c>
      <c r="D199" s="1" t="s">
        <v>915</v>
      </c>
      <c r="E199" s="6">
        <v>42578</v>
      </c>
      <c r="F199">
        <v>2016</v>
      </c>
      <c r="G199" s="1" t="s">
        <v>3169</v>
      </c>
      <c r="H199" s="1" t="s">
        <v>3228</v>
      </c>
      <c r="I199">
        <v>262</v>
      </c>
      <c r="J199" s="1" t="s">
        <v>3135</v>
      </c>
      <c r="K199" s="1" t="s">
        <v>3136</v>
      </c>
      <c r="M199" s="1" t="s">
        <v>3117</v>
      </c>
      <c r="N199" s="1" t="s">
        <v>914</v>
      </c>
      <c r="O199" s="1" t="s">
        <v>916</v>
      </c>
      <c r="P199" s="1" t="s">
        <v>45</v>
      </c>
      <c r="Q199">
        <v>1</v>
      </c>
      <c r="R199" s="2">
        <v>2957</v>
      </c>
      <c r="S199" s="2">
        <v>2957</v>
      </c>
      <c r="T199" s="2">
        <v>2957</v>
      </c>
      <c r="U199" s="2">
        <v>53350</v>
      </c>
      <c r="V199">
        <v>330.25799999999998</v>
      </c>
      <c r="W199" s="2">
        <v>4372</v>
      </c>
      <c r="Y199" s="6">
        <v>40544</v>
      </c>
      <c r="Z199" s="1" t="s">
        <v>3209</v>
      </c>
      <c r="AA199" s="2">
        <v>16676</v>
      </c>
      <c r="AB199" s="2">
        <v>7266</v>
      </c>
      <c r="AC199">
        <v>0</v>
      </c>
      <c r="AD199">
        <v>0</v>
      </c>
      <c r="AE199">
        <v>0</v>
      </c>
      <c r="AF199">
        <v>0</v>
      </c>
      <c r="AG199">
        <v>0</v>
      </c>
      <c r="AH199">
        <v>0</v>
      </c>
      <c r="AI199">
        <v>0</v>
      </c>
      <c r="AJ199">
        <v>0</v>
      </c>
      <c r="AK199">
        <v>0</v>
      </c>
      <c r="AL199">
        <v>0</v>
      </c>
      <c r="AM199">
        <v>0</v>
      </c>
      <c r="AN199">
        <v>0</v>
      </c>
      <c r="AO199">
        <v>0</v>
      </c>
      <c r="AP199">
        <v>0</v>
      </c>
      <c r="AQ199">
        <v>0</v>
      </c>
      <c r="AR199">
        <v>0</v>
      </c>
      <c r="AS199" s="2">
        <v>6006</v>
      </c>
      <c r="AT199" s="3">
        <v>2956.5</v>
      </c>
      <c r="AU199">
        <v>0</v>
      </c>
      <c r="AV199">
        <v>0</v>
      </c>
      <c r="AW199">
        <v>0</v>
      </c>
      <c r="AX199">
        <v>0</v>
      </c>
      <c r="AY199">
        <v>0</v>
      </c>
      <c r="AZ199">
        <v>0</v>
      </c>
      <c r="BA199">
        <v>0</v>
      </c>
      <c r="BB199">
        <v>0</v>
      </c>
      <c r="BC199">
        <v>0</v>
      </c>
      <c r="BD199">
        <v>0</v>
      </c>
      <c r="BE199">
        <v>0</v>
      </c>
      <c r="BF199">
        <v>0</v>
      </c>
      <c r="BG199" s="2">
        <v>6006</v>
      </c>
      <c r="BH199" s="2">
        <v>6006</v>
      </c>
    </row>
    <row r="200" spans="1:60" x14ac:dyDescent="0.35">
      <c r="A200" s="1" t="s">
        <v>917</v>
      </c>
      <c r="B200" s="1" t="s">
        <v>912</v>
      </c>
      <c r="C200" s="1" t="s">
        <v>912</v>
      </c>
      <c r="D200" s="1" t="s">
        <v>919</v>
      </c>
      <c r="E200" s="6">
        <v>42124</v>
      </c>
      <c r="F200">
        <v>2015</v>
      </c>
      <c r="G200" s="1" t="s">
        <v>3149</v>
      </c>
      <c r="H200" s="1" t="s">
        <v>3150</v>
      </c>
      <c r="I200">
        <v>444</v>
      </c>
      <c r="J200" s="1" t="s">
        <v>3135</v>
      </c>
      <c r="K200" s="1" t="s">
        <v>3136</v>
      </c>
      <c r="M200" s="1" t="s">
        <v>3117</v>
      </c>
      <c r="N200" s="1" t="s">
        <v>918</v>
      </c>
      <c r="O200" s="1" t="s">
        <v>920</v>
      </c>
      <c r="P200" s="1" t="s">
        <v>45</v>
      </c>
      <c r="Q200">
        <v>1</v>
      </c>
      <c r="R200" s="2">
        <v>3761</v>
      </c>
      <c r="S200" s="2">
        <v>4584</v>
      </c>
      <c r="T200" s="2">
        <v>3761</v>
      </c>
      <c r="U200" s="2">
        <v>26345</v>
      </c>
      <c r="V200">
        <v>231.00399999999999</v>
      </c>
      <c r="W200" s="2">
        <v>4025</v>
      </c>
      <c r="X200" t="s">
        <v>3278</v>
      </c>
      <c r="AC200">
        <v>0</v>
      </c>
      <c r="AD200">
        <v>0</v>
      </c>
      <c r="AE200">
        <v>0</v>
      </c>
      <c r="AF200">
        <v>0</v>
      </c>
      <c r="AG200">
        <v>0</v>
      </c>
      <c r="AH200">
        <v>0</v>
      </c>
      <c r="AI200">
        <v>126</v>
      </c>
      <c r="AJ200">
        <v>781.2</v>
      </c>
      <c r="AK200">
        <v>0</v>
      </c>
      <c r="AL200">
        <v>0</v>
      </c>
      <c r="AM200" s="2">
        <v>1800</v>
      </c>
      <c r="AN200">
        <v>180</v>
      </c>
      <c r="AO200">
        <v>520</v>
      </c>
      <c r="AP200">
        <v>408</v>
      </c>
      <c r="AQ200">
        <v>2</v>
      </c>
      <c r="AR200">
        <v>1.66</v>
      </c>
      <c r="AS200" s="2">
        <v>5312</v>
      </c>
      <c r="AT200" s="3">
        <v>2390.4</v>
      </c>
      <c r="AU200">
        <v>0</v>
      </c>
      <c r="AV200">
        <v>0</v>
      </c>
      <c r="AW200">
        <v>0</v>
      </c>
      <c r="AX200">
        <v>0</v>
      </c>
      <c r="AY200">
        <v>0</v>
      </c>
      <c r="AZ200">
        <v>0</v>
      </c>
      <c r="BA200">
        <v>0</v>
      </c>
      <c r="BB200">
        <v>0</v>
      </c>
      <c r="BC200">
        <v>0</v>
      </c>
      <c r="BD200">
        <v>0</v>
      </c>
      <c r="BE200">
        <v>0</v>
      </c>
      <c r="BF200">
        <v>0</v>
      </c>
      <c r="BG200" s="2">
        <v>7760</v>
      </c>
      <c r="BH200" s="2">
        <v>7760</v>
      </c>
    </row>
    <row r="201" spans="1:60" x14ac:dyDescent="0.35">
      <c r="A201" s="1" t="s">
        <v>921</v>
      </c>
      <c r="B201" s="1" t="s">
        <v>912</v>
      </c>
      <c r="C201" s="1" t="s">
        <v>912</v>
      </c>
      <c r="D201" s="1" t="s">
        <v>923</v>
      </c>
      <c r="E201" s="6">
        <v>41673</v>
      </c>
      <c r="F201">
        <v>2014</v>
      </c>
      <c r="G201" s="1" t="s">
        <v>3170</v>
      </c>
      <c r="H201" s="1" t="s">
        <v>3151</v>
      </c>
      <c r="I201">
        <v>233</v>
      </c>
      <c r="J201" s="1" t="s">
        <v>3135</v>
      </c>
      <c r="K201" s="1" t="s">
        <v>3136</v>
      </c>
      <c r="M201" s="1" t="s">
        <v>3101</v>
      </c>
      <c r="N201" s="1" t="s">
        <v>922</v>
      </c>
      <c r="O201" s="1" t="s">
        <v>924</v>
      </c>
      <c r="P201" s="1" t="s">
        <v>45</v>
      </c>
      <c r="Q201">
        <v>1</v>
      </c>
      <c r="R201" s="2">
        <v>3000</v>
      </c>
      <c r="S201" s="2">
        <v>2009</v>
      </c>
      <c r="T201" s="2">
        <v>2060</v>
      </c>
      <c r="U201" s="2">
        <v>4299</v>
      </c>
      <c r="V201">
        <v>43.918999999999997</v>
      </c>
      <c r="W201">
        <v>423</v>
      </c>
      <c r="X201" t="s">
        <v>3217</v>
      </c>
      <c r="AC201">
        <v>90</v>
      </c>
      <c r="AD201">
        <v>450</v>
      </c>
      <c r="AE201">
        <v>0</v>
      </c>
      <c r="AF201">
        <v>0</v>
      </c>
      <c r="AG201">
        <v>70</v>
      </c>
      <c r="AH201">
        <v>712.2</v>
      </c>
      <c r="AI201">
        <v>25</v>
      </c>
      <c r="AJ201">
        <v>155</v>
      </c>
      <c r="AK201">
        <v>0</v>
      </c>
      <c r="AL201">
        <v>0</v>
      </c>
      <c r="AM201">
        <v>0</v>
      </c>
      <c r="AN201">
        <v>0</v>
      </c>
      <c r="AO201">
        <v>0</v>
      </c>
      <c r="AP201">
        <v>0</v>
      </c>
      <c r="AQ201">
        <v>0</v>
      </c>
      <c r="AR201">
        <v>0</v>
      </c>
      <c r="AS201">
        <v>543</v>
      </c>
      <c r="AT201">
        <v>742.5</v>
      </c>
      <c r="AU201">
        <v>0</v>
      </c>
      <c r="AV201">
        <v>0</v>
      </c>
      <c r="AW201">
        <v>0</v>
      </c>
      <c r="AX201">
        <v>0</v>
      </c>
      <c r="AY201">
        <v>0</v>
      </c>
      <c r="AZ201">
        <v>0</v>
      </c>
      <c r="BA201">
        <v>0</v>
      </c>
      <c r="BB201">
        <v>0</v>
      </c>
      <c r="BC201">
        <v>0</v>
      </c>
      <c r="BD201">
        <v>0</v>
      </c>
      <c r="BE201">
        <v>0</v>
      </c>
      <c r="BF201">
        <v>0</v>
      </c>
      <c r="BG201">
        <v>728</v>
      </c>
      <c r="BH201">
        <v>728</v>
      </c>
    </row>
    <row r="202" spans="1:60" x14ac:dyDescent="0.35">
      <c r="A202" s="1" t="s">
        <v>925</v>
      </c>
      <c r="B202" s="1" t="s">
        <v>912</v>
      </c>
      <c r="C202" s="1" t="s">
        <v>912</v>
      </c>
      <c r="D202" s="1" t="s">
        <v>927</v>
      </c>
      <c r="E202" s="6">
        <v>40477</v>
      </c>
      <c r="F202">
        <v>2010</v>
      </c>
      <c r="G202" s="1" t="s">
        <v>3144</v>
      </c>
      <c r="H202" s="1" t="s">
        <v>3145</v>
      </c>
      <c r="I202">
        <v>116</v>
      </c>
      <c r="J202" s="1" t="s">
        <v>3135</v>
      </c>
      <c r="K202" s="1" t="s">
        <v>3136</v>
      </c>
      <c r="M202" s="1" t="s">
        <v>3111</v>
      </c>
      <c r="N202" s="1" t="s">
        <v>926</v>
      </c>
      <c r="O202" s="1" t="s">
        <v>928</v>
      </c>
      <c r="P202" s="1" t="s">
        <v>45</v>
      </c>
      <c r="Q202">
        <v>1</v>
      </c>
      <c r="R202" s="2">
        <v>3544</v>
      </c>
      <c r="S202" s="2">
        <v>1019</v>
      </c>
      <c r="T202" s="2">
        <v>1080</v>
      </c>
      <c r="U202" s="2">
        <v>13437</v>
      </c>
      <c r="V202">
        <v>114.587</v>
      </c>
      <c r="W202">
        <v>408</v>
      </c>
      <c r="AC202">
        <v>0</v>
      </c>
      <c r="AD202">
        <v>0</v>
      </c>
      <c r="AE202">
        <v>0</v>
      </c>
      <c r="AF202">
        <v>0</v>
      </c>
      <c r="AG202">
        <v>0</v>
      </c>
      <c r="AH202">
        <v>0</v>
      </c>
      <c r="AI202">
        <v>0</v>
      </c>
      <c r="AJ202">
        <v>0</v>
      </c>
      <c r="AK202">
        <v>0</v>
      </c>
      <c r="AL202">
        <v>0</v>
      </c>
      <c r="AM202" s="2">
        <v>2302</v>
      </c>
      <c r="AN202">
        <v>922.27</v>
      </c>
      <c r="AO202">
        <v>0</v>
      </c>
      <c r="AP202">
        <v>0</v>
      </c>
      <c r="AQ202">
        <v>0</v>
      </c>
      <c r="AR202">
        <v>0</v>
      </c>
      <c r="AS202">
        <v>350</v>
      </c>
      <c r="AT202">
        <v>157.5</v>
      </c>
      <c r="AU202">
        <v>0</v>
      </c>
      <c r="AV202">
        <v>0</v>
      </c>
      <c r="AW202">
        <v>0</v>
      </c>
      <c r="AX202">
        <v>0</v>
      </c>
      <c r="AY202">
        <v>0</v>
      </c>
      <c r="AZ202">
        <v>0</v>
      </c>
      <c r="BA202">
        <v>0</v>
      </c>
      <c r="BB202">
        <v>0</v>
      </c>
      <c r="BC202">
        <v>0</v>
      </c>
      <c r="BD202">
        <v>0</v>
      </c>
      <c r="BE202">
        <v>0</v>
      </c>
      <c r="BF202">
        <v>0</v>
      </c>
      <c r="BG202" s="2">
        <v>2652</v>
      </c>
      <c r="BH202" s="2">
        <v>2652</v>
      </c>
    </row>
    <row r="203" spans="1:60" x14ac:dyDescent="0.35">
      <c r="A203" s="1" t="s">
        <v>929</v>
      </c>
      <c r="B203" s="1" t="s">
        <v>912</v>
      </c>
      <c r="C203" s="1" t="s">
        <v>912</v>
      </c>
      <c r="D203" s="1" t="s">
        <v>931</v>
      </c>
      <c r="E203" s="6">
        <v>42850</v>
      </c>
      <c r="F203">
        <v>2017</v>
      </c>
      <c r="G203" s="1" t="s">
        <v>3184</v>
      </c>
      <c r="H203" s="1" t="s">
        <v>3228</v>
      </c>
      <c r="I203">
        <v>359</v>
      </c>
      <c r="J203" s="1" t="s">
        <v>3135</v>
      </c>
      <c r="K203" s="1" t="s">
        <v>3136</v>
      </c>
      <c r="M203" s="1" t="s">
        <v>3117</v>
      </c>
      <c r="N203" s="1" t="s">
        <v>930</v>
      </c>
      <c r="O203" s="1" t="s">
        <v>932</v>
      </c>
      <c r="P203" s="1" t="s">
        <v>45</v>
      </c>
      <c r="Q203">
        <v>1</v>
      </c>
      <c r="R203" s="2">
        <v>8105</v>
      </c>
      <c r="S203" s="2">
        <v>8105</v>
      </c>
      <c r="T203" s="2">
        <v>8105</v>
      </c>
      <c r="U203" s="2">
        <v>131294</v>
      </c>
      <c r="V203">
        <v>856.77800000000002</v>
      </c>
      <c r="W203" s="2">
        <v>6274</v>
      </c>
      <c r="X203" t="s">
        <v>3279</v>
      </c>
      <c r="AC203">
        <v>0</v>
      </c>
      <c r="AD203">
        <v>0</v>
      </c>
      <c r="AE203">
        <v>0</v>
      </c>
      <c r="AF203">
        <v>0</v>
      </c>
      <c r="AG203">
        <v>0</v>
      </c>
      <c r="AH203">
        <v>0</v>
      </c>
      <c r="AI203">
        <v>0</v>
      </c>
      <c r="AJ203">
        <v>0</v>
      </c>
      <c r="AK203">
        <v>0</v>
      </c>
      <c r="AL203">
        <v>0</v>
      </c>
      <c r="AM203">
        <v>0</v>
      </c>
      <c r="AN203">
        <v>0</v>
      </c>
      <c r="AO203">
        <v>0</v>
      </c>
      <c r="AP203">
        <v>0</v>
      </c>
      <c r="AQ203">
        <v>0</v>
      </c>
      <c r="AR203">
        <v>0</v>
      </c>
      <c r="AS203" s="2">
        <v>8210</v>
      </c>
      <c r="AT203" s="3">
        <v>8105.4</v>
      </c>
      <c r="AU203">
        <v>0</v>
      </c>
      <c r="AV203">
        <v>0</v>
      </c>
      <c r="AW203">
        <v>0</v>
      </c>
      <c r="AX203">
        <v>0</v>
      </c>
      <c r="AY203">
        <v>0</v>
      </c>
      <c r="AZ203">
        <v>0</v>
      </c>
      <c r="BA203">
        <v>0</v>
      </c>
      <c r="BB203">
        <v>0</v>
      </c>
      <c r="BC203">
        <v>0</v>
      </c>
      <c r="BD203">
        <v>0</v>
      </c>
      <c r="BE203">
        <v>0</v>
      </c>
      <c r="BF203">
        <v>0</v>
      </c>
      <c r="BG203" s="2">
        <v>8210</v>
      </c>
      <c r="BH203" s="2">
        <v>8210</v>
      </c>
    </row>
    <row r="204" spans="1:60" x14ac:dyDescent="0.35">
      <c r="A204" s="1" t="s">
        <v>933</v>
      </c>
      <c r="B204" s="1" t="s">
        <v>912</v>
      </c>
      <c r="C204" s="1" t="s">
        <v>912</v>
      </c>
      <c r="D204" s="1" t="s">
        <v>935</v>
      </c>
      <c r="E204" s="6">
        <v>41505</v>
      </c>
      <c r="F204">
        <v>2013</v>
      </c>
      <c r="G204" s="1" t="s">
        <v>3170</v>
      </c>
      <c r="H204" s="1" t="s">
        <v>3145</v>
      </c>
      <c r="I204">
        <v>371</v>
      </c>
      <c r="J204" s="1" t="s">
        <v>3135</v>
      </c>
      <c r="K204" s="1" t="s">
        <v>3136</v>
      </c>
      <c r="M204" s="1" t="s">
        <v>3113</v>
      </c>
      <c r="N204" s="1" t="s">
        <v>934</v>
      </c>
      <c r="O204" s="1" t="s">
        <v>936</v>
      </c>
      <c r="P204" s="1" t="s">
        <v>45</v>
      </c>
      <c r="Q204">
        <v>1</v>
      </c>
      <c r="R204">
        <v>528</v>
      </c>
      <c r="S204" s="2">
        <v>1174</v>
      </c>
      <c r="T204" s="2">
        <v>1110</v>
      </c>
      <c r="U204" s="2">
        <v>25069</v>
      </c>
      <c r="V204">
        <v>226.40199999999999</v>
      </c>
      <c r="W204">
        <v>791</v>
      </c>
      <c r="X204" t="s">
        <v>3280</v>
      </c>
      <c r="AC204">
        <v>0</v>
      </c>
      <c r="AD204">
        <v>0</v>
      </c>
      <c r="AE204">
        <v>0</v>
      </c>
      <c r="AF204">
        <v>0</v>
      </c>
      <c r="AG204">
        <v>0</v>
      </c>
      <c r="AH204">
        <v>0</v>
      </c>
      <c r="AI204">
        <v>0</v>
      </c>
      <c r="AJ204">
        <v>0</v>
      </c>
      <c r="AK204">
        <v>0</v>
      </c>
      <c r="AL204">
        <v>0</v>
      </c>
      <c r="AM204" s="2">
        <v>5032</v>
      </c>
      <c r="AN204">
        <v>503.2</v>
      </c>
      <c r="AO204" s="2">
        <v>1380</v>
      </c>
      <c r="AP204">
        <v>530.88</v>
      </c>
      <c r="AQ204">
        <v>2</v>
      </c>
      <c r="AR204">
        <v>0.56000000000000005</v>
      </c>
      <c r="AS204">
        <v>240</v>
      </c>
      <c r="AT204">
        <v>75</v>
      </c>
      <c r="AU204">
        <v>0</v>
      </c>
      <c r="AV204">
        <v>0</v>
      </c>
      <c r="AW204">
        <v>0</v>
      </c>
      <c r="AX204">
        <v>0</v>
      </c>
      <c r="AY204">
        <v>0</v>
      </c>
      <c r="AZ204">
        <v>0</v>
      </c>
      <c r="BA204">
        <v>0</v>
      </c>
      <c r="BB204">
        <v>0</v>
      </c>
      <c r="BC204">
        <v>0</v>
      </c>
      <c r="BD204">
        <v>0</v>
      </c>
      <c r="BE204">
        <v>0</v>
      </c>
      <c r="BF204">
        <v>0</v>
      </c>
      <c r="BG204" s="2">
        <v>6654</v>
      </c>
      <c r="BH204" s="2">
        <v>6654</v>
      </c>
    </row>
    <row r="205" spans="1:60" x14ac:dyDescent="0.35">
      <c r="A205" s="1" t="s">
        <v>937</v>
      </c>
      <c r="B205" s="1" t="s">
        <v>912</v>
      </c>
      <c r="C205" s="1" t="s">
        <v>912</v>
      </c>
      <c r="D205" s="1" t="s">
        <v>939</v>
      </c>
      <c r="E205" s="6">
        <v>42101</v>
      </c>
      <c r="F205">
        <v>2015</v>
      </c>
      <c r="G205" s="1" t="s">
        <v>3149</v>
      </c>
      <c r="H205" s="1" t="s">
        <v>3145</v>
      </c>
      <c r="I205">
        <v>252</v>
      </c>
      <c r="J205" s="1" t="s">
        <v>3135</v>
      </c>
      <c r="K205" s="1" t="s">
        <v>3136</v>
      </c>
      <c r="M205" s="1" t="s">
        <v>3113</v>
      </c>
      <c r="N205" s="1" t="s">
        <v>938</v>
      </c>
      <c r="O205" s="1" t="s">
        <v>940</v>
      </c>
      <c r="P205" s="1" t="s">
        <v>45</v>
      </c>
      <c r="Q205">
        <v>1</v>
      </c>
      <c r="R205" s="2">
        <v>3326</v>
      </c>
      <c r="S205" s="2">
        <v>4754</v>
      </c>
      <c r="T205" s="2">
        <v>4877</v>
      </c>
      <c r="U205" s="2">
        <v>62394</v>
      </c>
      <c r="V205">
        <v>411.55900000000003</v>
      </c>
      <c r="W205" s="2">
        <v>2305</v>
      </c>
      <c r="X205" t="s">
        <v>3281</v>
      </c>
      <c r="AC205">
        <v>0</v>
      </c>
      <c r="AD205">
        <v>0</v>
      </c>
      <c r="AE205">
        <v>0</v>
      </c>
      <c r="AF205">
        <v>0</v>
      </c>
      <c r="AG205">
        <v>2</v>
      </c>
      <c r="AH205">
        <v>8.8000000000000007</v>
      </c>
      <c r="AI205">
        <v>2</v>
      </c>
      <c r="AJ205">
        <v>12.4</v>
      </c>
      <c r="AK205">
        <v>0</v>
      </c>
      <c r="AL205">
        <v>0</v>
      </c>
      <c r="AM205" s="2">
        <v>1683</v>
      </c>
      <c r="AN205">
        <v>899.19</v>
      </c>
      <c r="AO205">
        <v>511</v>
      </c>
      <c r="AP205" s="3">
        <v>1724.37</v>
      </c>
      <c r="AQ205">
        <v>7</v>
      </c>
      <c r="AR205">
        <v>29.16</v>
      </c>
      <c r="AS205" s="2">
        <v>2634</v>
      </c>
      <c r="AT205" s="3">
        <v>2203.1999999999998</v>
      </c>
      <c r="AU205">
        <v>0</v>
      </c>
      <c r="AV205">
        <v>0</v>
      </c>
      <c r="AW205">
        <v>0</v>
      </c>
      <c r="AX205">
        <v>0</v>
      </c>
      <c r="AY205">
        <v>0</v>
      </c>
      <c r="AZ205">
        <v>0</v>
      </c>
      <c r="BA205">
        <v>0</v>
      </c>
      <c r="BB205">
        <v>0</v>
      </c>
      <c r="BC205">
        <v>0</v>
      </c>
      <c r="BD205">
        <v>0</v>
      </c>
      <c r="BE205">
        <v>0</v>
      </c>
      <c r="BF205">
        <v>0</v>
      </c>
      <c r="BG205" s="2">
        <v>4839</v>
      </c>
      <c r="BH205" s="2">
        <v>4839</v>
      </c>
    </row>
    <row r="206" spans="1:60" x14ac:dyDescent="0.35">
      <c r="A206" s="1" t="s">
        <v>941</v>
      </c>
      <c r="B206" s="1" t="s">
        <v>912</v>
      </c>
      <c r="C206" s="1" t="s">
        <v>912</v>
      </c>
      <c r="D206" s="1" t="s">
        <v>943</v>
      </c>
      <c r="E206" s="6">
        <v>42703</v>
      </c>
      <c r="F206">
        <v>2016</v>
      </c>
      <c r="G206" s="1" t="s">
        <v>3169</v>
      </c>
      <c r="H206" s="1" t="s">
        <v>3210</v>
      </c>
      <c r="I206">
        <v>297</v>
      </c>
      <c r="J206" s="1" t="s">
        <v>3135</v>
      </c>
      <c r="K206" s="1" t="s">
        <v>3136</v>
      </c>
      <c r="M206" s="1" t="s">
        <v>3113</v>
      </c>
      <c r="N206" s="1" t="s">
        <v>942</v>
      </c>
      <c r="O206" s="1" t="s">
        <v>944</v>
      </c>
      <c r="P206" s="1" t="s">
        <v>45</v>
      </c>
      <c r="Q206">
        <v>1</v>
      </c>
      <c r="R206" s="2">
        <v>3390</v>
      </c>
      <c r="S206" s="2">
        <v>3856</v>
      </c>
      <c r="T206" s="2">
        <v>3856</v>
      </c>
      <c r="U206" s="2">
        <v>40757</v>
      </c>
      <c r="V206">
        <v>398.44</v>
      </c>
      <c r="W206">
        <v>832</v>
      </c>
      <c r="AC206">
        <v>0</v>
      </c>
      <c r="AD206">
        <v>0</v>
      </c>
      <c r="AE206">
        <v>0</v>
      </c>
      <c r="AF206">
        <v>0</v>
      </c>
      <c r="AG206">
        <v>0</v>
      </c>
      <c r="AH206">
        <v>0</v>
      </c>
      <c r="AI206">
        <v>0</v>
      </c>
      <c r="AJ206">
        <v>0</v>
      </c>
      <c r="AK206">
        <v>0</v>
      </c>
      <c r="AL206">
        <v>0</v>
      </c>
      <c r="AM206" s="2">
        <v>4988</v>
      </c>
      <c r="AN206" s="3">
        <v>1612.64</v>
      </c>
      <c r="AO206" s="2">
        <v>1082</v>
      </c>
      <c r="AP206" s="3">
        <v>2098.3000000000002</v>
      </c>
      <c r="AQ206">
        <v>7</v>
      </c>
      <c r="AR206">
        <v>10.48</v>
      </c>
      <c r="AS206">
        <v>300</v>
      </c>
      <c r="AT206">
        <v>135</v>
      </c>
      <c r="AU206">
        <v>0</v>
      </c>
      <c r="AV206">
        <v>0</v>
      </c>
      <c r="AW206">
        <v>0</v>
      </c>
      <c r="AX206">
        <v>0</v>
      </c>
      <c r="AY206">
        <v>0</v>
      </c>
      <c r="AZ206">
        <v>0</v>
      </c>
      <c r="BA206">
        <v>0</v>
      </c>
      <c r="BB206">
        <v>0</v>
      </c>
      <c r="BC206">
        <v>0</v>
      </c>
      <c r="BD206">
        <v>0</v>
      </c>
      <c r="BE206">
        <v>0</v>
      </c>
      <c r="BF206">
        <v>0</v>
      </c>
      <c r="BG206" s="2">
        <v>6377</v>
      </c>
      <c r="BH206" s="2">
        <v>6377</v>
      </c>
    </row>
    <row r="207" spans="1:60" x14ac:dyDescent="0.35">
      <c r="A207" s="1" t="s">
        <v>945</v>
      </c>
      <c r="B207" s="1" t="s">
        <v>912</v>
      </c>
      <c r="C207" s="1" t="s">
        <v>912</v>
      </c>
      <c r="D207" s="1" t="s">
        <v>947</v>
      </c>
      <c r="E207" s="6">
        <v>42395</v>
      </c>
      <c r="F207">
        <v>2016</v>
      </c>
      <c r="G207" s="1" t="s">
        <v>3169</v>
      </c>
      <c r="H207" s="1" t="s">
        <v>3210</v>
      </c>
      <c r="I207">
        <v>356</v>
      </c>
      <c r="J207" s="1" t="s">
        <v>3135</v>
      </c>
      <c r="K207" s="1" t="s">
        <v>3136</v>
      </c>
      <c r="M207" s="1" t="s">
        <v>3117</v>
      </c>
      <c r="N207" s="1" t="s">
        <v>946</v>
      </c>
      <c r="O207" s="1" t="s">
        <v>940</v>
      </c>
      <c r="P207" s="1" t="s">
        <v>45</v>
      </c>
      <c r="Q207">
        <v>1</v>
      </c>
      <c r="R207" s="2">
        <v>3638</v>
      </c>
      <c r="S207" s="2">
        <v>1588</v>
      </c>
      <c r="T207" s="2">
        <v>1588</v>
      </c>
      <c r="U207" s="2">
        <v>74169</v>
      </c>
      <c r="V207">
        <v>514.59400000000005</v>
      </c>
      <c r="W207" s="2">
        <v>3278</v>
      </c>
      <c r="AC207">
        <v>0</v>
      </c>
      <c r="AD207">
        <v>0</v>
      </c>
      <c r="AE207">
        <v>0</v>
      </c>
      <c r="AF207">
        <v>0</v>
      </c>
      <c r="AG207">
        <v>60</v>
      </c>
      <c r="AH207">
        <v>246</v>
      </c>
      <c r="AI207">
        <v>0</v>
      </c>
      <c r="AJ207">
        <v>0</v>
      </c>
      <c r="AK207">
        <v>0</v>
      </c>
      <c r="AL207">
        <v>0</v>
      </c>
      <c r="AM207" s="2">
        <v>3440</v>
      </c>
      <c r="AN207">
        <v>335.44</v>
      </c>
      <c r="AO207">
        <v>0</v>
      </c>
      <c r="AP207">
        <v>0</v>
      </c>
      <c r="AQ207">
        <v>0</v>
      </c>
      <c r="AR207">
        <v>0</v>
      </c>
      <c r="AS207" s="2">
        <v>4370</v>
      </c>
      <c r="AT207" s="3">
        <v>1006.5</v>
      </c>
      <c r="AU207">
        <v>0</v>
      </c>
      <c r="AV207">
        <v>0</v>
      </c>
      <c r="AW207">
        <v>0</v>
      </c>
      <c r="AX207">
        <v>0</v>
      </c>
      <c r="AY207">
        <v>0</v>
      </c>
      <c r="AZ207">
        <v>0</v>
      </c>
      <c r="BA207">
        <v>0</v>
      </c>
      <c r="BB207">
        <v>0</v>
      </c>
      <c r="BC207">
        <v>0</v>
      </c>
      <c r="BD207">
        <v>0</v>
      </c>
      <c r="BE207">
        <v>0</v>
      </c>
      <c r="BF207">
        <v>0</v>
      </c>
      <c r="BG207" s="2">
        <v>7870</v>
      </c>
      <c r="BH207" s="2">
        <v>7870</v>
      </c>
    </row>
    <row r="208" spans="1:60" x14ac:dyDescent="0.35">
      <c r="A208" s="1" t="s">
        <v>948</v>
      </c>
      <c r="B208" s="1" t="s">
        <v>912</v>
      </c>
      <c r="C208" s="1" t="s">
        <v>912</v>
      </c>
      <c r="D208" s="1" t="s">
        <v>950</v>
      </c>
      <c r="E208" s="6">
        <v>41036</v>
      </c>
      <c r="F208">
        <v>2012</v>
      </c>
      <c r="G208" s="1" t="s">
        <v>3133</v>
      </c>
      <c r="H208" s="1" t="s">
        <v>3145</v>
      </c>
      <c r="I208">
        <v>292</v>
      </c>
      <c r="J208" s="1" t="s">
        <v>3135</v>
      </c>
      <c r="K208" s="1" t="s">
        <v>3136</v>
      </c>
      <c r="M208" s="1" t="s">
        <v>3117</v>
      </c>
      <c r="N208" s="1" t="s">
        <v>949</v>
      </c>
      <c r="O208" s="1" t="s">
        <v>944</v>
      </c>
      <c r="P208" s="1" t="s">
        <v>45</v>
      </c>
      <c r="Q208">
        <v>1</v>
      </c>
      <c r="R208" s="2">
        <v>3801</v>
      </c>
      <c r="S208" s="2">
        <v>3827</v>
      </c>
      <c r="T208" s="2">
        <v>3212</v>
      </c>
      <c r="U208" s="2">
        <v>64901</v>
      </c>
      <c r="V208">
        <v>453.63200000000001</v>
      </c>
      <c r="W208" s="2">
        <v>3549</v>
      </c>
      <c r="AC208">
        <v>0</v>
      </c>
      <c r="AD208">
        <v>0</v>
      </c>
      <c r="AE208">
        <v>0</v>
      </c>
      <c r="AF208">
        <v>0</v>
      </c>
      <c r="AG208">
        <v>0</v>
      </c>
      <c r="AH208">
        <v>0</v>
      </c>
      <c r="AI208">
        <v>124</v>
      </c>
      <c r="AJ208">
        <v>768.8</v>
      </c>
      <c r="AK208">
        <v>0</v>
      </c>
      <c r="AL208">
        <v>0</v>
      </c>
      <c r="AM208">
        <v>0</v>
      </c>
      <c r="AN208">
        <v>0</v>
      </c>
      <c r="AO208">
        <v>0</v>
      </c>
      <c r="AP208">
        <v>0</v>
      </c>
      <c r="AQ208">
        <v>0</v>
      </c>
      <c r="AR208">
        <v>0</v>
      </c>
      <c r="AS208" s="2">
        <v>4968</v>
      </c>
      <c r="AT208" s="3">
        <v>2443.1999999999998</v>
      </c>
      <c r="AU208">
        <v>0</v>
      </c>
      <c r="AV208">
        <v>0</v>
      </c>
      <c r="AW208">
        <v>0</v>
      </c>
      <c r="AX208">
        <v>0</v>
      </c>
      <c r="AY208">
        <v>0</v>
      </c>
      <c r="AZ208">
        <v>0</v>
      </c>
      <c r="BA208">
        <v>0</v>
      </c>
      <c r="BB208">
        <v>0</v>
      </c>
      <c r="BC208">
        <v>0</v>
      </c>
      <c r="BD208">
        <v>0</v>
      </c>
      <c r="BE208">
        <v>0</v>
      </c>
      <c r="BF208">
        <v>0</v>
      </c>
      <c r="BG208" s="2">
        <v>5092</v>
      </c>
      <c r="BH208" s="2">
        <v>5092</v>
      </c>
    </row>
    <row r="209" spans="1:60" x14ac:dyDescent="0.35">
      <c r="A209" s="1" t="s">
        <v>951</v>
      </c>
      <c r="B209" s="1" t="s">
        <v>912</v>
      </c>
      <c r="C209" s="1" t="s">
        <v>912</v>
      </c>
      <c r="D209" s="1" t="s">
        <v>953</v>
      </c>
      <c r="E209" s="6">
        <v>42384</v>
      </c>
      <c r="F209">
        <v>2016</v>
      </c>
      <c r="G209" s="1" t="s">
        <v>3169</v>
      </c>
      <c r="H209" s="1" t="s">
        <v>3185</v>
      </c>
      <c r="I209">
        <v>103</v>
      </c>
      <c r="J209" s="1" t="s">
        <v>3143</v>
      </c>
      <c r="K209" s="1" t="s">
        <v>3136</v>
      </c>
      <c r="M209" s="1" t="s">
        <v>3117</v>
      </c>
      <c r="N209" s="1" t="s">
        <v>952</v>
      </c>
      <c r="O209" s="1" t="s">
        <v>954</v>
      </c>
      <c r="P209" s="1" t="s">
        <v>45</v>
      </c>
      <c r="Q209">
        <v>1</v>
      </c>
      <c r="R209" s="2">
        <v>2395</v>
      </c>
      <c r="S209" s="2">
        <v>1547</v>
      </c>
      <c r="T209" s="2">
        <v>1547</v>
      </c>
      <c r="U209" s="2">
        <v>11280</v>
      </c>
      <c r="V209">
        <v>80.44</v>
      </c>
      <c r="W209" s="2">
        <v>1463</v>
      </c>
      <c r="AC209">
        <v>0</v>
      </c>
      <c r="AD209">
        <v>0</v>
      </c>
      <c r="AE209">
        <v>0</v>
      </c>
      <c r="AF209">
        <v>0</v>
      </c>
      <c r="AG209">
        <v>0</v>
      </c>
      <c r="AH209">
        <v>0</v>
      </c>
      <c r="AI209">
        <v>134</v>
      </c>
      <c r="AJ209">
        <v>710.2</v>
      </c>
      <c r="AK209">
        <v>0</v>
      </c>
      <c r="AL209">
        <v>0</v>
      </c>
      <c r="AM209">
        <v>0</v>
      </c>
      <c r="AN209">
        <v>0</v>
      </c>
      <c r="AO209">
        <v>0</v>
      </c>
      <c r="AP209">
        <v>0</v>
      </c>
      <c r="AQ209">
        <v>0</v>
      </c>
      <c r="AR209">
        <v>0</v>
      </c>
      <c r="AS209" s="2">
        <v>1860</v>
      </c>
      <c r="AT209">
        <v>837</v>
      </c>
      <c r="AU209">
        <v>0</v>
      </c>
      <c r="AV209">
        <v>0</v>
      </c>
      <c r="AW209">
        <v>0</v>
      </c>
      <c r="AX209">
        <v>0</v>
      </c>
      <c r="AY209">
        <v>0</v>
      </c>
      <c r="AZ209">
        <v>0</v>
      </c>
      <c r="BA209">
        <v>0</v>
      </c>
      <c r="BB209">
        <v>0</v>
      </c>
      <c r="BC209">
        <v>0</v>
      </c>
      <c r="BD209">
        <v>0</v>
      </c>
      <c r="BE209">
        <v>0</v>
      </c>
      <c r="BF209">
        <v>0</v>
      </c>
      <c r="BG209" s="2">
        <v>1994</v>
      </c>
      <c r="BH209" s="2">
        <v>1994</v>
      </c>
    </row>
    <row r="210" spans="1:60" x14ac:dyDescent="0.35">
      <c r="A210" s="1" t="s">
        <v>955</v>
      </c>
      <c r="B210" s="1" t="s">
        <v>912</v>
      </c>
      <c r="C210" s="1" t="s">
        <v>912</v>
      </c>
      <c r="D210" s="1" t="s">
        <v>957</v>
      </c>
      <c r="E210" s="6">
        <v>41969</v>
      </c>
      <c r="F210">
        <v>2014</v>
      </c>
      <c r="G210" s="1" t="s">
        <v>3149</v>
      </c>
      <c r="H210" s="1" t="s">
        <v>3150</v>
      </c>
      <c r="I210">
        <v>488</v>
      </c>
      <c r="J210" s="1" t="s">
        <v>3135</v>
      </c>
      <c r="K210" s="1" t="s">
        <v>3136</v>
      </c>
      <c r="M210" s="1" t="s">
        <v>3113</v>
      </c>
      <c r="N210" s="1" t="s">
        <v>956</v>
      </c>
      <c r="O210" s="1" t="s">
        <v>958</v>
      </c>
      <c r="P210" s="1" t="s">
        <v>45</v>
      </c>
      <c r="Q210">
        <v>1</v>
      </c>
      <c r="R210" s="2">
        <v>2392</v>
      </c>
      <c r="S210" s="2">
        <v>2401</v>
      </c>
      <c r="T210" s="2">
        <v>2392</v>
      </c>
      <c r="U210" s="2">
        <v>48750</v>
      </c>
      <c r="V210">
        <v>441.22500000000002</v>
      </c>
      <c r="W210" s="2">
        <v>1102</v>
      </c>
      <c r="X210" t="s">
        <v>3283</v>
      </c>
      <c r="Y210" s="6">
        <v>40544</v>
      </c>
      <c r="Z210" s="1" t="s">
        <v>3209</v>
      </c>
      <c r="AA210" s="2">
        <v>15425</v>
      </c>
      <c r="AB210" s="2">
        <v>5845</v>
      </c>
      <c r="AC210">
        <v>0</v>
      </c>
      <c r="AD210">
        <v>0</v>
      </c>
      <c r="AE210">
        <v>0</v>
      </c>
      <c r="AF210">
        <v>0</v>
      </c>
      <c r="AG210">
        <v>0</v>
      </c>
      <c r="AH210">
        <v>0</v>
      </c>
      <c r="AI210">
        <v>0</v>
      </c>
      <c r="AJ210">
        <v>0</v>
      </c>
      <c r="AK210">
        <v>0</v>
      </c>
      <c r="AL210">
        <v>0</v>
      </c>
      <c r="AM210" s="2">
        <v>6472</v>
      </c>
      <c r="AN210">
        <v>521.4</v>
      </c>
      <c r="AO210" s="2">
        <v>1797</v>
      </c>
      <c r="AP210" s="3">
        <v>1671.04</v>
      </c>
      <c r="AQ210">
        <v>8</v>
      </c>
      <c r="AR210">
        <v>5.54</v>
      </c>
      <c r="AS210">
        <v>410</v>
      </c>
      <c r="AT210">
        <v>193.6</v>
      </c>
      <c r="AU210">
        <v>0</v>
      </c>
      <c r="AV210">
        <v>0</v>
      </c>
      <c r="AW210">
        <v>0</v>
      </c>
      <c r="AX210">
        <v>0</v>
      </c>
      <c r="AY210">
        <v>0</v>
      </c>
      <c r="AZ210">
        <v>0</v>
      </c>
      <c r="BA210">
        <v>0</v>
      </c>
      <c r="BB210">
        <v>0</v>
      </c>
      <c r="BC210">
        <v>0</v>
      </c>
      <c r="BD210">
        <v>0</v>
      </c>
      <c r="BE210">
        <v>0</v>
      </c>
      <c r="BF210">
        <v>0</v>
      </c>
      <c r="BG210" s="2">
        <v>8687</v>
      </c>
      <c r="BH210" s="2">
        <v>8687</v>
      </c>
    </row>
    <row r="211" spans="1:60" x14ac:dyDescent="0.35">
      <c r="A211" s="1" t="s">
        <v>959</v>
      </c>
      <c r="B211" s="1" t="s">
        <v>912</v>
      </c>
      <c r="C211" s="1" t="s">
        <v>912</v>
      </c>
      <c r="D211" s="1" t="s">
        <v>961</v>
      </c>
      <c r="E211" s="6">
        <v>41506</v>
      </c>
      <c r="F211">
        <v>2013</v>
      </c>
      <c r="G211" s="1" t="s">
        <v>3170</v>
      </c>
      <c r="H211" s="1" t="s">
        <v>3151</v>
      </c>
      <c r="I211">
        <v>162</v>
      </c>
      <c r="J211" s="1" t="s">
        <v>3135</v>
      </c>
      <c r="K211" s="1" t="s">
        <v>3136</v>
      </c>
      <c r="M211" s="1" t="s">
        <v>3117</v>
      </c>
      <c r="N211" s="1" t="s">
        <v>960</v>
      </c>
      <c r="O211" s="1" t="s">
        <v>962</v>
      </c>
      <c r="P211" s="1" t="s">
        <v>45</v>
      </c>
      <c r="Q211">
        <v>1</v>
      </c>
      <c r="R211" s="2">
        <v>3155</v>
      </c>
      <c r="S211" s="2">
        <v>3095</v>
      </c>
      <c r="T211" s="2">
        <v>3182</v>
      </c>
      <c r="U211" s="2">
        <v>34101</v>
      </c>
      <c r="V211">
        <v>242.37799999999999</v>
      </c>
      <c r="W211" s="2">
        <v>1742</v>
      </c>
      <c r="X211" t="s">
        <v>3282</v>
      </c>
      <c r="AC211">
        <v>0</v>
      </c>
      <c r="AD211">
        <v>0</v>
      </c>
      <c r="AE211">
        <v>0</v>
      </c>
      <c r="AF211">
        <v>0</v>
      </c>
      <c r="AG211">
        <v>0</v>
      </c>
      <c r="AH211">
        <v>0</v>
      </c>
      <c r="AI211">
        <v>0</v>
      </c>
      <c r="AJ211">
        <v>0</v>
      </c>
      <c r="AK211">
        <v>0</v>
      </c>
      <c r="AL211">
        <v>0</v>
      </c>
      <c r="AM211">
        <v>766</v>
      </c>
      <c r="AN211">
        <v>114.9</v>
      </c>
      <c r="AO211">
        <v>262</v>
      </c>
      <c r="AP211">
        <v>947.3</v>
      </c>
      <c r="AQ211">
        <v>2</v>
      </c>
      <c r="AR211">
        <v>11</v>
      </c>
      <c r="AS211" s="2">
        <v>2124</v>
      </c>
      <c r="AT211" s="3">
        <v>2108.4</v>
      </c>
      <c r="AU211">
        <v>0</v>
      </c>
      <c r="AV211">
        <v>0</v>
      </c>
      <c r="AW211">
        <v>0</v>
      </c>
      <c r="AX211">
        <v>0</v>
      </c>
      <c r="AY211">
        <v>0</v>
      </c>
      <c r="AZ211">
        <v>0</v>
      </c>
      <c r="BA211">
        <v>0</v>
      </c>
      <c r="BB211">
        <v>0</v>
      </c>
      <c r="BC211">
        <v>0</v>
      </c>
      <c r="BD211">
        <v>0</v>
      </c>
      <c r="BE211">
        <v>0</v>
      </c>
      <c r="BF211">
        <v>0</v>
      </c>
      <c r="BG211" s="2">
        <v>3154</v>
      </c>
      <c r="BH211" s="2">
        <v>3154</v>
      </c>
    </row>
    <row r="212" spans="1:60" x14ac:dyDescent="0.35">
      <c r="A212" s="1" t="s">
        <v>963</v>
      </c>
      <c r="B212" s="1" t="s">
        <v>912</v>
      </c>
      <c r="C212" s="1" t="s">
        <v>912</v>
      </c>
      <c r="D212" s="1" t="s">
        <v>965</v>
      </c>
      <c r="E212" s="6">
        <v>41092</v>
      </c>
      <c r="F212">
        <v>2012</v>
      </c>
      <c r="G212" s="1" t="s">
        <v>3133</v>
      </c>
      <c r="H212" s="1" t="s">
        <v>3145</v>
      </c>
      <c r="I212">
        <v>195</v>
      </c>
      <c r="J212" s="1" t="s">
        <v>3135</v>
      </c>
      <c r="K212" s="1" t="s">
        <v>3136</v>
      </c>
      <c r="M212" s="1" t="s">
        <v>3117</v>
      </c>
      <c r="N212" s="1" t="s">
        <v>964</v>
      </c>
      <c r="O212" s="1" t="s">
        <v>966</v>
      </c>
      <c r="P212" s="1" t="s">
        <v>45</v>
      </c>
      <c r="Q212">
        <v>1</v>
      </c>
      <c r="R212" s="2">
        <v>6278</v>
      </c>
      <c r="S212" s="2">
        <v>7694</v>
      </c>
      <c r="T212" s="2">
        <v>8388</v>
      </c>
      <c r="U212" s="2">
        <v>46328</v>
      </c>
      <c r="V212">
        <v>330.40800000000002</v>
      </c>
      <c r="W212" s="2">
        <v>3633</v>
      </c>
      <c r="X212" t="s">
        <v>3284</v>
      </c>
      <c r="AC212">
        <v>0</v>
      </c>
      <c r="AD212">
        <v>0</v>
      </c>
      <c r="AE212">
        <v>0</v>
      </c>
      <c r="AF212">
        <v>0</v>
      </c>
      <c r="AG212">
        <v>0</v>
      </c>
      <c r="AH212">
        <v>0</v>
      </c>
      <c r="AI212">
        <v>0</v>
      </c>
      <c r="AJ212">
        <v>0</v>
      </c>
      <c r="AK212">
        <v>0</v>
      </c>
      <c r="AL212">
        <v>0</v>
      </c>
      <c r="AM212">
        <v>0</v>
      </c>
      <c r="AN212">
        <v>0</v>
      </c>
      <c r="AO212">
        <v>0</v>
      </c>
      <c r="AP212">
        <v>0</v>
      </c>
      <c r="AQ212">
        <v>0</v>
      </c>
      <c r="AR212">
        <v>0</v>
      </c>
      <c r="AS212" s="2">
        <v>4456</v>
      </c>
      <c r="AT212" s="2">
        <v>8388</v>
      </c>
      <c r="AU212">
        <v>0</v>
      </c>
      <c r="AV212">
        <v>0</v>
      </c>
      <c r="AW212">
        <v>0</v>
      </c>
      <c r="AX212">
        <v>0</v>
      </c>
      <c r="AY212">
        <v>0</v>
      </c>
      <c r="AZ212">
        <v>0</v>
      </c>
      <c r="BA212">
        <v>0</v>
      </c>
      <c r="BB212">
        <v>0</v>
      </c>
      <c r="BC212">
        <v>0</v>
      </c>
      <c r="BD212">
        <v>0</v>
      </c>
      <c r="BE212">
        <v>0</v>
      </c>
      <c r="BF212">
        <v>0</v>
      </c>
      <c r="BG212" s="2">
        <v>4456</v>
      </c>
      <c r="BH212" s="2">
        <v>4456</v>
      </c>
    </row>
    <row r="213" spans="1:60" x14ac:dyDescent="0.35">
      <c r="A213" s="1" t="s">
        <v>967</v>
      </c>
      <c r="B213" s="1" t="s">
        <v>912</v>
      </c>
      <c r="C213" s="1" t="s">
        <v>912</v>
      </c>
      <c r="D213" s="1" t="s">
        <v>969</v>
      </c>
      <c r="E213" s="6">
        <v>41666</v>
      </c>
      <c r="F213">
        <v>2014</v>
      </c>
      <c r="G213" s="1" t="s">
        <v>3170</v>
      </c>
      <c r="H213" s="1" t="s">
        <v>3145</v>
      </c>
      <c r="I213">
        <v>214</v>
      </c>
      <c r="J213" s="1" t="s">
        <v>3135</v>
      </c>
      <c r="K213" s="1" t="s">
        <v>3136</v>
      </c>
      <c r="M213" s="1" t="s">
        <v>3117</v>
      </c>
      <c r="N213" s="1" t="s">
        <v>968</v>
      </c>
      <c r="O213" s="1" t="s">
        <v>970</v>
      </c>
      <c r="P213" s="1" t="s">
        <v>45</v>
      </c>
      <c r="Q213">
        <v>1</v>
      </c>
      <c r="R213" s="2">
        <v>3582</v>
      </c>
      <c r="S213" s="2">
        <v>2596</v>
      </c>
      <c r="T213" s="2">
        <v>2307</v>
      </c>
      <c r="U213" s="2">
        <v>19700</v>
      </c>
      <c r="V213">
        <v>173.01400000000001</v>
      </c>
      <c r="W213" s="2">
        <v>2213</v>
      </c>
      <c r="AC213">
        <v>0</v>
      </c>
      <c r="AD213">
        <v>0</v>
      </c>
      <c r="AE213">
        <v>0</v>
      </c>
      <c r="AF213">
        <v>0</v>
      </c>
      <c r="AG213">
        <v>0</v>
      </c>
      <c r="AH213">
        <v>0</v>
      </c>
      <c r="AI213">
        <v>0</v>
      </c>
      <c r="AJ213">
        <v>0</v>
      </c>
      <c r="AK213">
        <v>0</v>
      </c>
      <c r="AL213">
        <v>0</v>
      </c>
      <c r="AM213" s="2">
        <v>2040</v>
      </c>
      <c r="AN213">
        <v>487.2</v>
      </c>
      <c r="AO213">
        <v>0</v>
      </c>
      <c r="AP213">
        <v>0</v>
      </c>
      <c r="AQ213">
        <v>0</v>
      </c>
      <c r="AR213">
        <v>0</v>
      </c>
      <c r="AS213" s="2">
        <v>2854</v>
      </c>
      <c r="AT213" s="3">
        <v>1819.8</v>
      </c>
      <c r="AU213">
        <v>0</v>
      </c>
      <c r="AV213">
        <v>0</v>
      </c>
      <c r="AW213">
        <v>0</v>
      </c>
      <c r="AX213">
        <v>0</v>
      </c>
      <c r="AY213">
        <v>0</v>
      </c>
      <c r="AZ213">
        <v>0</v>
      </c>
      <c r="BA213">
        <v>0</v>
      </c>
      <c r="BB213">
        <v>0</v>
      </c>
      <c r="BC213">
        <v>0</v>
      </c>
      <c r="BD213">
        <v>0</v>
      </c>
      <c r="BE213">
        <v>0</v>
      </c>
      <c r="BF213">
        <v>0</v>
      </c>
      <c r="BG213" s="2">
        <v>4894</v>
      </c>
      <c r="BH213" s="2">
        <v>4894</v>
      </c>
    </row>
    <row r="214" spans="1:60" x14ac:dyDescent="0.35">
      <c r="A214" s="1" t="s">
        <v>971</v>
      </c>
      <c r="B214" s="1" t="s">
        <v>912</v>
      </c>
      <c r="C214" s="1" t="s">
        <v>912</v>
      </c>
      <c r="D214" s="1" t="s">
        <v>972</v>
      </c>
      <c r="E214" s="6">
        <v>41471</v>
      </c>
      <c r="F214">
        <v>2013</v>
      </c>
      <c r="G214" s="1" t="s">
        <v>3133</v>
      </c>
      <c r="H214" s="1" t="s">
        <v>3145</v>
      </c>
      <c r="I214">
        <v>649</v>
      </c>
      <c r="J214" s="1" t="s">
        <v>3135</v>
      </c>
      <c r="K214" s="1" t="s">
        <v>3136</v>
      </c>
      <c r="L214" t="s">
        <v>3148</v>
      </c>
      <c r="M214" s="1" t="s">
        <v>3117</v>
      </c>
      <c r="O214" s="1" t="s">
        <v>973</v>
      </c>
      <c r="P214" s="1" t="s">
        <v>45</v>
      </c>
      <c r="Q214">
        <v>1</v>
      </c>
      <c r="R214" s="2">
        <v>7080</v>
      </c>
      <c r="S214" s="2">
        <v>6771</v>
      </c>
      <c r="T214" s="2">
        <v>5872</v>
      </c>
      <c r="U214" s="2">
        <v>64263</v>
      </c>
      <c r="V214">
        <v>432.39400000000001</v>
      </c>
      <c r="W214" s="2">
        <v>4245</v>
      </c>
      <c r="AC214">
        <v>0</v>
      </c>
      <c r="AD214">
        <v>0</v>
      </c>
      <c r="AE214">
        <v>0</v>
      </c>
      <c r="AF214">
        <v>0</v>
      </c>
      <c r="AG214">
        <v>0</v>
      </c>
      <c r="AH214">
        <v>0</v>
      </c>
      <c r="AI214">
        <v>260</v>
      </c>
      <c r="AJ214" s="2">
        <v>1612</v>
      </c>
      <c r="AK214">
        <v>0</v>
      </c>
      <c r="AL214">
        <v>0</v>
      </c>
      <c r="AM214" s="2">
        <v>2304</v>
      </c>
      <c r="AN214">
        <v>230.4</v>
      </c>
      <c r="AO214">
        <v>568</v>
      </c>
      <c r="AP214">
        <v>454.32</v>
      </c>
      <c r="AQ214">
        <v>2</v>
      </c>
      <c r="AR214">
        <v>1.66</v>
      </c>
      <c r="AS214" s="2">
        <v>5566</v>
      </c>
      <c r="AT214" s="3">
        <v>3573.9</v>
      </c>
      <c r="AU214">
        <v>0</v>
      </c>
      <c r="AV214">
        <v>0</v>
      </c>
      <c r="AW214">
        <v>0</v>
      </c>
      <c r="AX214">
        <v>0</v>
      </c>
      <c r="AY214">
        <v>0</v>
      </c>
      <c r="AZ214">
        <v>0</v>
      </c>
      <c r="BA214">
        <v>0</v>
      </c>
      <c r="BB214">
        <v>0</v>
      </c>
      <c r="BC214">
        <v>0</v>
      </c>
      <c r="BD214">
        <v>0</v>
      </c>
      <c r="BE214">
        <v>0</v>
      </c>
      <c r="BF214">
        <v>0</v>
      </c>
      <c r="BG214" s="2">
        <v>8700</v>
      </c>
      <c r="BH214" s="2">
        <v>8700</v>
      </c>
    </row>
    <row r="215" spans="1:60" x14ac:dyDescent="0.35">
      <c r="A215" s="1" t="s">
        <v>974</v>
      </c>
      <c r="B215" s="1" t="s">
        <v>912</v>
      </c>
      <c r="C215" s="1" t="s">
        <v>912</v>
      </c>
      <c r="D215" s="1" t="s">
        <v>976</v>
      </c>
      <c r="E215" s="6">
        <v>42815</v>
      </c>
      <c r="F215">
        <v>2017</v>
      </c>
      <c r="G215" s="1" t="s">
        <v>3184</v>
      </c>
      <c r="H215" s="1" t="s">
        <v>3210</v>
      </c>
      <c r="I215">
        <v>457</v>
      </c>
      <c r="J215" s="1" t="s">
        <v>3135</v>
      </c>
      <c r="K215" s="1" t="s">
        <v>3136</v>
      </c>
      <c r="M215" s="1" t="s">
        <v>3117</v>
      </c>
      <c r="N215" s="1" t="s">
        <v>975</v>
      </c>
      <c r="O215" s="1" t="s">
        <v>977</v>
      </c>
      <c r="P215" s="1" t="s">
        <v>45</v>
      </c>
      <c r="Q215">
        <v>1</v>
      </c>
      <c r="R215" s="2">
        <v>7991</v>
      </c>
      <c r="S215" s="2">
        <v>7093</v>
      </c>
      <c r="T215" s="2">
        <v>7093</v>
      </c>
      <c r="U215" s="2">
        <v>88552</v>
      </c>
      <c r="V215">
        <v>651.63599999999997</v>
      </c>
      <c r="W215" s="2">
        <v>6164</v>
      </c>
      <c r="AC215">
        <v>0</v>
      </c>
      <c r="AD215">
        <v>0</v>
      </c>
      <c r="AE215">
        <v>0</v>
      </c>
      <c r="AF215">
        <v>0</v>
      </c>
      <c r="AG215">
        <v>0</v>
      </c>
      <c r="AH215">
        <v>0</v>
      </c>
      <c r="AI215">
        <v>0</v>
      </c>
      <c r="AJ215">
        <v>0</v>
      </c>
      <c r="AK215">
        <v>0</v>
      </c>
      <c r="AL215">
        <v>0</v>
      </c>
      <c r="AM215" s="2">
        <v>2316</v>
      </c>
      <c r="AN215">
        <v>231.6</v>
      </c>
      <c r="AO215">
        <v>0</v>
      </c>
      <c r="AP215">
        <v>0</v>
      </c>
      <c r="AQ215">
        <v>0</v>
      </c>
      <c r="AR215">
        <v>0</v>
      </c>
      <c r="AS215" s="2">
        <v>8152</v>
      </c>
      <c r="AT215" s="2">
        <v>6861</v>
      </c>
      <c r="AU215">
        <v>0</v>
      </c>
      <c r="AV215">
        <v>0</v>
      </c>
      <c r="AW215">
        <v>0</v>
      </c>
      <c r="AX215">
        <v>0</v>
      </c>
      <c r="AY215">
        <v>0</v>
      </c>
      <c r="AZ215">
        <v>0</v>
      </c>
      <c r="BA215">
        <v>0</v>
      </c>
      <c r="BB215">
        <v>0</v>
      </c>
      <c r="BC215">
        <v>0</v>
      </c>
      <c r="BD215">
        <v>0</v>
      </c>
      <c r="BE215">
        <v>0</v>
      </c>
      <c r="BF215">
        <v>0</v>
      </c>
      <c r="BG215" s="2">
        <v>10468</v>
      </c>
      <c r="BH215" s="2">
        <v>10468</v>
      </c>
    </row>
    <row r="216" spans="1:60" x14ac:dyDescent="0.35">
      <c r="A216" s="1" t="s">
        <v>978</v>
      </c>
      <c r="B216" s="1" t="s">
        <v>912</v>
      </c>
      <c r="C216" s="1" t="s">
        <v>912</v>
      </c>
      <c r="D216" s="1" t="s">
        <v>979</v>
      </c>
      <c r="E216" s="6">
        <v>39896</v>
      </c>
      <c r="F216">
        <v>2009</v>
      </c>
      <c r="G216" s="1" t="s">
        <v>3187</v>
      </c>
      <c r="H216" s="1" t="s">
        <v>3134</v>
      </c>
      <c r="I216">
        <v>358</v>
      </c>
      <c r="J216" s="1" t="s">
        <v>3135</v>
      </c>
      <c r="K216" s="1" t="s">
        <v>3136</v>
      </c>
      <c r="M216" s="1" t="s">
        <v>3113</v>
      </c>
      <c r="O216" s="1" t="s">
        <v>980</v>
      </c>
      <c r="P216" s="1" t="s">
        <v>45</v>
      </c>
      <c r="Q216">
        <v>1</v>
      </c>
      <c r="S216" s="2">
        <v>1184</v>
      </c>
      <c r="T216" s="2">
        <v>1150</v>
      </c>
      <c r="U216" s="2">
        <v>21080</v>
      </c>
      <c r="V216">
        <v>200.18600000000001</v>
      </c>
      <c r="W216">
        <v>414</v>
      </c>
      <c r="AC216">
        <v>0</v>
      </c>
      <c r="AD216">
        <v>0</v>
      </c>
      <c r="AE216">
        <v>0</v>
      </c>
      <c r="AF216">
        <v>0</v>
      </c>
      <c r="AG216">
        <v>0</v>
      </c>
      <c r="AH216">
        <v>0</v>
      </c>
      <c r="AI216">
        <v>0</v>
      </c>
      <c r="AJ216">
        <v>0</v>
      </c>
      <c r="AK216">
        <v>0</v>
      </c>
      <c r="AL216">
        <v>0</v>
      </c>
      <c r="AM216" s="2">
        <v>3024</v>
      </c>
      <c r="AN216">
        <v>453.6</v>
      </c>
      <c r="AO216">
        <v>856</v>
      </c>
      <c r="AP216">
        <v>673.28</v>
      </c>
      <c r="AQ216">
        <v>5</v>
      </c>
      <c r="AR216">
        <v>4.1500000000000004</v>
      </c>
      <c r="AS216">
        <v>42</v>
      </c>
      <c r="AT216">
        <v>18.899999999999999</v>
      </c>
      <c r="AU216">
        <v>0</v>
      </c>
      <c r="AV216">
        <v>0</v>
      </c>
      <c r="AW216">
        <v>0</v>
      </c>
      <c r="AX216">
        <v>0</v>
      </c>
      <c r="AY216">
        <v>0</v>
      </c>
      <c r="AZ216">
        <v>0</v>
      </c>
      <c r="BA216">
        <v>0</v>
      </c>
      <c r="BB216">
        <v>0</v>
      </c>
      <c r="BC216">
        <v>0</v>
      </c>
      <c r="BD216">
        <v>0</v>
      </c>
      <c r="BE216">
        <v>0</v>
      </c>
      <c r="BF216">
        <v>0</v>
      </c>
      <c r="BG216" s="2">
        <v>3927</v>
      </c>
      <c r="BH216" s="2">
        <v>3927</v>
      </c>
    </row>
    <row r="217" spans="1:60" x14ac:dyDescent="0.35">
      <c r="A217" s="1" t="s">
        <v>981</v>
      </c>
      <c r="B217" s="1" t="s">
        <v>912</v>
      </c>
      <c r="C217" s="1" t="s">
        <v>912</v>
      </c>
      <c r="D217" s="1" t="s">
        <v>982</v>
      </c>
      <c r="E217" s="6">
        <v>41571</v>
      </c>
      <c r="F217">
        <v>2013</v>
      </c>
      <c r="G217" s="1" t="s">
        <v>3170</v>
      </c>
      <c r="H217" s="1" t="s">
        <v>3151</v>
      </c>
      <c r="I217">
        <v>198</v>
      </c>
      <c r="J217" s="1" t="s">
        <v>3135</v>
      </c>
      <c r="K217" s="1" t="s">
        <v>3136</v>
      </c>
      <c r="M217" s="1" t="s">
        <v>3113</v>
      </c>
      <c r="O217" s="1" t="s">
        <v>980</v>
      </c>
      <c r="P217" s="1" t="s">
        <v>45</v>
      </c>
      <c r="Q217">
        <v>1</v>
      </c>
      <c r="R217" s="2">
        <v>4127</v>
      </c>
      <c r="S217" s="2">
        <v>1903</v>
      </c>
      <c r="T217" s="2">
        <v>1888</v>
      </c>
      <c r="U217" s="2">
        <v>9886</v>
      </c>
      <c r="V217">
        <v>69.138000000000005</v>
      </c>
      <c r="W217">
        <v>319</v>
      </c>
      <c r="X217" t="s">
        <v>3217</v>
      </c>
      <c r="AC217">
        <v>0</v>
      </c>
      <c r="AD217">
        <v>0</v>
      </c>
      <c r="AE217">
        <v>0</v>
      </c>
      <c r="AF217">
        <v>0</v>
      </c>
      <c r="AG217">
        <v>0</v>
      </c>
      <c r="AH217">
        <v>0</v>
      </c>
      <c r="AI217">
        <v>0</v>
      </c>
      <c r="AJ217">
        <v>0</v>
      </c>
      <c r="AK217">
        <v>0</v>
      </c>
      <c r="AL217">
        <v>0</v>
      </c>
      <c r="AM217">
        <v>244</v>
      </c>
      <c r="AN217">
        <v>168.36</v>
      </c>
      <c r="AO217">
        <v>750</v>
      </c>
      <c r="AP217" s="3">
        <v>1573.1</v>
      </c>
      <c r="AQ217">
        <v>3</v>
      </c>
      <c r="AR217">
        <v>2.4900000000000002</v>
      </c>
      <c r="AS217">
        <v>48</v>
      </c>
      <c r="AT217">
        <v>144</v>
      </c>
      <c r="AU217">
        <v>0</v>
      </c>
      <c r="AV217">
        <v>0</v>
      </c>
      <c r="AW217">
        <v>0</v>
      </c>
      <c r="AX217">
        <v>0</v>
      </c>
      <c r="AY217">
        <v>0</v>
      </c>
      <c r="AZ217">
        <v>0</v>
      </c>
      <c r="BA217">
        <v>0</v>
      </c>
      <c r="BB217">
        <v>0</v>
      </c>
      <c r="BC217">
        <v>0</v>
      </c>
      <c r="BD217">
        <v>0</v>
      </c>
      <c r="BE217">
        <v>0</v>
      </c>
      <c r="BF217">
        <v>0</v>
      </c>
      <c r="BG217" s="2">
        <v>1045</v>
      </c>
      <c r="BH217" s="2">
        <v>1045</v>
      </c>
    </row>
    <row r="218" spans="1:60" x14ac:dyDescent="0.35">
      <c r="A218" s="1" t="s">
        <v>983</v>
      </c>
      <c r="B218" s="1" t="s">
        <v>912</v>
      </c>
      <c r="C218" s="1" t="s">
        <v>912</v>
      </c>
      <c r="D218" s="1" t="s">
        <v>985</v>
      </c>
      <c r="E218" s="6">
        <v>41862</v>
      </c>
      <c r="F218">
        <v>2014</v>
      </c>
      <c r="G218" s="1" t="s">
        <v>3149</v>
      </c>
      <c r="H218" s="1" t="s">
        <v>3150</v>
      </c>
      <c r="I218">
        <v>347</v>
      </c>
      <c r="J218" s="1" t="s">
        <v>3135</v>
      </c>
      <c r="K218" s="1" t="s">
        <v>3136</v>
      </c>
      <c r="M218" s="1" t="s">
        <v>3113</v>
      </c>
      <c r="N218" s="1" t="s">
        <v>984</v>
      </c>
      <c r="O218" s="1" t="s">
        <v>980</v>
      </c>
      <c r="P218" s="1" t="s">
        <v>45</v>
      </c>
      <c r="Q218">
        <v>1</v>
      </c>
      <c r="R218" s="2">
        <v>4781</v>
      </c>
      <c r="S218" s="2">
        <v>5098</v>
      </c>
      <c r="T218" s="2">
        <v>4781</v>
      </c>
      <c r="U218" s="2">
        <v>43563</v>
      </c>
      <c r="V218">
        <v>278.95999999999998</v>
      </c>
      <c r="W218" s="2">
        <v>2012</v>
      </c>
      <c r="X218" t="s">
        <v>3285</v>
      </c>
      <c r="AC218">
        <v>0</v>
      </c>
      <c r="AD218">
        <v>0</v>
      </c>
      <c r="AE218">
        <v>0</v>
      </c>
      <c r="AF218">
        <v>0</v>
      </c>
      <c r="AG218">
        <v>0</v>
      </c>
      <c r="AH218">
        <v>0</v>
      </c>
      <c r="AI218">
        <v>0</v>
      </c>
      <c r="AJ218">
        <v>0</v>
      </c>
      <c r="AK218">
        <v>0</v>
      </c>
      <c r="AL218">
        <v>0</v>
      </c>
      <c r="AM218" s="2">
        <v>2400</v>
      </c>
      <c r="AN218">
        <v>240</v>
      </c>
      <c r="AO218">
        <v>538</v>
      </c>
      <c r="AP218" s="3">
        <v>2833.6</v>
      </c>
      <c r="AQ218">
        <v>2</v>
      </c>
      <c r="AR218">
        <v>11</v>
      </c>
      <c r="AS218" s="2">
        <v>2330</v>
      </c>
      <c r="AT218" s="3">
        <v>1696.5</v>
      </c>
      <c r="AU218">
        <v>0</v>
      </c>
      <c r="AV218">
        <v>0</v>
      </c>
      <c r="AW218">
        <v>0</v>
      </c>
      <c r="AX218">
        <v>0</v>
      </c>
      <c r="AY218">
        <v>0</v>
      </c>
      <c r="AZ218">
        <v>0</v>
      </c>
      <c r="BA218">
        <v>0</v>
      </c>
      <c r="BB218">
        <v>0</v>
      </c>
      <c r="BC218">
        <v>0</v>
      </c>
      <c r="BD218">
        <v>0</v>
      </c>
      <c r="BE218">
        <v>0</v>
      </c>
      <c r="BF218">
        <v>0</v>
      </c>
      <c r="BG218" s="2">
        <v>5270</v>
      </c>
      <c r="BH218" s="2">
        <v>5270</v>
      </c>
    </row>
    <row r="219" spans="1:60" x14ac:dyDescent="0.35">
      <c r="A219" s="1" t="s">
        <v>986</v>
      </c>
      <c r="B219" s="1" t="s">
        <v>912</v>
      </c>
      <c r="C219" s="1" t="s">
        <v>912</v>
      </c>
      <c r="D219" s="1" t="s">
        <v>988</v>
      </c>
      <c r="E219" s="6">
        <v>42619</v>
      </c>
      <c r="F219">
        <v>2016</v>
      </c>
      <c r="G219" s="1" t="s">
        <v>3169</v>
      </c>
      <c r="H219" s="1" t="s">
        <v>3211</v>
      </c>
      <c r="I219">
        <v>584</v>
      </c>
      <c r="J219" s="1" t="s">
        <v>3135</v>
      </c>
      <c r="K219" s="1" t="s">
        <v>3136</v>
      </c>
      <c r="M219" s="1" t="s">
        <v>3117</v>
      </c>
      <c r="N219" s="1" t="s">
        <v>987</v>
      </c>
      <c r="O219" s="1" t="s">
        <v>989</v>
      </c>
      <c r="P219" s="1" t="s">
        <v>45</v>
      </c>
      <c r="Q219">
        <v>1</v>
      </c>
      <c r="R219" s="2">
        <v>6171</v>
      </c>
      <c r="S219" s="2">
        <v>6169</v>
      </c>
      <c r="T219" s="2">
        <v>6169</v>
      </c>
      <c r="U219" s="2">
        <v>57726</v>
      </c>
      <c r="V219">
        <v>478.202</v>
      </c>
      <c r="W219" s="2">
        <v>7739</v>
      </c>
      <c r="AC219">
        <v>0</v>
      </c>
      <c r="AD219">
        <v>0</v>
      </c>
      <c r="AE219">
        <v>3</v>
      </c>
      <c r="AF219">
        <v>2.1</v>
      </c>
      <c r="AG219">
        <v>0</v>
      </c>
      <c r="AH219">
        <v>0</v>
      </c>
      <c r="AI219">
        <v>0</v>
      </c>
      <c r="AJ219">
        <v>0</v>
      </c>
      <c r="AK219">
        <v>0</v>
      </c>
      <c r="AL219">
        <v>0</v>
      </c>
      <c r="AM219" s="2">
        <v>2688</v>
      </c>
      <c r="AN219">
        <v>268.8</v>
      </c>
      <c r="AO219">
        <v>0</v>
      </c>
      <c r="AP219">
        <v>0</v>
      </c>
      <c r="AQ219">
        <v>0</v>
      </c>
      <c r="AR219">
        <v>0</v>
      </c>
      <c r="AS219" s="2">
        <v>10662</v>
      </c>
      <c r="AT219" s="3">
        <v>5897.9</v>
      </c>
      <c r="AU219">
        <v>0</v>
      </c>
      <c r="AV219">
        <v>0</v>
      </c>
      <c r="AW219">
        <v>0</v>
      </c>
      <c r="AX219">
        <v>0</v>
      </c>
      <c r="AY219">
        <v>0</v>
      </c>
      <c r="AZ219">
        <v>0</v>
      </c>
      <c r="BA219">
        <v>0</v>
      </c>
      <c r="BB219">
        <v>0</v>
      </c>
      <c r="BC219">
        <v>0</v>
      </c>
      <c r="BD219">
        <v>0</v>
      </c>
      <c r="BE219">
        <v>0</v>
      </c>
      <c r="BF219">
        <v>0</v>
      </c>
      <c r="BG219" s="2">
        <v>13353</v>
      </c>
      <c r="BH219" s="2">
        <v>13353</v>
      </c>
    </row>
    <row r="220" spans="1:60" x14ac:dyDescent="0.35">
      <c r="A220" s="1" t="s">
        <v>990</v>
      </c>
      <c r="B220" s="1" t="s">
        <v>912</v>
      </c>
      <c r="C220" s="1" t="s">
        <v>912</v>
      </c>
      <c r="D220" s="1" t="s">
        <v>992</v>
      </c>
      <c r="E220" s="6">
        <v>42704</v>
      </c>
      <c r="F220">
        <v>2016</v>
      </c>
      <c r="G220" s="1" t="s">
        <v>3169</v>
      </c>
      <c r="H220" s="1" t="s">
        <v>3210</v>
      </c>
      <c r="I220">
        <v>541</v>
      </c>
      <c r="J220" s="1" t="s">
        <v>3135</v>
      </c>
      <c r="K220" s="1" t="s">
        <v>3136</v>
      </c>
      <c r="M220" s="1" t="s">
        <v>3113</v>
      </c>
      <c r="N220" s="1" t="s">
        <v>991</v>
      </c>
      <c r="O220" s="1" t="s">
        <v>993</v>
      </c>
      <c r="P220" s="1" t="s">
        <v>45</v>
      </c>
      <c r="Q220">
        <v>1</v>
      </c>
      <c r="R220" s="2">
        <v>6950</v>
      </c>
      <c r="S220" s="2">
        <v>6950</v>
      </c>
      <c r="T220" s="2">
        <v>6950</v>
      </c>
      <c r="U220" s="2">
        <v>83583</v>
      </c>
      <c r="V220">
        <v>671.26900000000001</v>
      </c>
      <c r="W220" s="2">
        <v>3752</v>
      </c>
      <c r="AC220">
        <v>0</v>
      </c>
      <c r="AD220">
        <v>0</v>
      </c>
      <c r="AE220">
        <v>0</v>
      </c>
      <c r="AF220">
        <v>0</v>
      </c>
      <c r="AG220">
        <v>0</v>
      </c>
      <c r="AH220">
        <v>0</v>
      </c>
      <c r="AI220">
        <v>0</v>
      </c>
      <c r="AJ220">
        <v>0</v>
      </c>
      <c r="AK220">
        <v>0</v>
      </c>
      <c r="AL220">
        <v>0</v>
      </c>
      <c r="AM220" s="2">
        <v>3040</v>
      </c>
      <c r="AN220" s="3">
        <v>2097.6</v>
      </c>
      <c r="AO220">
        <v>798</v>
      </c>
      <c r="AP220">
        <v>952.56</v>
      </c>
      <c r="AQ220">
        <v>4</v>
      </c>
      <c r="AR220">
        <v>6.8</v>
      </c>
      <c r="AS220" s="2">
        <v>4547</v>
      </c>
      <c r="AT220" s="3">
        <v>3893.4</v>
      </c>
      <c r="AU220">
        <v>0</v>
      </c>
      <c r="AV220">
        <v>0</v>
      </c>
      <c r="AW220">
        <v>0</v>
      </c>
      <c r="AX220">
        <v>0</v>
      </c>
      <c r="AY220">
        <v>0</v>
      </c>
      <c r="AZ220">
        <v>0</v>
      </c>
      <c r="BA220">
        <v>0</v>
      </c>
      <c r="BB220">
        <v>0</v>
      </c>
      <c r="BC220">
        <v>0</v>
      </c>
      <c r="BD220">
        <v>0</v>
      </c>
      <c r="BE220">
        <v>0</v>
      </c>
      <c r="BF220">
        <v>0</v>
      </c>
      <c r="BG220" s="2">
        <v>8389</v>
      </c>
      <c r="BH220" s="2">
        <v>8389</v>
      </c>
    </row>
    <row r="221" spans="1:60" x14ac:dyDescent="0.35">
      <c r="A221" s="1" t="s">
        <v>994</v>
      </c>
      <c r="B221" s="1" t="s">
        <v>912</v>
      </c>
      <c r="C221" s="1" t="s">
        <v>912</v>
      </c>
      <c r="D221" s="1" t="s">
        <v>996</v>
      </c>
      <c r="E221" s="6">
        <v>41289</v>
      </c>
      <c r="F221">
        <v>2013</v>
      </c>
      <c r="G221" s="1" t="s">
        <v>3133</v>
      </c>
      <c r="H221" s="1" t="s">
        <v>3145</v>
      </c>
      <c r="I221">
        <v>137</v>
      </c>
      <c r="J221" s="1" t="s">
        <v>3135</v>
      </c>
      <c r="K221" s="1" t="s">
        <v>3136</v>
      </c>
      <c r="M221" s="1" t="s">
        <v>3113</v>
      </c>
      <c r="N221" s="1" t="s">
        <v>995</v>
      </c>
      <c r="O221" s="1" t="s">
        <v>997</v>
      </c>
      <c r="P221" s="1" t="s">
        <v>45</v>
      </c>
      <c r="Q221">
        <v>1</v>
      </c>
      <c r="R221" s="2">
        <v>3086</v>
      </c>
      <c r="S221" s="2">
        <v>2312</v>
      </c>
      <c r="T221" s="2">
        <v>2623</v>
      </c>
      <c r="U221" s="2">
        <v>26292</v>
      </c>
      <c r="V221">
        <v>194.17599999999999</v>
      </c>
      <c r="W221">
        <v>858</v>
      </c>
      <c r="AC221">
        <v>0</v>
      </c>
      <c r="AD221">
        <v>0</v>
      </c>
      <c r="AE221">
        <v>0</v>
      </c>
      <c r="AF221">
        <v>0</v>
      </c>
      <c r="AG221">
        <v>0</v>
      </c>
      <c r="AH221">
        <v>0</v>
      </c>
      <c r="AI221">
        <v>0</v>
      </c>
      <c r="AJ221">
        <v>0</v>
      </c>
      <c r="AK221">
        <v>0</v>
      </c>
      <c r="AL221">
        <v>0</v>
      </c>
      <c r="AM221" s="2">
        <v>1010</v>
      </c>
      <c r="AN221">
        <v>242.4</v>
      </c>
      <c r="AO221">
        <v>406</v>
      </c>
      <c r="AP221">
        <v>314.74</v>
      </c>
      <c r="AQ221">
        <v>1</v>
      </c>
      <c r="AR221">
        <v>0.83</v>
      </c>
      <c r="AS221">
        <v>702</v>
      </c>
      <c r="AT221" s="3">
        <v>2065.1999999999998</v>
      </c>
      <c r="AU221">
        <v>0</v>
      </c>
      <c r="AV221">
        <v>0</v>
      </c>
      <c r="AW221">
        <v>0</v>
      </c>
      <c r="AX221">
        <v>0</v>
      </c>
      <c r="AY221">
        <v>0</v>
      </c>
      <c r="AZ221">
        <v>0</v>
      </c>
      <c r="BA221">
        <v>0</v>
      </c>
      <c r="BB221">
        <v>0</v>
      </c>
      <c r="BC221">
        <v>0</v>
      </c>
      <c r="BD221">
        <v>0</v>
      </c>
      <c r="BE221">
        <v>0</v>
      </c>
      <c r="BF221">
        <v>0</v>
      </c>
      <c r="BG221" s="2">
        <v>2119</v>
      </c>
      <c r="BH221" s="2">
        <v>2119</v>
      </c>
    </row>
    <row r="222" spans="1:60" x14ac:dyDescent="0.35">
      <c r="A222" s="1" t="s">
        <v>999</v>
      </c>
      <c r="B222" s="1" t="s">
        <v>912</v>
      </c>
      <c r="C222" s="1" t="s">
        <v>912</v>
      </c>
      <c r="D222" s="1" t="s">
        <v>1001</v>
      </c>
      <c r="E222" s="6">
        <v>42538</v>
      </c>
      <c r="F222">
        <v>2016</v>
      </c>
      <c r="G222" s="1" t="s">
        <v>3169</v>
      </c>
      <c r="H222" s="1" t="s">
        <v>3210</v>
      </c>
      <c r="I222">
        <v>283</v>
      </c>
      <c r="J222" s="1" t="s">
        <v>3135</v>
      </c>
      <c r="K222" s="1" t="s">
        <v>3136</v>
      </c>
      <c r="M222" s="1" t="s">
        <v>3117</v>
      </c>
      <c r="N222" s="1" t="s">
        <v>1000</v>
      </c>
      <c r="O222" s="1" t="s">
        <v>1002</v>
      </c>
      <c r="P222" s="1" t="s">
        <v>45</v>
      </c>
      <c r="Q222">
        <v>1</v>
      </c>
      <c r="R222" s="2">
        <v>2752</v>
      </c>
      <c r="S222" s="2">
        <v>2476</v>
      </c>
      <c r="T222" s="2">
        <v>2476</v>
      </c>
      <c r="U222" s="2">
        <v>24418</v>
      </c>
      <c r="V222">
        <v>152.33500000000001</v>
      </c>
      <c r="W222" s="2">
        <v>2241</v>
      </c>
      <c r="AC222">
        <v>3</v>
      </c>
      <c r="AD222">
        <v>9.3000000000000007</v>
      </c>
      <c r="AE222">
        <v>0</v>
      </c>
      <c r="AF222">
        <v>0</v>
      </c>
      <c r="AG222">
        <v>0</v>
      </c>
      <c r="AH222">
        <v>0</v>
      </c>
      <c r="AI222">
        <v>0</v>
      </c>
      <c r="AJ222">
        <v>0</v>
      </c>
      <c r="AK222">
        <v>0</v>
      </c>
      <c r="AL222">
        <v>0</v>
      </c>
      <c r="AM222" s="2">
        <v>1500</v>
      </c>
      <c r="AN222">
        <v>150</v>
      </c>
      <c r="AO222">
        <v>333</v>
      </c>
      <c r="AP222">
        <v>963.11</v>
      </c>
      <c r="AQ222">
        <v>2</v>
      </c>
      <c r="AR222">
        <v>11</v>
      </c>
      <c r="AS222" s="2">
        <v>2876</v>
      </c>
      <c r="AT222" s="3">
        <v>1342.8</v>
      </c>
      <c r="AU222">
        <v>0</v>
      </c>
      <c r="AV222">
        <v>0</v>
      </c>
      <c r="AW222">
        <v>0</v>
      </c>
      <c r="AX222">
        <v>0</v>
      </c>
      <c r="AY222">
        <v>0</v>
      </c>
      <c r="AZ222">
        <v>0</v>
      </c>
      <c r="BA222">
        <v>0</v>
      </c>
      <c r="BB222">
        <v>0</v>
      </c>
      <c r="BC222">
        <v>0</v>
      </c>
      <c r="BD222">
        <v>0</v>
      </c>
      <c r="BE222">
        <v>0</v>
      </c>
      <c r="BF222">
        <v>0</v>
      </c>
      <c r="BG222" s="2">
        <v>4714</v>
      </c>
      <c r="BH222" s="2">
        <v>4714</v>
      </c>
    </row>
    <row r="223" spans="1:60" x14ac:dyDescent="0.35">
      <c r="A223" s="1" t="s">
        <v>1005</v>
      </c>
      <c r="B223" s="1" t="s">
        <v>912</v>
      </c>
      <c r="C223" s="1" t="s">
        <v>912</v>
      </c>
      <c r="D223" s="1" t="s">
        <v>1007</v>
      </c>
      <c r="E223" s="6">
        <v>40449</v>
      </c>
      <c r="F223">
        <v>2010</v>
      </c>
      <c r="G223" s="1" t="s">
        <v>3144</v>
      </c>
      <c r="H223" s="1" t="s">
        <v>3145</v>
      </c>
      <c r="I223">
        <v>117</v>
      </c>
      <c r="J223" s="1" t="s">
        <v>3135</v>
      </c>
      <c r="K223" s="1" t="s">
        <v>3136</v>
      </c>
      <c r="M223" s="1" t="s">
        <v>3113</v>
      </c>
      <c r="N223" s="1" t="s">
        <v>1006</v>
      </c>
      <c r="O223" s="1" t="s">
        <v>1008</v>
      </c>
      <c r="P223" s="1" t="s">
        <v>45</v>
      </c>
      <c r="Q223">
        <v>1</v>
      </c>
      <c r="R223" s="2">
        <v>1209</v>
      </c>
      <c r="S223" s="2">
        <v>1993</v>
      </c>
      <c r="T223" s="2">
        <v>1938</v>
      </c>
      <c r="U223" s="2">
        <v>17728</v>
      </c>
      <c r="V223">
        <v>152.58199999999999</v>
      </c>
      <c r="W223">
        <v>291</v>
      </c>
      <c r="AC223">
        <v>1</v>
      </c>
      <c r="AD223">
        <v>5</v>
      </c>
      <c r="AE223">
        <v>24</v>
      </c>
      <c r="AF223">
        <v>16.8</v>
      </c>
      <c r="AG223">
        <v>0</v>
      </c>
      <c r="AH223">
        <v>0</v>
      </c>
      <c r="AI223">
        <v>0</v>
      </c>
      <c r="AJ223">
        <v>0</v>
      </c>
      <c r="AK223">
        <v>0</v>
      </c>
      <c r="AL223">
        <v>0</v>
      </c>
      <c r="AM223" s="2">
        <v>1834</v>
      </c>
      <c r="AN223">
        <v>258.02</v>
      </c>
      <c r="AO223">
        <v>426</v>
      </c>
      <c r="AP223" s="3">
        <v>1485.2</v>
      </c>
      <c r="AQ223">
        <v>3</v>
      </c>
      <c r="AR223">
        <v>16.5</v>
      </c>
      <c r="AS223">
        <v>52</v>
      </c>
      <c r="AT223">
        <v>156</v>
      </c>
      <c r="AU223">
        <v>0</v>
      </c>
      <c r="AV223">
        <v>0</v>
      </c>
      <c r="AW223">
        <v>0</v>
      </c>
      <c r="AX223">
        <v>0</v>
      </c>
      <c r="AY223">
        <v>0</v>
      </c>
      <c r="AZ223">
        <v>0</v>
      </c>
      <c r="BA223">
        <v>0</v>
      </c>
      <c r="BB223">
        <v>0</v>
      </c>
      <c r="BC223">
        <v>0</v>
      </c>
      <c r="BD223">
        <v>0</v>
      </c>
      <c r="BE223">
        <v>0</v>
      </c>
      <c r="BF223">
        <v>0</v>
      </c>
      <c r="BG223" s="2">
        <v>2340</v>
      </c>
      <c r="BH223" s="2">
        <v>2340</v>
      </c>
    </row>
    <row r="224" spans="1:60" x14ac:dyDescent="0.35">
      <c r="A224" s="1" t="s">
        <v>1009</v>
      </c>
      <c r="B224" s="1" t="s">
        <v>912</v>
      </c>
      <c r="C224" s="1" t="s">
        <v>912</v>
      </c>
      <c r="D224" s="1" t="s">
        <v>1011</v>
      </c>
      <c r="E224" s="6">
        <v>42164</v>
      </c>
      <c r="F224">
        <v>2015</v>
      </c>
      <c r="G224" s="1" t="s">
        <v>3149</v>
      </c>
      <c r="H224" s="1" t="s">
        <v>3150</v>
      </c>
      <c r="I224">
        <v>310</v>
      </c>
      <c r="J224" s="1" t="s">
        <v>3135</v>
      </c>
      <c r="K224" s="1" t="s">
        <v>3136</v>
      </c>
      <c r="M224" s="1" t="s">
        <v>3117</v>
      </c>
      <c r="N224" s="1" t="s">
        <v>1010</v>
      </c>
      <c r="O224" s="1" t="s">
        <v>1012</v>
      </c>
      <c r="P224" s="1" t="s">
        <v>45</v>
      </c>
      <c r="Q224">
        <v>1</v>
      </c>
      <c r="R224" s="2">
        <v>6520</v>
      </c>
      <c r="S224" s="2">
        <v>6111</v>
      </c>
      <c r="T224" s="2">
        <v>6091</v>
      </c>
      <c r="U224" s="2">
        <v>82069</v>
      </c>
      <c r="V224">
        <v>573.73</v>
      </c>
      <c r="W224" s="2">
        <v>3151</v>
      </c>
      <c r="X224" t="s">
        <v>3285</v>
      </c>
      <c r="AC224">
        <v>0</v>
      </c>
      <c r="AD224">
        <v>0</v>
      </c>
      <c r="AE224">
        <v>0</v>
      </c>
      <c r="AF224">
        <v>0</v>
      </c>
      <c r="AG224">
        <v>0</v>
      </c>
      <c r="AH224">
        <v>0</v>
      </c>
      <c r="AI224">
        <v>0</v>
      </c>
      <c r="AJ224">
        <v>0</v>
      </c>
      <c r="AK224">
        <v>0</v>
      </c>
      <c r="AL224">
        <v>0</v>
      </c>
      <c r="AM224" s="2">
        <v>1602</v>
      </c>
      <c r="AN224">
        <v>440.82</v>
      </c>
      <c r="AO224">
        <v>528</v>
      </c>
      <c r="AP224">
        <v>709.68</v>
      </c>
      <c r="AQ224">
        <v>2</v>
      </c>
      <c r="AR224">
        <v>1.66</v>
      </c>
      <c r="AS224" s="2">
        <v>3922</v>
      </c>
      <c r="AT224" s="3">
        <v>5365.8</v>
      </c>
      <c r="AU224">
        <v>0</v>
      </c>
      <c r="AV224">
        <v>0</v>
      </c>
      <c r="AW224">
        <v>0</v>
      </c>
      <c r="AX224">
        <v>0</v>
      </c>
      <c r="AY224">
        <v>0</v>
      </c>
      <c r="AZ224">
        <v>0</v>
      </c>
      <c r="BA224">
        <v>0</v>
      </c>
      <c r="BB224">
        <v>0</v>
      </c>
      <c r="BC224">
        <v>0</v>
      </c>
      <c r="BD224">
        <v>0</v>
      </c>
      <c r="BE224">
        <v>0</v>
      </c>
      <c r="BF224">
        <v>0</v>
      </c>
      <c r="BG224" s="2">
        <v>6054</v>
      </c>
      <c r="BH224" s="2">
        <v>6054</v>
      </c>
    </row>
    <row r="225" spans="1:60" x14ac:dyDescent="0.35">
      <c r="A225" s="1" t="s">
        <v>1013</v>
      </c>
      <c r="B225" s="1" t="s">
        <v>912</v>
      </c>
      <c r="C225" s="1" t="s">
        <v>912</v>
      </c>
      <c r="D225" s="1" t="s">
        <v>1015</v>
      </c>
      <c r="E225" s="6">
        <v>42807</v>
      </c>
      <c r="F225">
        <v>2017</v>
      </c>
      <c r="G225" s="1" t="s">
        <v>3184</v>
      </c>
      <c r="H225" s="1" t="s">
        <v>3211</v>
      </c>
      <c r="I225">
        <v>110</v>
      </c>
      <c r="J225" s="1" t="s">
        <v>3135</v>
      </c>
      <c r="K225" s="1" t="s">
        <v>3136</v>
      </c>
      <c r="M225" s="1" t="s">
        <v>3117</v>
      </c>
      <c r="N225" s="1" t="s">
        <v>1014</v>
      </c>
      <c r="O225" s="1" t="s">
        <v>1012</v>
      </c>
      <c r="P225" s="1" t="s">
        <v>45</v>
      </c>
      <c r="Q225">
        <v>1</v>
      </c>
      <c r="R225" s="2">
        <v>3504</v>
      </c>
      <c r="S225" s="2">
        <v>3480</v>
      </c>
      <c r="T225" s="2">
        <v>3480</v>
      </c>
      <c r="U225" s="2">
        <v>26760</v>
      </c>
      <c r="V225">
        <v>190.36</v>
      </c>
      <c r="W225" s="2">
        <v>2063</v>
      </c>
      <c r="X225" t="s">
        <v>3286</v>
      </c>
      <c r="AC225">
        <v>0</v>
      </c>
      <c r="AD225">
        <v>0</v>
      </c>
      <c r="AE225">
        <v>0</v>
      </c>
      <c r="AF225">
        <v>0</v>
      </c>
      <c r="AG225">
        <v>0</v>
      </c>
      <c r="AH225">
        <v>0</v>
      </c>
      <c r="AI225">
        <v>0</v>
      </c>
      <c r="AJ225">
        <v>0</v>
      </c>
      <c r="AK225">
        <v>0</v>
      </c>
      <c r="AL225">
        <v>0</v>
      </c>
      <c r="AM225">
        <v>0</v>
      </c>
      <c r="AN225">
        <v>0</v>
      </c>
      <c r="AO225">
        <v>0</v>
      </c>
      <c r="AP225">
        <v>0</v>
      </c>
      <c r="AQ225">
        <v>0</v>
      </c>
      <c r="AR225">
        <v>0</v>
      </c>
      <c r="AS225" s="2">
        <v>2520</v>
      </c>
      <c r="AT225" s="2">
        <v>3480</v>
      </c>
      <c r="AU225">
        <v>0</v>
      </c>
      <c r="AV225">
        <v>0</v>
      </c>
      <c r="AW225">
        <v>0</v>
      </c>
      <c r="AX225">
        <v>0</v>
      </c>
      <c r="AY225">
        <v>0</v>
      </c>
      <c r="AZ225">
        <v>0</v>
      </c>
      <c r="BA225">
        <v>0</v>
      </c>
      <c r="BB225">
        <v>0</v>
      </c>
      <c r="BC225">
        <v>0</v>
      </c>
      <c r="BD225">
        <v>0</v>
      </c>
      <c r="BE225">
        <v>0</v>
      </c>
      <c r="BF225">
        <v>0</v>
      </c>
      <c r="BG225" s="2">
        <v>2520</v>
      </c>
      <c r="BH225" s="2">
        <v>2520</v>
      </c>
    </row>
    <row r="226" spans="1:60" x14ac:dyDescent="0.35">
      <c r="A226" s="1" t="s">
        <v>1016</v>
      </c>
      <c r="B226" s="1" t="s">
        <v>912</v>
      </c>
      <c r="C226" s="1" t="s">
        <v>912</v>
      </c>
      <c r="D226" s="1" t="s">
        <v>1018</v>
      </c>
      <c r="E226" s="6">
        <v>41779</v>
      </c>
      <c r="F226">
        <v>2014</v>
      </c>
      <c r="G226" s="1" t="s">
        <v>3144</v>
      </c>
      <c r="H226" s="1" t="s">
        <v>3137</v>
      </c>
      <c r="I226">
        <v>0</v>
      </c>
      <c r="J226" s="1" t="s">
        <v>3138</v>
      </c>
      <c r="K226" s="1" t="s">
        <v>3136</v>
      </c>
      <c r="M226" s="1" t="s">
        <v>3139</v>
      </c>
      <c r="N226" s="1" t="s">
        <v>1017</v>
      </c>
      <c r="O226" s="1" t="s">
        <v>1019</v>
      </c>
      <c r="P226" s="1" t="s">
        <v>45</v>
      </c>
      <c r="Q226">
        <v>0</v>
      </c>
      <c r="R226" s="2">
        <v>1997</v>
      </c>
      <c r="S226">
        <v>0</v>
      </c>
      <c r="T226">
        <v>0</v>
      </c>
      <c r="U226">
        <v>0</v>
      </c>
      <c r="V226">
        <v>0</v>
      </c>
      <c r="W226">
        <v>0</v>
      </c>
      <c r="X226" t="s">
        <v>3287</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row>
    <row r="227" spans="1:60" x14ac:dyDescent="0.35">
      <c r="A227" s="1" t="s">
        <v>1020</v>
      </c>
      <c r="B227" s="1" t="s">
        <v>912</v>
      </c>
      <c r="C227" s="1" t="s">
        <v>912</v>
      </c>
      <c r="D227" s="1" t="s">
        <v>1022</v>
      </c>
      <c r="E227" s="6">
        <v>41459</v>
      </c>
      <c r="F227">
        <v>2013</v>
      </c>
      <c r="G227" s="1" t="s">
        <v>3170</v>
      </c>
      <c r="H227" s="1" t="s">
        <v>3157</v>
      </c>
      <c r="I227">
        <v>401</v>
      </c>
      <c r="J227" s="1" t="s">
        <v>3135</v>
      </c>
      <c r="K227" s="1" t="s">
        <v>3136</v>
      </c>
      <c r="M227" s="1" t="s">
        <v>3117</v>
      </c>
      <c r="N227" s="1" t="s">
        <v>1021</v>
      </c>
      <c r="O227" s="1" t="s">
        <v>1019</v>
      </c>
      <c r="P227" s="1" t="s">
        <v>45</v>
      </c>
      <c r="Q227">
        <v>1</v>
      </c>
      <c r="R227" s="2">
        <v>5366</v>
      </c>
      <c r="S227" s="2">
        <v>6719</v>
      </c>
      <c r="T227" s="2">
        <v>5366</v>
      </c>
      <c r="U227" s="2">
        <v>61732</v>
      </c>
      <c r="V227">
        <v>333.23</v>
      </c>
      <c r="W227" s="2">
        <v>5257</v>
      </c>
      <c r="X227" t="s">
        <v>3288</v>
      </c>
      <c r="AC227">
        <v>0</v>
      </c>
      <c r="AD227">
        <v>0</v>
      </c>
      <c r="AE227">
        <v>0</v>
      </c>
      <c r="AF227">
        <v>0</v>
      </c>
      <c r="AG227">
        <v>0</v>
      </c>
      <c r="AH227">
        <v>0</v>
      </c>
      <c r="AI227">
        <v>131</v>
      </c>
      <c r="AJ227">
        <v>812.2</v>
      </c>
      <c r="AK227">
        <v>0</v>
      </c>
      <c r="AL227">
        <v>0</v>
      </c>
      <c r="AM227">
        <v>0</v>
      </c>
      <c r="AN227">
        <v>0</v>
      </c>
      <c r="AO227">
        <v>0</v>
      </c>
      <c r="AP227">
        <v>0</v>
      </c>
      <c r="AQ227">
        <v>0</v>
      </c>
      <c r="AR227">
        <v>0</v>
      </c>
      <c r="AS227" s="2">
        <v>7360</v>
      </c>
      <c r="AT227" s="2">
        <v>4554</v>
      </c>
      <c r="AU227">
        <v>0</v>
      </c>
      <c r="AV227">
        <v>0</v>
      </c>
      <c r="AW227">
        <v>0</v>
      </c>
      <c r="AX227">
        <v>0</v>
      </c>
      <c r="AY227">
        <v>0</v>
      </c>
      <c r="AZ227">
        <v>0</v>
      </c>
      <c r="BA227">
        <v>0</v>
      </c>
      <c r="BB227">
        <v>0</v>
      </c>
      <c r="BC227">
        <v>0</v>
      </c>
      <c r="BD227">
        <v>0</v>
      </c>
      <c r="BE227">
        <v>0</v>
      </c>
      <c r="BF227">
        <v>0</v>
      </c>
      <c r="BG227" s="2">
        <v>7491</v>
      </c>
      <c r="BH227" s="2">
        <v>7491</v>
      </c>
    </row>
    <row r="228" spans="1:60" x14ac:dyDescent="0.35">
      <c r="A228" s="1" t="s">
        <v>1023</v>
      </c>
      <c r="B228" s="1" t="s">
        <v>912</v>
      </c>
      <c r="C228" s="1" t="s">
        <v>1027</v>
      </c>
      <c r="D228" s="1" t="s">
        <v>1025</v>
      </c>
      <c r="E228" s="6">
        <v>42458</v>
      </c>
      <c r="F228">
        <v>2016</v>
      </c>
      <c r="G228" s="1" t="s">
        <v>3169</v>
      </c>
      <c r="H228" s="1" t="s">
        <v>3185</v>
      </c>
      <c r="I228">
        <v>110</v>
      </c>
      <c r="J228" s="1" t="s">
        <v>3143</v>
      </c>
      <c r="K228" s="1" t="s">
        <v>3136</v>
      </c>
      <c r="M228" s="1" t="s">
        <v>3101</v>
      </c>
      <c r="N228" s="1" t="s">
        <v>1024</v>
      </c>
      <c r="O228" s="1" t="s">
        <v>1026</v>
      </c>
      <c r="P228" s="1" t="s">
        <v>45</v>
      </c>
      <c r="Q228">
        <v>1</v>
      </c>
      <c r="R228" s="2">
        <v>2039</v>
      </c>
      <c r="S228" s="2">
        <v>2039</v>
      </c>
      <c r="T228" s="2">
        <v>2039</v>
      </c>
      <c r="U228" s="2">
        <v>10080</v>
      </c>
      <c r="V228">
        <v>72.239999999999995</v>
      </c>
      <c r="W228">
        <v>816</v>
      </c>
      <c r="X228" t="s">
        <v>3217</v>
      </c>
      <c r="AC228">
        <v>45</v>
      </c>
      <c r="AD228">
        <v>225</v>
      </c>
      <c r="AE228">
        <v>0</v>
      </c>
      <c r="AF228">
        <v>0</v>
      </c>
      <c r="AG228">
        <v>0</v>
      </c>
      <c r="AH228">
        <v>0</v>
      </c>
      <c r="AI228">
        <v>0</v>
      </c>
      <c r="AJ228">
        <v>0</v>
      </c>
      <c r="AK228">
        <v>0</v>
      </c>
      <c r="AL228">
        <v>0</v>
      </c>
      <c r="AM228">
        <v>0</v>
      </c>
      <c r="AN228">
        <v>0</v>
      </c>
      <c r="AO228">
        <v>0</v>
      </c>
      <c r="AP228">
        <v>0</v>
      </c>
      <c r="AQ228">
        <v>0</v>
      </c>
      <c r="AR228">
        <v>0</v>
      </c>
      <c r="AS228" s="2">
        <v>1008</v>
      </c>
      <c r="AT228" s="3">
        <v>1814.4</v>
      </c>
      <c r="AU228">
        <v>0</v>
      </c>
      <c r="AV228">
        <v>0</v>
      </c>
      <c r="AW228">
        <v>0</v>
      </c>
      <c r="AX228">
        <v>0</v>
      </c>
      <c r="AY228">
        <v>0</v>
      </c>
      <c r="AZ228">
        <v>0</v>
      </c>
      <c r="BA228">
        <v>0</v>
      </c>
      <c r="BB228">
        <v>0</v>
      </c>
      <c r="BC228">
        <v>0</v>
      </c>
      <c r="BD228">
        <v>0</v>
      </c>
      <c r="BE228">
        <v>0</v>
      </c>
      <c r="BF228">
        <v>0</v>
      </c>
      <c r="BG228" s="2">
        <v>1053</v>
      </c>
      <c r="BH228" s="2">
        <v>1053</v>
      </c>
    </row>
    <row r="229" spans="1:60" x14ac:dyDescent="0.35">
      <c r="A229" s="1" t="s">
        <v>1028</v>
      </c>
      <c r="B229" s="1" t="s">
        <v>912</v>
      </c>
      <c r="C229" s="1" t="s">
        <v>1027</v>
      </c>
      <c r="D229" s="1" t="s">
        <v>1030</v>
      </c>
      <c r="E229" s="6">
        <v>42201</v>
      </c>
      <c r="F229">
        <v>2015</v>
      </c>
      <c r="G229" s="1" t="s">
        <v>3149</v>
      </c>
      <c r="H229" s="1" t="s">
        <v>3150</v>
      </c>
      <c r="I229">
        <v>316</v>
      </c>
      <c r="J229" s="1" t="s">
        <v>3135</v>
      </c>
      <c r="K229" s="1" t="s">
        <v>3136</v>
      </c>
      <c r="M229" s="1" t="s">
        <v>3113</v>
      </c>
      <c r="N229" s="1" t="s">
        <v>1029</v>
      </c>
      <c r="O229" s="1" t="s">
        <v>1031</v>
      </c>
      <c r="P229" s="1" t="s">
        <v>45</v>
      </c>
      <c r="Q229">
        <v>1</v>
      </c>
      <c r="R229" s="2">
        <v>1542</v>
      </c>
      <c r="S229" s="2">
        <v>1688</v>
      </c>
      <c r="T229" s="2">
        <v>1542</v>
      </c>
      <c r="U229" s="2">
        <v>25944</v>
      </c>
      <c r="V229">
        <v>261.69600000000003</v>
      </c>
      <c r="W229">
        <v>683</v>
      </c>
      <c r="X229" t="s">
        <v>3289</v>
      </c>
      <c r="AC229">
        <v>0</v>
      </c>
      <c r="AD229">
        <v>0</v>
      </c>
      <c r="AE229">
        <v>0</v>
      </c>
      <c r="AF229">
        <v>0</v>
      </c>
      <c r="AG229">
        <v>0</v>
      </c>
      <c r="AH229">
        <v>0</v>
      </c>
      <c r="AI229">
        <v>29</v>
      </c>
      <c r="AJ229">
        <v>179.8</v>
      </c>
      <c r="AK229">
        <v>0</v>
      </c>
      <c r="AL229">
        <v>0</v>
      </c>
      <c r="AM229" s="2">
        <v>3504</v>
      </c>
      <c r="AN229">
        <v>522.6</v>
      </c>
      <c r="AO229" s="2">
        <v>1090</v>
      </c>
      <c r="AP229">
        <v>701.58</v>
      </c>
      <c r="AQ229">
        <v>4</v>
      </c>
      <c r="AR229">
        <v>3.32</v>
      </c>
      <c r="AS229">
        <v>300</v>
      </c>
      <c r="AT229">
        <v>135</v>
      </c>
      <c r="AU229">
        <v>0</v>
      </c>
      <c r="AV229">
        <v>0</v>
      </c>
      <c r="AW229">
        <v>0</v>
      </c>
      <c r="AX229">
        <v>0</v>
      </c>
      <c r="AY229">
        <v>0</v>
      </c>
      <c r="AZ229">
        <v>0</v>
      </c>
      <c r="BA229">
        <v>0</v>
      </c>
      <c r="BB229">
        <v>0</v>
      </c>
      <c r="BC229">
        <v>0</v>
      </c>
      <c r="BD229">
        <v>0</v>
      </c>
      <c r="BE229">
        <v>0</v>
      </c>
      <c r="BF229">
        <v>0</v>
      </c>
      <c r="BG229" s="2">
        <v>4927</v>
      </c>
      <c r="BH229" s="2">
        <v>4927</v>
      </c>
    </row>
    <row r="230" spans="1:60" x14ac:dyDescent="0.35">
      <c r="A230" s="1" t="s">
        <v>1032</v>
      </c>
      <c r="B230" s="1" t="s">
        <v>912</v>
      </c>
      <c r="C230" s="1" t="s">
        <v>1027</v>
      </c>
      <c r="D230" s="1" t="s">
        <v>1034</v>
      </c>
      <c r="E230" s="6">
        <v>42717</v>
      </c>
      <c r="F230">
        <v>2016</v>
      </c>
      <c r="G230" s="1" t="s">
        <v>3169</v>
      </c>
      <c r="H230" s="1" t="s">
        <v>3228</v>
      </c>
      <c r="I230">
        <v>506</v>
      </c>
      <c r="J230" s="1" t="s">
        <v>3135</v>
      </c>
      <c r="K230" s="1" t="s">
        <v>3136</v>
      </c>
      <c r="M230" s="1" t="s">
        <v>3117</v>
      </c>
      <c r="N230" s="1" t="s">
        <v>1033</v>
      </c>
      <c r="O230" s="1" t="s">
        <v>1035</v>
      </c>
      <c r="P230" s="1" t="s">
        <v>45</v>
      </c>
      <c r="Q230">
        <v>1</v>
      </c>
      <c r="R230" s="2">
        <v>5550</v>
      </c>
      <c r="S230" s="2">
        <v>5550</v>
      </c>
      <c r="T230" s="2">
        <v>5550</v>
      </c>
      <c r="U230" s="2">
        <v>62739</v>
      </c>
      <c r="V230" s="3">
        <v>2396.5549999999998</v>
      </c>
      <c r="W230" s="2">
        <v>5541</v>
      </c>
      <c r="X230" t="s">
        <v>3290</v>
      </c>
      <c r="AC230">
        <v>0</v>
      </c>
      <c r="AD230">
        <v>0</v>
      </c>
      <c r="AE230">
        <v>0</v>
      </c>
      <c r="AF230">
        <v>0</v>
      </c>
      <c r="AG230">
        <v>0</v>
      </c>
      <c r="AH230">
        <v>0</v>
      </c>
      <c r="AI230">
        <v>0</v>
      </c>
      <c r="AJ230">
        <v>0</v>
      </c>
      <c r="AK230">
        <v>0</v>
      </c>
      <c r="AL230">
        <v>0</v>
      </c>
      <c r="AM230" s="2">
        <v>3200</v>
      </c>
      <c r="AN230">
        <v>480</v>
      </c>
      <c r="AO230">
        <v>0</v>
      </c>
      <c r="AP230">
        <v>0</v>
      </c>
      <c r="AQ230">
        <v>0</v>
      </c>
      <c r="AR230">
        <v>0</v>
      </c>
      <c r="AS230" s="2">
        <v>6640</v>
      </c>
      <c r="AT230" s="3">
        <v>3455.5</v>
      </c>
      <c r="AU230" s="2">
        <v>29351</v>
      </c>
      <c r="AV230" s="3">
        <v>1614.31</v>
      </c>
      <c r="AW230">
        <v>0</v>
      </c>
      <c r="AX230">
        <v>0</v>
      </c>
      <c r="AY230">
        <v>0</v>
      </c>
      <c r="AZ230">
        <v>0</v>
      </c>
      <c r="BA230">
        <v>0</v>
      </c>
      <c r="BB230">
        <v>0</v>
      </c>
      <c r="BC230">
        <v>0</v>
      </c>
      <c r="BD230">
        <v>0</v>
      </c>
      <c r="BE230">
        <v>0</v>
      </c>
      <c r="BF230">
        <v>0</v>
      </c>
      <c r="BG230" s="2">
        <v>9840</v>
      </c>
      <c r="BH230" s="2">
        <v>39191</v>
      </c>
    </row>
    <row r="231" spans="1:60" x14ac:dyDescent="0.35">
      <c r="A231" s="1" t="s">
        <v>1036</v>
      </c>
      <c r="B231" s="1" t="s">
        <v>912</v>
      </c>
      <c r="C231" s="1" t="s">
        <v>1027</v>
      </c>
      <c r="D231" s="1" t="s">
        <v>1038</v>
      </c>
      <c r="E231" s="6">
        <v>42843</v>
      </c>
      <c r="F231">
        <v>2017</v>
      </c>
      <c r="G231" s="1" t="s">
        <v>3184</v>
      </c>
      <c r="H231" s="1" t="s">
        <v>3210</v>
      </c>
      <c r="I231">
        <v>365</v>
      </c>
      <c r="J231" s="1" t="s">
        <v>3135</v>
      </c>
      <c r="K231" s="1" t="s">
        <v>3136</v>
      </c>
      <c r="M231" s="1" t="s">
        <v>3113</v>
      </c>
      <c r="N231" s="1" t="s">
        <v>1037</v>
      </c>
      <c r="O231" s="1" t="s">
        <v>1039</v>
      </c>
      <c r="P231" s="1" t="s">
        <v>45</v>
      </c>
      <c r="Q231">
        <v>1</v>
      </c>
      <c r="R231" s="2">
        <v>2302</v>
      </c>
      <c r="S231" s="2">
        <v>1943</v>
      </c>
      <c r="T231" s="2">
        <v>1943</v>
      </c>
      <c r="U231" s="2">
        <v>32110</v>
      </c>
      <c r="V231">
        <v>260.51400000000001</v>
      </c>
      <c r="W231">
        <v>908</v>
      </c>
      <c r="AC231">
        <v>0</v>
      </c>
      <c r="AD231">
        <v>0</v>
      </c>
      <c r="AE231">
        <v>0</v>
      </c>
      <c r="AF231">
        <v>0</v>
      </c>
      <c r="AG231">
        <v>0</v>
      </c>
      <c r="AH231">
        <v>0</v>
      </c>
      <c r="AI231">
        <v>0</v>
      </c>
      <c r="AJ231">
        <v>0</v>
      </c>
      <c r="AK231">
        <v>0</v>
      </c>
      <c r="AL231">
        <v>0</v>
      </c>
      <c r="AM231" s="2">
        <v>4608</v>
      </c>
      <c r="AN231">
        <v>460.8</v>
      </c>
      <c r="AO231" s="2">
        <v>1323</v>
      </c>
      <c r="AP231" s="3">
        <v>1074.06</v>
      </c>
      <c r="AQ231">
        <v>3</v>
      </c>
      <c r="AR231">
        <v>5.0999999999999996</v>
      </c>
      <c r="AS231">
        <v>448</v>
      </c>
      <c r="AT231">
        <v>403.2</v>
      </c>
      <c r="AU231">
        <v>0</v>
      </c>
      <c r="AV231">
        <v>0</v>
      </c>
      <c r="AW231">
        <v>0</v>
      </c>
      <c r="AX231">
        <v>0</v>
      </c>
      <c r="AY231">
        <v>0</v>
      </c>
      <c r="AZ231">
        <v>0</v>
      </c>
      <c r="BA231">
        <v>0</v>
      </c>
      <c r="BB231">
        <v>0</v>
      </c>
      <c r="BC231">
        <v>0</v>
      </c>
      <c r="BD231">
        <v>0</v>
      </c>
      <c r="BE231">
        <v>0</v>
      </c>
      <c r="BF231">
        <v>0</v>
      </c>
      <c r="BG231" s="2">
        <v>6382</v>
      </c>
      <c r="BH231" s="2">
        <v>6382</v>
      </c>
    </row>
    <row r="232" spans="1:60" x14ac:dyDescent="0.35">
      <c r="A232" s="1" t="s">
        <v>1040</v>
      </c>
      <c r="B232" s="1" t="s">
        <v>912</v>
      </c>
      <c r="C232" s="1" t="s">
        <v>1044</v>
      </c>
      <c r="D232" s="1" t="s">
        <v>1042</v>
      </c>
      <c r="E232" s="6">
        <v>41233</v>
      </c>
      <c r="F232">
        <v>2012</v>
      </c>
      <c r="G232" s="1" t="s">
        <v>3133</v>
      </c>
      <c r="H232" s="1" t="s">
        <v>3157</v>
      </c>
      <c r="I232">
        <v>67</v>
      </c>
      <c r="J232" s="1" t="s">
        <v>3135</v>
      </c>
      <c r="K232" s="1" t="s">
        <v>3136</v>
      </c>
      <c r="M232" s="1" t="s">
        <v>3117</v>
      </c>
      <c r="N232" s="1" t="s">
        <v>1041</v>
      </c>
      <c r="O232" s="1" t="s">
        <v>1043</v>
      </c>
      <c r="P232" s="1" t="s">
        <v>45</v>
      </c>
      <c r="Q232">
        <v>1</v>
      </c>
      <c r="R232">
        <v>453</v>
      </c>
      <c r="S232">
        <v>536</v>
      </c>
      <c r="T232">
        <v>453</v>
      </c>
      <c r="U232" s="2">
        <v>15054</v>
      </c>
      <c r="V232">
        <v>99.677999999999997</v>
      </c>
      <c r="W232" s="2">
        <v>1087</v>
      </c>
      <c r="X232" t="s">
        <v>3291</v>
      </c>
      <c r="AC232">
        <v>0</v>
      </c>
      <c r="AD232">
        <v>0</v>
      </c>
      <c r="AE232">
        <v>0</v>
      </c>
      <c r="AF232">
        <v>0</v>
      </c>
      <c r="AG232">
        <v>0</v>
      </c>
      <c r="AH232">
        <v>0</v>
      </c>
      <c r="AI232">
        <v>0</v>
      </c>
      <c r="AJ232">
        <v>0</v>
      </c>
      <c r="AK232">
        <v>0</v>
      </c>
      <c r="AL232">
        <v>0</v>
      </c>
      <c r="AM232">
        <v>0</v>
      </c>
      <c r="AN232">
        <v>0</v>
      </c>
      <c r="AO232">
        <v>0</v>
      </c>
      <c r="AP232">
        <v>0</v>
      </c>
      <c r="AQ232">
        <v>0</v>
      </c>
      <c r="AR232">
        <v>0</v>
      </c>
      <c r="AS232" s="2">
        <v>1522</v>
      </c>
      <c r="AT232">
        <v>453.3</v>
      </c>
      <c r="AU232">
        <v>0</v>
      </c>
      <c r="AV232">
        <v>0</v>
      </c>
      <c r="AW232">
        <v>0</v>
      </c>
      <c r="AX232">
        <v>0</v>
      </c>
      <c r="AY232">
        <v>0</v>
      </c>
      <c r="AZ232">
        <v>0</v>
      </c>
      <c r="BA232">
        <v>0</v>
      </c>
      <c r="BB232">
        <v>0</v>
      </c>
      <c r="BC232">
        <v>0</v>
      </c>
      <c r="BD232">
        <v>0</v>
      </c>
      <c r="BE232">
        <v>0</v>
      </c>
      <c r="BF232">
        <v>0</v>
      </c>
      <c r="BG232" s="2">
        <v>1522</v>
      </c>
      <c r="BH232" s="2">
        <v>1522</v>
      </c>
    </row>
    <row r="233" spans="1:60" x14ac:dyDescent="0.35">
      <c r="A233" s="1" t="s">
        <v>1045</v>
      </c>
      <c r="B233" s="1" t="s">
        <v>912</v>
      </c>
      <c r="C233" s="1" t="s">
        <v>1044</v>
      </c>
      <c r="D233" s="1" t="s">
        <v>1047</v>
      </c>
      <c r="E233" s="6">
        <v>42170</v>
      </c>
      <c r="F233">
        <v>2015</v>
      </c>
      <c r="G233" s="1" t="s">
        <v>3149</v>
      </c>
      <c r="H233" s="1" t="s">
        <v>3150</v>
      </c>
      <c r="I233">
        <v>911</v>
      </c>
      <c r="J233" s="1" t="s">
        <v>3135</v>
      </c>
      <c r="K233" s="1" t="s">
        <v>3136</v>
      </c>
      <c r="M233" s="1" t="s">
        <v>3117</v>
      </c>
      <c r="N233" s="1" t="s">
        <v>1046</v>
      </c>
      <c r="O233" s="1" t="s">
        <v>1048</v>
      </c>
      <c r="P233" s="1" t="s">
        <v>45</v>
      </c>
      <c r="Q233">
        <v>1</v>
      </c>
      <c r="R233" s="2">
        <v>7055</v>
      </c>
      <c r="S233" s="2">
        <v>7826</v>
      </c>
      <c r="T233" s="2">
        <v>7055</v>
      </c>
      <c r="U233" s="2">
        <v>50026</v>
      </c>
      <c r="V233">
        <v>475.48599999999999</v>
      </c>
      <c r="W233" s="2">
        <v>6824</v>
      </c>
      <c r="X233" t="s">
        <v>3292</v>
      </c>
      <c r="AC233">
        <v>0</v>
      </c>
      <c r="AD233">
        <v>0</v>
      </c>
      <c r="AE233">
        <v>0</v>
      </c>
      <c r="AF233">
        <v>0</v>
      </c>
      <c r="AG233">
        <v>0</v>
      </c>
      <c r="AH233">
        <v>0</v>
      </c>
      <c r="AI233">
        <v>0</v>
      </c>
      <c r="AJ233">
        <v>0</v>
      </c>
      <c r="AK233">
        <v>0</v>
      </c>
      <c r="AL233">
        <v>0</v>
      </c>
      <c r="AM233" s="2">
        <v>5529</v>
      </c>
      <c r="AN233">
        <v>836.1</v>
      </c>
      <c r="AO233" s="2">
        <v>1200</v>
      </c>
      <c r="AP233" s="3">
        <v>2326.96</v>
      </c>
      <c r="AQ233">
        <v>0</v>
      </c>
      <c r="AR233">
        <v>0</v>
      </c>
      <c r="AS233" s="2">
        <v>8649</v>
      </c>
      <c r="AT233" s="3">
        <v>3892.05</v>
      </c>
      <c r="AU233">
        <v>0</v>
      </c>
      <c r="AV233">
        <v>0</v>
      </c>
      <c r="AW233">
        <v>0</v>
      </c>
      <c r="AX233">
        <v>0</v>
      </c>
      <c r="AY233">
        <v>0</v>
      </c>
      <c r="AZ233">
        <v>0</v>
      </c>
      <c r="BA233">
        <v>0</v>
      </c>
      <c r="BB233">
        <v>0</v>
      </c>
      <c r="BC233">
        <v>0</v>
      </c>
      <c r="BD233">
        <v>0</v>
      </c>
      <c r="BE233">
        <v>0</v>
      </c>
      <c r="BF233">
        <v>0</v>
      </c>
      <c r="BG233" s="2">
        <v>15378</v>
      </c>
      <c r="BH233" s="2">
        <v>15378</v>
      </c>
    </row>
    <row r="234" spans="1:60" x14ac:dyDescent="0.35">
      <c r="A234" s="1" t="s">
        <v>1049</v>
      </c>
      <c r="B234" s="1" t="s">
        <v>912</v>
      </c>
      <c r="C234" s="1" t="s">
        <v>1044</v>
      </c>
      <c r="D234" s="1" t="s">
        <v>1051</v>
      </c>
      <c r="E234" s="6">
        <v>42926</v>
      </c>
      <c r="F234">
        <v>2017</v>
      </c>
      <c r="G234" s="1" t="s">
        <v>3184</v>
      </c>
      <c r="H234" s="1" t="s">
        <v>3210</v>
      </c>
      <c r="I234">
        <v>180</v>
      </c>
      <c r="J234" s="1" t="s">
        <v>3135</v>
      </c>
      <c r="K234" s="1" t="s">
        <v>3136</v>
      </c>
      <c r="M234" s="1" t="s">
        <v>3117</v>
      </c>
      <c r="N234" s="1" t="s">
        <v>1050</v>
      </c>
      <c r="O234" s="1" t="s">
        <v>1052</v>
      </c>
      <c r="P234" s="1" t="s">
        <v>45</v>
      </c>
      <c r="Q234">
        <v>1</v>
      </c>
      <c r="R234" s="2">
        <v>2056</v>
      </c>
      <c r="S234" s="2">
        <v>1856</v>
      </c>
      <c r="T234" s="2">
        <v>1856</v>
      </c>
      <c r="U234" s="2">
        <v>13860</v>
      </c>
      <c r="V234">
        <v>124.8</v>
      </c>
      <c r="W234" s="2">
        <v>2829</v>
      </c>
      <c r="AC234">
        <v>0</v>
      </c>
      <c r="AD234">
        <v>0</v>
      </c>
      <c r="AE234">
        <v>0</v>
      </c>
      <c r="AF234">
        <v>0</v>
      </c>
      <c r="AG234">
        <v>0</v>
      </c>
      <c r="AH234">
        <v>0</v>
      </c>
      <c r="AI234">
        <v>12</v>
      </c>
      <c r="AJ234">
        <v>74.400000000000006</v>
      </c>
      <c r="AK234">
        <v>0</v>
      </c>
      <c r="AL234">
        <v>0</v>
      </c>
      <c r="AM234">
        <v>0</v>
      </c>
      <c r="AN234">
        <v>0</v>
      </c>
      <c r="AO234">
        <v>0</v>
      </c>
      <c r="AP234">
        <v>0</v>
      </c>
      <c r="AQ234">
        <v>0</v>
      </c>
      <c r="AR234">
        <v>0</v>
      </c>
      <c r="AS234" s="2">
        <v>3960</v>
      </c>
      <c r="AT234" s="2">
        <v>1782</v>
      </c>
      <c r="AU234">
        <v>0</v>
      </c>
      <c r="AV234">
        <v>0</v>
      </c>
      <c r="AW234">
        <v>0</v>
      </c>
      <c r="AX234">
        <v>0</v>
      </c>
      <c r="AY234">
        <v>0</v>
      </c>
      <c r="AZ234">
        <v>0</v>
      </c>
      <c r="BA234">
        <v>0</v>
      </c>
      <c r="BB234">
        <v>0</v>
      </c>
      <c r="BC234">
        <v>0</v>
      </c>
      <c r="BD234">
        <v>0</v>
      </c>
      <c r="BE234">
        <v>0</v>
      </c>
      <c r="BF234">
        <v>0</v>
      </c>
      <c r="BG234" s="2">
        <v>3972</v>
      </c>
      <c r="BH234" s="2">
        <v>3972</v>
      </c>
    </row>
    <row r="235" spans="1:60" x14ac:dyDescent="0.35">
      <c r="A235" s="1" t="s">
        <v>1053</v>
      </c>
      <c r="B235" s="1" t="s">
        <v>912</v>
      </c>
      <c r="C235" s="1" t="s">
        <v>1044</v>
      </c>
      <c r="D235" s="1" t="s">
        <v>1055</v>
      </c>
      <c r="E235" s="6">
        <v>41781</v>
      </c>
      <c r="F235">
        <v>2014</v>
      </c>
      <c r="G235" s="1" t="s">
        <v>3187</v>
      </c>
      <c r="H235" s="1" t="s">
        <v>3195</v>
      </c>
      <c r="I235">
        <v>67</v>
      </c>
      <c r="J235" s="1" t="s">
        <v>3138</v>
      </c>
      <c r="K235" s="1" t="s">
        <v>3136</v>
      </c>
      <c r="M235" s="1" t="s">
        <v>3117</v>
      </c>
      <c r="N235" s="1" t="s">
        <v>1054</v>
      </c>
      <c r="O235" s="1" t="s">
        <v>1056</v>
      </c>
      <c r="P235" s="1" t="s">
        <v>45</v>
      </c>
      <c r="Q235">
        <v>1</v>
      </c>
      <c r="R235">
        <v>815</v>
      </c>
      <c r="S235">
        <v>648</v>
      </c>
      <c r="T235">
        <v>688</v>
      </c>
      <c r="U235" s="2">
        <v>8862</v>
      </c>
      <c r="V235">
        <v>47.368000000000002</v>
      </c>
      <c r="W235" s="2">
        <v>1091</v>
      </c>
      <c r="X235" t="s">
        <v>3293</v>
      </c>
      <c r="Y235" s="6">
        <v>40544</v>
      </c>
      <c r="Z235" s="1" t="s">
        <v>3209</v>
      </c>
      <c r="AA235" s="2">
        <v>5373</v>
      </c>
      <c r="AB235" s="2">
        <v>1840</v>
      </c>
      <c r="AC235">
        <v>0</v>
      </c>
      <c r="AD235">
        <v>0</v>
      </c>
      <c r="AE235">
        <v>0</v>
      </c>
      <c r="AF235">
        <v>0</v>
      </c>
      <c r="AG235">
        <v>0</v>
      </c>
      <c r="AH235">
        <v>0</v>
      </c>
      <c r="AI235">
        <v>0</v>
      </c>
      <c r="AJ235">
        <v>0</v>
      </c>
      <c r="AK235">
        <v>0</v>
      </c>
      <c r="AL235">
        <v>0</v>
      </c>
      <c r="AM235">
        <v>0</v>
      </c>
      <c r="AN235">
        <v>0</v>
      </c>
      <c r="AO235">
        <v>0</v>
      </c>
      <c r="AP235">
        <v>0</v>
      </c>
      <c r="AQ235">
        <v>0</v>
      </c>
      <c r="AR235">
        <v>0</v>
      </c>
      <c r="AS235" s="2">
        <v>1528</v>
      </c>
      <c r="AT235">
        <v>687.6</v>
      </c>
      <c r="AU235">
        <v>0</v>
      </c>
      <c r="AV235">
        <v>0</v>
      </c>
      <c r="AW235">
        <v>0</v>
      </c>
      <c r="AX235">
        <v>0</v>
      </c>
      <c r="AY235">
        <v>0</v>
      </c>
      <c r="AZ235">
        <v>0</v>
      </c>
      <c r="BA235">
        <v>0</v>
      </c>
      <c r="BB235">
        <v>0</v>
      </c>
      <c r="BC235">
        <v>0</v>
      </c>
      <c r="BD235">
        <v>0</v>
      </c>
      <c r="BE235">
        <v>0</v>
      </c>
      <c r="BF235">
        <v>0</v>
      </c>
      <c r="BG235" s="2">
        <v>1528</v>
      </c>
      <c r="BH235" s="2">
        <v>1528</v>
      </c>
    </row>
    <row r="236" spans="1:60" x14ac:dyDescent="0.35">
      <c r="A236" s="1" t="s">
        <v>1057</v>
      </c>
      <c r="B236" s="1" t="s">
        <v>912</v>
      </c>
      <c r="C236" s="1" t="s">
        <v>1044</v>
      </c>
      <c r="D236" s="1" t="s">
        <v>1059</v>
      </c>
      <c r="E236" s="6">
        <v>43070</v>
      </c>
      <c r="F236">
        <v>2017</v>
      </c>
      <c r="G236" s="1" t="s">
        <v>35</v>
      </c>
      <c r="H236" s="1" t="s">
        <v>3210</v>
      </c>
      <c r="I236">
        <v>248</v>
      </c>
      <c r="J236" s="1" t="s">
        <v>3135</v>
      </c>
      <c r="K236" s="1" t="s">
        <v>3136</v>
      </c>
      <c r="M236" s="1" t="s">
        <v>3111</v>
      </c>
      <c r="N236" s="1" t="s">
        <v>1058</v>
      </c>
      <c r="O236" s="1" t="s">
        <v>1060</v>
      </c>
      <c r="P236" s="1" t="s">
        <v>45</v>
      </c>
      <c r="Q236">
        <v>1</v>
      </c>
      <c r="R236" s="2">
        <v>1392</v>
      </c>
      <c r="S236">
        <v>997</v>
      </c>
      <c r="T236">
        <v>997</v>
      </c>
      <c r="U236" s="2">
        <v>10006</v>
      </c>
      <c r="V236">
        <v>116.06399999999999</v>
      </c>
      <c r="W236">
        <v>271</v>
      </c>
      <c r="AC236">
        <v>0</v>
      </c>
      <c r="AD236">
        <v>0</v>
      </c>
      <c r="AE236">
        <v>0</v>
      </c>
      <c r="AF236">
        <v>0</v>
      </c>
      <c r="AG236">
        <v>18</v>
      </c>
      <c r="AH236">
        <v>73.8</v>
      </c>
      <c r="AI236">
        <v>11</v>
      </c>
      <c r="AJ236">
        <v>68.2</v>
      </c>
      <c r="AK236">
        <v>0</v>
      </c>
      <c r="AL236">
        <v>0</v>
      </c>
      <c r="AM236" s="2">
        <v>5429</v>
      </c>
      <c r="AN236">
        <v>855.01</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s="2">
        <v>5458</v>
      </c>
      <c r="BH236" s="2">
        <v>5458</v>
      </c>
    </row>
    <row r="237" spans="1:60" x14ac:dyDescent="0.35">
      <c r="A237" s="1" t="s">
        <v>1061</v>
      </c>
      <c r="B237" s="1" t="s">
        <v>912</v>
      </c>
      <c r="C237" s="1" t="s">
        <v>1065</v>
      </c>
      <c r="D237" s="1" t="s">
        <v>1063</v>
      </c>
      <c r="E237" s="6">
        <v>42163</v>
      </c>
      <c r="F237">
        <v>2015</v>
      </c>
      <c r="G237" s="1" t="s">
        <v>3149</v>
      </c>
      <c r="H237" s="1" t="s">
        <v>3150</v>
      </c>
      <c r="I237">
        <v>438</v>
      </c>
      <c r="J237" s="1" t="s">
        <v>3135</v>
      </c>
      <c r="K237" s="1" t="s">
        <v>3136</v>
      </c>
      <c r="M237" s="1" t="s">
        <v>3113</v>
      </c>
      <c r="N237" s="1" t="s">
        <v>1062</v>
      </c>
      <c r="O237" s="1" t="s">
        <v>1064</v>
      </c>
      <c r="P237" s="1" t="s">
        <v>45</v>
      </c>
      <c r="Q237">
        <v>1</v>
      </c>
      <c r="R237" s="2">
        <v>2074</v>
      </c>
      <c r="S237" s="2">
        <v>1981</v>
      </c>
      <c r="T237" s="2">
        <v>2069</v>
      </c>
      <c r="U237" s="2">
        <v>27928</v>
      </c>
      <c r="V237">
        <v>248.10400000000001</v>
      </c>
      <c r="W237">
        <v>533</v>
      </c>
      <c r="AC237">
        <v>0</v>
      </c>
      <c r="AD237">
        <v>0</v>
      </c>
      <c r="AE237">
        <v>0</v>
      </c>
      <c r="AF237">
        <v>0</v>
      </c>
      <c r="AG237">
        <v>0</v>
      </c>
      <c r="AH237">
        <v>0</v>
      </c>
      <c r="AI237">
        <v>0</v>
      </c>
      <c r="AJ237">
        <v>0</v>
      </c>
      <c r="AK237">
        <v>0</v>
      </c>
      <c r="AL237">
        <v>0</v>
      </c>
      <c r="AM237" s="2">
        <v>4006</v>
      </c>
      <c r="AN237">
        <v>841.26</v>
      </c>
      <c r="AO237">
        <v>991</v>
      </c>
      <c r="AP237" s="3">
        <v>1006.08</v>
      </c>
      <c r="AQ237">
        <v>6</v>
      </c>
      <c r="AR237">
        <v>33</v>
      </c>
      <c r="AS237">
        <v>63</v>
      </c>
      <c r="AT237">
        <v>189</v>
      </c>
      <c r="AU237">
        <v>0</v>
      </c>
      <c r="AV237">
        <v>0</v>
      </c>
      <c r="AW237">
        <v>0</v>
      </c>
      <c r="AX237">
        <v>0</v>
      </c>
      <c r="AY237">
        <v>0</v>
      </c>
      <c r="AZ237">
        <v>0</v>
      </c>
      <c r="BA237">
        <v>0</v>
      </c>
      <c r="BB237">
        <v>0</v>
      </c>
      <c r="BC237">
        <v>0</v>
      </c>
      <c r="BD237">
        <v>0</v>
      </c>
      <c r="BE237">
        <v>0</v>
      </c>
      <c r="BF237">
        <v>0</v>
      </c>
      <c r="BG237" s="2">
        <v>5066</v>
      </c>
      <c r="BH237" s="2">
        <v>5066</v>
      </c>
    </row>
    <row r="238" spans="1:60" x14ac:dyDescent="0.35">
      <c r="A238" s="1" t="s">
        <v>1066</v>
      </c>
      <c r="B238" s="1" t="s">
        <v>912</v>
      </c>
      <c r="C238" s="1" t="s">
        <v>1065</v>
      </c>
      <c r="D238" s="1" t="s">
        <v>1068</v>
      </c>
      <c r="E238" s="6">
        <v>42916</v>
      </c>
      <c r="F238">
        <v>2017</v>
      </c>
      <c r="G238" s="1" t="s">
        <v>3184</v>
      </c>
      <c r="H238" s="1" t="s">
        <v>3228</v>
      </c>
      <c r="I238">
        <v>278</v>
      </c>
      <c r="J238" s="1" t="s">
        <v>3135</v>
      </c>
      <c r="K238" s="1" t="s">
        <v>3136</v>
      </c>
      <c r="M238" s="1" t="s">
        <v>3113</v>
      </c>
      <c r="N238" s="1" t="s">
        <v>1067</v>
      </c>
      <c r="O238" s="1" t="s">
        <v>1069</v>
      </c>
      <c r="P238" s="1" t="s">
        <v>45</v>
      </c>
      <c r="Q238">
        <v>1</v>
      </c>
      <c r="R238" s="2">
        <v>2602</v>
      </c>
      <c r="S238" s="2">
        <v>2602</v>
      </c>
      <c r="T238" s="2">
        <v>2602</v>
      </c>
      <c r="U238" s="2">
        <v>35179</v>
      </c>
      <c r="V238">
        <v>303.36799999999999</v>
      </c>
      <c r="W238">
        <v>712</v>
      </c>
      <c r="X238" t="s">
        <v>3294</v>
      </c>
      <c r="AC238">
        <v>3</v>
      </c>
      <c r="AD238">
        <v>15</v>
      </c>
      <c r="AE238">
        <v>0</v>
      </c>
      <c r="AF238">
        <v>0</v>
      </c>
      <c r="AG238">
        <v>0</v>
      </c>
      <c r="AH238">
        <v>0</v>
      </c>
      <c r="AI238">
        <v>0</v>
      </c>
      <c r="AJ238">
        <v>0</v>
      </c>
      <c r="AK238">
        <v>0</v>
      </c>
      <c r="AL238">
        <v>0</v>
      </c>
      <c r="AM238" s="2">
        <v>3189</v>
      </c>
      <c r="AN238" s="3">
        <v>1230.21</v>
      </c>
      <c r="AO238" s="2">
        <v>1009</v>
      </c>
      <c r="AP238">
        <v>505.29</v>
      </c>
      <c r="AQ238">
        <v>4</v>
      </c>
      <c r="AR238">
        <v>1.1200000000000001</v>
      </c>
      <c r="AS238">
        <v>215</v>
      </c>
      <c r="AT238">
        <v>850.05</v>
      </c>
      <c r="AU238">
        <v>0</v>
      </c>
      <c r="AV238">
        <v>0</v>
      </c>
      <c r="AW238">
        <v>0</v>
      </c>
      <c r="AX238">
        <v>0</v>
      </c>
      <c r="AY238">
        <v>0</v>
      </c>
      <c r="AZ238">
        <v>0</v>
      </c>
      <c r="BA238">
        <v>0</v>
      </c>
      <c r="BB238">
        <v>0</v>
      </c>
      <c r="BC238">
        <v>0</v>
      </c>
      <c r="BD238">
        <v>0</v>
      </c>
      <c r="BE238">
        <v>0</v>
      </c>
      <c r="BF238">
        <v>0</v>
      </c>
      <c r="BG238" s="2">
        <v>4420</v>
      </c>
      <c r="BH238" s="2">
        <v>4420</v>
      </c>
    </row>
    <row r="239" spans="1:60" x14ac:dyDescent="0.35">
      <c r="A239" s="1" t="s">
        <v>1070</v>
      </c>
      <c r="B239" s="1" t="s">
        <v>1074</v>
      </c>
      <c r="C239" s="1" t="s">
        <v>1074</v>
      </c>
      <c r="D239" s="1" t="s">
        <v>1072</v>
      </c>
      <c r="E239" s="6">
        <v>41572</v>
      </c>
      <c r="F239">
        <v>2013</v>
      </c>
      <c r="G239" s="1" t="s">
        <v>3133</v>
      </c>
      <c r="H239" s="1" t="s">
        <v>3188</v>
      </c>
      <c r="I239">
        <v>127</v>
      </c>
      <c r="J239" s="1" t="s">
        <v>3135</v>
      </c>
      <c r="K239" s="1" t="s">
        <v>3136</v>
      </c>
      <c r="L239" t="s">
        <v>3148</v>
      </c>
      <c r="M239" s="1" t="s">
        <v>3117</v>
      </c>
      <c r="N239" s="1" t="s">
        <v>1071</v>
      </c>
      <c r="O239" s="1" t="s">
        <v>1073</v>
      </c>
      <c r="P239" s="1" t="s">
        <v>45</v>
      </c>
      <c r="Q239">
        <v>1</v>
      </c>
      <c r="R239" s="2">
        <v>2011</v>
      </c>
      <c r="S239" s="2">
        <v>2873</v>
      </c>
      <c r="T239" s="2">
        <v>1937</v>
      </c>
      <c r="U239" s="2">
        <v>36506</v>
      </c>
      <c r="V239">
        <v>231.803</v>
      </c>
      <c r="W239" s="2">
        <v>1965</v>
      </c>
      <c r="X239" t="s">
        <v>3295</v>
      </c>
      <c r="AC239">
        <v>6</v>
      </c>
      <c r="AD239">
        <v>20.399999999999999</v>
      </c>
      <c r="AE239">
        <v>0</v>
      </c>
      <c r="AF239">
        <v>0</v>
      </c>
      <c r="AG239">
        <v>0</v>
      </c>
      <c r="AH239">
        <v>0</v>
      </c>
      <c r="AI239">
        <v>0</v>
      </c>
      <c r="AJ239">
        <v>0</v>
      </c>
      <c r="AK239">
        <v>8</v>
      </c>
      <c r="AL239">
        <v>15.2</v>
      </c>
      <c r="AM239">
        <v>0</v>
      </c>
      <c r="AN239">
        <v>0</v>
      </c>
      <c r="AO239">
        <v>0</v>
      </c>
      <c r="AP239">
        <v>0</v>
      </c>
      <c r="AQ239">
        <v>0</v>
      </c>
      <c r="AR239">
        <v>0</v>
      </c>
      <c r="AS239" s="2">
        <v>2747</v>
      </c>
      <c r="AT239" s="2">
        <v>1889</v>
      </c>
      <c r="AU239">
        <v>20</v>
      </c>
      <c r="AV239">
        <v>6.3</v>
      </c>
      <c r="AW239">
        <v>0</v>
      </c>
      <c r="AX239">
        <v>0</v>
      </c>
      <c r="AY239">
        <v>0</v>
      </c>
      <c r="AZ239">
        <v>0</v>
      </c>
      <c r="BA239">
        <v>0</v>
      </c>
      <c r="BB239">
        <v>0</v>
      </c>
      <c r="BC239">
        <v>0</v>
      </c>
      <c r="BD239">
        <v>0</v>
      </c>
      <c r="BE239">
        <v>5</v>
      </c>
      <c r="BF239">
        <v>6</v>
      </c>
      <c r="BG239" s="2">
        <v>2761</v>
      </c>
      <c r="BH239" s="2">
        <v>2786</v>
      </c>
    </row>
    <row r="240" spans="1:60" x14ac:dyDescent="0.35">
      <c r="A240" s="1" t="s">
        <v>1075</v>
      </c>
      <c r="B240" s="1" t="s">
        <v>1074</v>
      </c>
      <c r="C240" s="1" t="s">
        <v>1074</v>
      </c>
      <c r="D240" s="1" t="s">
        <v>1077</v>
      </c>
      <c r="E240" s="6">
        <v>40877</v>
      </c>
      <c r="F240">
        <v>2011</v>
      </c>
      <c r="G240" s="1" t="s">
        <v>3133</v>
      </c>
      <c r="H240" s="1" t="s">
        <v>3145</v>
      </c>
      <c r="I240">
        <v>303</v>
      </c>
      <c r="J240" s="1" t="s">
        <v>3135</v>
      </c>
      <c r="K240" s="1" t="s">
        <v>3136</v>
      </c>
      <c r="L240" t="s">
        <v>3148</v>
      </c>
      <c r="M240" s="1" t="s">
        <v>3113</v>
      </c>
      <c r="N240" s="1" t="s">
        <v>1076</v>
      </c>
      <c r="O240" s="1" t="s">
        <v>1078</v>
      </c>
      <c r="P240" s="1" t="s">
        <v>45</v>
      </c>
      <c r="Q240">
        <v>1</v>
      </c>
      <c r="R240" s="2">
        <v>4774</v>
      </c>
      <c r="S240" s="2">
        <v>3962</v>
      </c>
      <c r="T240" s="2">
        <v>4538</v>
      </c>
      <c r="U240" s="2">
        <v>48635</v>
      </c>
      <c r="V240">
        <v>327.92399999999998</v>
      </c>
      <c r="W240" s="2">
        <v>1583</v>
      </c>
      <c r="Y240" s="6">
        <v>40544</v>
      </c>
      <c r="Z240" s="1" t="s">
        <v>3209</v>
      </c>
      <c r="AA240" s="2">
        <v>14054</v>
      </c>
      <c r="AB240" s="2">
        <v>5950</v>
      </c>
      <c r="AC240">
        <v>0</v>
      </c>
      <c r="AD240">
        <v>0</v>
      </c>
      <c r="AE240">
        <v>0</v>
      </c>
      <c r="AF240">
        <v>0</v>
      </c>
      <c r="AG240">
        <v>0</v>
      </c>
      <c r="AH240">
        <v>0</v>
      </c>
      <c r="AI240">
        <v>0</v>
      </c>
      <c r="AJ240">
        <v>0</v>
      </c>
      <c r="AK240">
        <v>0</v>
      </c>
      <c r="AL240">
        <v>0</v>
      </c>
      <c r="AM240" s="2">
        <v>2992</v>
      </c>
      <c r="AN240">
        <v>299.2</v>
      </c>
      <c r="AO240">
        <v>884</v>
      </c>
      <c r="AP240" s="3">
        <v>1266.52</v>
      </c>
      <c r="AQ240">
        <v>4</v>
      </c>
      <c r="AR240">
        <v>3.32</v>
      </c>
      <c r="AS240" s="2">
        <v>1648</v>
      </c>
      <c r="AT240" s="3">
        <v>2968.8</v>
      </c>
      <c r="AU240">
        <v>0</v>
      </c>
      <c r="AV240">
        <v>0</v>
      </c>
      <c r="AW240">
        <v>0</v>
      </c>
      <c r="AX240">
        <v>0</v>
      </c>
      <c r="AY240">
        <v>0</v>
      </c>
      <c r="AZ240">
        <v>0</v>
      </c>
      <c r="BA240">
        <v>0</v>
      </c>
      <c r="BB240">
        <v>0</v>
      </c>
      <c r="BC240">
        <v>0</v>
      </c>
      <c r="BD240">
        <v>0</v>
      </c>
      <c r="BE240">
        <v>0</v>
      </c>
      <c r="BF240">
        <v>0</v>
      </c>
      <c r="BG240" s="2">
        <v>5528</v>
      </c>
      <c r="BH240" s="2">
        <v>5528</v>
      </c>
    </row>
    <row r="241" spans="1:60" x14ac:dyDescent="0.35">
      <c r="A241" s="1" t="s">
        <v>1079</v>
      </c>
      <c r="B241" s="1" t="s">
        <v>1074</v>
      </c>
      <c r="C241" s="1" t="s">
        <v>1074</v>
      </c>
      <c r="D241" s="1" t="s">
        <v>1081</v>
      </c>
      <c r="E241" s="6">
        <v>41411</v>
      </c>
      <c r="F241">
        <v>2013</v>
      </c>
      <c r="G241" s="1" t="s">
        <v>3149</v>
      </c>
      <c r="H241" s="1" t="s">
        <v>3145</v>
      </c>
      <c r="I241">
        <v>271</v>
      </c>
      <c r="J241" s="1" t="s">
        <v>3135</v>
      </c>
      <c r="K241" s="1" t="s">
        <v>3136</v>
      </c>
      <c r="L241" t="s">
        <v>3148</v>
      </c>
      <c r="M241" s="1" t="s">
        <v>3113</v>
      </c>
      <c r="N241" s="1" t="s">
        <v>1080</v>
      </c>
      <c r="O241" s="1" t="s">
        <v>1082</v>
      </c>
      <c r="P241" s="1" t="s">
        <v>45</v>
      </c>
      <c r="Q241">
        <v>1</v>
      </c>
      <c r="R241" s="2">
        <v>5324</v>
      </c>
      <c r="S241" s="2">
        <v>3175</v>
      </c>
      <c r="T241" s="2">
        <v>2970</v>
      </c>
      <c r="U241" s="2">
        <v>26732</v>
      </c>
      <c r="V241">
        <v>175.15899999999999</v>
      </c>
      <c r="W241" s="2">
        <v>2085</v>
      </c>
      <c r="X241" t="s">
        <v>3296</v>
      </c>
      <c r="AC241">
        <v>0</v>
      </c>
      <c r="AD241">
        <v>0</v>
      </c>
      <c r="AE241">
        <v>0</v>
      </c>
      <c r="AF241">
        <v>0</v>
      </c>
      <c r="AG241">
        <v>0</v>
      </c>
      <c r="AH241">
        <v>0</v>
      </c>
      <c r="AI241">
        <v>0</v>
      </c>
      <c r="AJ241">
        <v>0</v>
      </c>
      <c r="AK241">
        <v>0</v>
      </c>
      <c r="AL241">
        <v>0</v>
      </c>
      <c r="AM241" s="2">
        <v>1558</v>
      </c>
      <c r="AN241">
        <v>169.3</v>
      </c>
      <c r="AO241">
        <v>617</v>
      </c>
      <c r="AP241" s="3">
        <v>1606.19</v>
      </c>
      <c r="AQ241">
        <v>1</v>
      </c>
      <c r="AR241">
        <v>5.5</v>
      </c>
      <c r="AS241" s="2">
        <v>2523</v>
      </c>
      <c r="AT241" s="3">
        <v>1188.9000000000001</v>
      </c>
      <c r="AU241">
        <v>0</v>
      </c>
      <c r="AV241">
        <v>0</v>
      </c>
      <c r="AW241">
        <v>0</v>
      </c>
      <c r="AX241">
        <v>0</v>
      </c>
      <c r="AY241">
        <v>0</v>
      </c>
      <c r="AZ241">
        <v>0</v>
      </c>
      <c r="BA241">
        <v>0</v>
      </c>
      <c r="BB241">
        <v>0</v>
      </c>
      <c r="BC241">
        <v>0</v>
      </c>
      <c r="BD241">
        <v>0</v>
      </c>
      <c r="BE241">
        <v>0</v>
      </c>
      <c r="BF241">
        <v>0</v>
      </c>
      <c r="BG241" s="2">
        <v>4699</v>
      </c>
      <c r="BH241" s="2">
        <v>4699</v>
      </c>
    </row>
    <row r="242" spans="1:60" x14ac:dyDescent="0.35">
      <c r="A242" s="1" t="s">
        <v>1083</v>
      </c>
      <c r="B242" s="1" t="s">
        <v>1074</v>
      </c>
      <c r="C242" s="1" t="s">
        <v>1074</v>
      </c>
      <c r="D242" s="1" t="s">
        <v>1085</v>
      </c>
      <c r="E242" s="6">
        <v>42527</v>
      </c>
      <c r="F242">
        <v>2016</v>
      </c>
      <c r="G242" s="1" t="s">
        <v>3170</v>
      </c>
      <c r="H242" s="1" t="s">
        <v>3210</v>
      </c>
      <c r="I242">
        <v>237</v>
      </c>
      <c r="J242" s="1" t="s">
        <v>3135</v>
      </c>
      <c r="K242" s="1" t="s">
        <v>3136</v>
      </c>
      <c r="L242" t="s">
        <v>3218</v>
      </c>
      <c r="M242" s="1" t="s">
        <v>3117</v>
      </c>
      <c r="N242" s="1" t="s">
        <v>1084</v>
      </c>
      <c r="O242" s="1" t="s">
        <v>1082</v>
      </c>
      <c r="P242" s="1" t="s">
        <v>45</v>
      </c>
      <c r="Q242">
        <v>1</v>
      </c>
      <c r="R242" s="2">
        <v>7468</v>
      </c>
      <c r="S242" s="2">
        <v>6074</v>
      </c>
      <c r="T242" s="2">
        <v>6795</v>
      </c>
      <c r="U242" s="2">
        <v>48414</v>
      </c>
      <c r="V242">
        <v>379.87599999999998</v>
      </c>
      <c r="W242" s="2">
        <v>2789</v>
      </c>
      <c r="X242" t="s">
        <v>3297</v>
      </c>
      <c r="AC242">
        <v>0</v>
      </c>
      <c r="AD242">
        <v>0</v>
      </c>
      <c r="AE242">
        <v>0</v>
      </c>
      <c r="AF242">
        <v>0</v>
      </c>
      <c r="AG242">
        <v>0</v>
      </c>
      <c r="AH242">
        <v>0</v>
      </c>
      <c r="AI242">
        <v>0</v>
      </c>
      <c r="AJ242">
        <v>0</v>
      </c>
      <c r="AK242">
        <v>0</v>
      </c>
      <c r="AL242">
        <v>0</v>
      </c>
      <c r="AM242" s="2">
        <v>1320</v>
      </c>
      <c r="AN242">
        <v>616.79999999999995</v>
      </c>
      <c r="AO242">
        <v>352</v>
      </c>
      <c r="AP242" s="3">
        <v>1213.5999999999999</v>
      </c>
      <c r="AQ242">
        <v>2</v>
      </c>
      <c r="AR242">
        <v>11</v>
      </c>
      <c r="AS242" s="2">
        <v>3316</v>
      </c>
      <c r="AT242" s="3">
        <v>4953.2</v>
      </c>
      <c r="AU242">
        <v>0</v>
      </c>
      <c r="AV242">
        <v>0</v>
      </c>
      <c r="AW242">
        <v>0</v>
      </c>
      <c r="AX242">
        <v>0</v>
      </c>
      <c r="AY242">
        <v>0</v>
      </c>
      <c r="AZ242">
        <v>0</v>
      </c>
      <c r="BA242">
        <v>0</v>
      </c>
      <c r="BB242">
        <v>0</v>
      </c>
      <c r="BC242">
        <v>0</v>
      </c>
      <c r="BD242">
        <v>0</v>
      </c>
      <c r="BE242">
        <v>0</v>
      </c>
      <c r="BF242">
        <v>0</v>
      </c>
      <c r="BG242" s="2">
        <v>4990</v>
      </c>
      <c r="BH242" s="2">
        <v>4990</v>
      </c>
    </row>
    <row r="243" spans="1:60" x14ac:dyDescent="0.35">
      <c r="A243" s="1" t="s">
        <v>1086</v>
      </c>
      <c r="B243" s="1" t="s">
        <v>1089</v>
      </c>
      <c r="C243" s="1" t="s">
        <v>1089</v>
      </c>
      <c r="D243" s="1" t="s">
        <v>1087</v>
      </c>
      <c r="E243" s="6">
        <v>42269</v>
      </c>
      <c r="F243">
        <v>2015</v>
      </c>
      <c r="G243" s="1" t="s">
        <v>3184</v>
      </c>
      <c r="H243" s="1" t="s">
        <v>3210</v>
      </c>
      <c r="I243">
        <v>291</v>
      </c>
      <c r="J243" s="1" t="s">
        <v>3135</v>
      </c>
      <c r="K243" s="1" t="s">
        <v>3136</v>
      </c>
      <c r="M243" s="1" t="s">
        <v>3117</v>
      </c>
      <c r="O243" s="1" t="s">
        <v>1088</v>
      </c>
      <c r="P243" s="1" t="s">
        <v>45</v>
      </c>
      <c r="Q243">
        <v>1</v>
      </c>
      <c r="R243" s="2">
        <v>7008</v>
      </c>
      <c r="S243" s="2">
        <v>6175</v>
      </c>
      <c r="T243" s="2">
        <v>6175</v>
      </c>
      <c r="U243" s="2">
        <v>70111</v>
      </c>
      <c r="V243">
        <v>607.39800000000002</v>
      </c>
      <c r="W243" s="2">
        <v>3898</v>
      </c>
      <c r="AC243">
        <v>0</v>
      </c>
      <c r="AD243">
        <v>0</v>
      </c>
      <c r="AE243">
        <v>0</v>
      </c>
      <c r="AF243">
        <v>0</v>
      </c>
      <c r="AG243">
        <v>0</v>
      </c>
      <c r="AH243">
        <v>0</v>
      </c>
      <c r="AI243">
        <v>0</v>
      </c>
      <c r="AJ243">
        <v>0</v>
      </c>
      <c r="AK243">
        <v>0</v>
      </c>
      <c r="AL243">
        <v>0</v>
      </c>
      <c r="AM243" s="2">
        <v>1274</v>
      </c>
      <c r="AN243">
        <v>127.4</v>
      </c>
      <c r="AO243">
        <v>0</v>
      </c>
      <c r="AP243">
        <v>0</v>
      </c>
      <c r="AQ243">
        <v>0</v>
      </c>
      <c r="AR243">
        <v>0</v>
      </c>
      <c r="AS243" s="2">
        <v>5376</v>
      </c>
      <c r="AT243" s="2">
        <v>6048</v>
      </c>
      <c r="AU243">
        <v>0</v>
      </c>
      <c r="AV243">
        <v>0</v>
      </c>
      <c r="AW243">
        <v>0</v>
      </c>
      <c r="AX243">
        <v>0</v>
      </c>
      <c r="AY243">
        <v>0</v>
      </c>
      <c r="AZ243">
        <v>0</v>
      </c>
      <c r="BA243">
        <v>0</v>
      </c>
      <c r="BB243">
        <v>0</v>
      </c>
      <c r="BC243">
        <v>0</v>
      </c>
      <c r="BD243">
        <v>0</v>
      </c>
      <c r="BE243">
        <v>0</v>
      </c>
      <c r="BF243">
        <v>0</v>
      </c>
      <c r="BG243" s="2">
        <v>6650</v>
      </c>
      <c r="BH243" s="2">
        <v>6650</v>
      </c>
    </row>
    <row r="244" spans="1:60" x14ac:dyDescent="0.35">
      <c r="A244" s="1" t="s">
        <v>1090</v>
      </c>
      <c r="B244" s="1" t="s">
        <v>1089</v>
      </c>
      <c r="C244" s="1" t="s">
        <v>1094</v>
      </c>
      <c r="D244" s="1" t="s">
        <v>1092</v>
      </c>
      <c r="E244" s="6">
        <v>41233</v>
      </c>
      <c r="F244">
        <v>2012</v>
      </c>
      <c r="G244" s="1" t="s">
        <v>3170</v>
      </c>
      <c r="H244" s="1" t="s">
        <v>3145</v>
      </c>
      <c r="I244">
        <v>218</v>
      </c>
      <c r="J244" s="1" t="s">
        <v>3135</v>
      </c>
      <c r="K244" s="1" t="s">
        <v>3136</v>
      </c>
      <c r="L244" t="s">
        <v>3148</v>
      </c>
      <c r="M244" s="1" t="s">
        <v>3117</v>
      </c>
      <c r="N244" s="1" t="s">
        <v>1091</v>
      </c>
      <c r="O244" s="1" t="s">
        <v>1093</v>
      </c>
      <c r="P244" s="1" t="s">
        <v>45</v>
      </c>
      <c r="Q244">
        <v>1</v>
      </c>
      <c r="R244" s="2">
        <v>5150</v>
      </c>
      <c r="S244" s="2">
        <v>5570</v>
      </c>
      <c r="T244" s="2">
        <v>7460</v>
      </c>
      <c r="U244" s="2">
        <v>55952</v>
      </c>
      <c r="V244">
        <v>431.74599999999998</v>
      </c>
      <c r="W244" s="2">
        <v>3880</v>
      </c>
      <c r="AC244">
        <v>0</v>
      </c>
      <c r="AD244">
        <v>0</v>
      </c>
      <c r="AE244">
        <v>0</v>
      </c>
      <c r="AF244">
        <v>0</v>
      </c>
      <c r="AG244">
        <v>0</v>
      </c>
      <c r="AH244">
        <v>0</v>
      </c>
      <c r="AI244">
        <v>0</v>
      </c>
      <c r="AJ244">
        <v>0</v>
      </c>
      <c r="AK244">
        <v>0</v>
      </c>
      <c r="AL244">
        <v>0</v>
      </c>
      <c r="AM244">
        <v>0</v>
      </c>
      <c r="AN244">
        <v>0</v>
      </c>
      <c r="AO244">
        <v>0</v>
      </c>
      <c r="AP244">
        <v>0</v>
      </c>
      <c r="AQ244">
        <v>0</v>
      </c>
      <c r="AR244">
        <v>0</v>
      </c>
      <c r="AS244" s="2">
        <v>4978</v>
      </c>
      <c r="AT244" s="3">
        <v>7459.8</v>
      </c>
      <c r="AU244">
        <v>0</v>
      </c>
      <c r="AV244">
        <v>0</v>
      </c>
      <c r="AW244">
        <v>0</v>
      </c>
      <c r="AX244">
        <v>0</v>
      </c>
      <c r="AY244">
        <v>0</v>
      </c>
      <c r="AZ244">
        <v>0</v>
      </c>
      <c r="BA244">
        <v>0</v>
      </c>
      <c r="BB244">
        <v>0</v>
      </c>
      <c r="BC244">
        <v>0</v>
      </c>
      <c r="BD244">
        <v>0</v>
      </c>
      <c r="BE244">
        <v>0</v>
      </c>
      <c r="BF244">
        <v>0</v>
      </c>
      <c r="BG244" s="2">
        <v>4978</v>
      </c>
      <c r="BH244" s="2">
        <v>4978</v>
      </c>
    </row>
    <row r="245" spans="1:60" x14ac:dyDescent="0.35">
      <c r="A245" s="1" t="s">
        <v>1095</v>
      </c>
      <c r="B245" s="1" t="s">
        <v>1089</v>
      </c>
      <c r="C245" s="1" t="s">
        <v>1099</v>
      </c>
      <c r="D245" s="1" t="s">
        <v>1097</v>
      </c>
      <c r="E245" s="6">
        <v>40777</v>
      </c>
      <c r="F245">
        <v>2011</v>
      </c>
      <c r="G245" s="1" t="s">
        <v>3133</v>
      </c>
      <c r="H245" s="1" t="s">
        <v>3150</v>
      </c>
      <c r="I245">
        <v>130</v>
      </c>
      <c r="J245" s="1" t="s">
        <v>3135</v>
      </c>
      <c r="K245" s="1" t="s">
        <v>3136</v>
      </c>
      <c r="L245" t="s">
        <v>3148</v>
      </c>
      <c r="M245" s="1" t="s">
        <v>3117</v>
      </c>
      <c r="N245" s="1" t="s">
        <v>1096</v>
      </c>
      <c r="O245" s="1" t="s">
        <v>1098</v>
      </c>
      <c r="P245" s="1" t="s">
        <v>45</v>
      </c>
      <c r="Q245">
        <v>1</v>
      </c>
      <c r="R245" s="2">
        <v>2750</v>
      </c>
      <c r="S245" s="2">
        <v>2548</v>
      </c>
      <c r="T245" s="2">
        <v>3154</v>
      </c>
      <c r="U245" s="2">
        <v>38170</v>
      </c>
      <c r="V245">
        <v>303.072</v>
      </c>
      <c r="W245" s="2">
        <v>2126</v>
      </c>
      <c r="X245" t="s">
        <v>3298</v>
      </c>
      <c r="AC245">
        <v>0</v>
      </c>
      <c r="AD245">
        <v>0</v>
      </c>
      <c r="AE245">
        <v>0</v>
      </c>
      <c r="AF245">
        <v>0</v>
      </c>
      <c r="AG245">
        <v>0</v>
      </c>
      <c r="AH245">
        <v>0</v>
      </c>
      <c r="AI245">
        <v>0</v>
      </c>
      <c r="AJ245">
        <v>0</v>
      </c>
      <c r="AK245">
        <v>0</v>
      </c>
      <c r="AL245">
        <v>0</v>
      </c>
      <c r="AM245">
        <v>0</v>
      </c>
      <c r="AN245">
        <v>0</v>
      </c>
      <c r="AO245">
        <v>0</v>
      </c>
      <c r="AP245">
        <v>0</v>
      </c>
      <c r="AQ245">
        <v>0</v>
      </c>
      <c r="AR245">
        <v>0</v>
      </c>
      <c r="AS245" s="2">
        <v>2976</v>
      </c>
      <c r="AT245" s="3">
        <v>3153.6</v>
      </c>
      <c r="AU245">
        <v>0</v>
      </c>
      <c r="AV245">
        <v>0</v>
      </c>
      <c r="AW245">
        <v>0</v>
      </c>
      <c r="AX245">
        <v>0</v>
      </c>
      <c r="AY245">
        <v>0</v>
      </c>
      <c r="AZ245">
        <v>0</v>
      </c>
      <c r="BA245">
        <v>0</v>
      </c>
      <c r="BB245">
        <v>0</v>
      </c>
      <c r="BC245">
        <v>0</v>
      </c>
      <c r="BD245">
        <v>0</v>
      </c>
      <c r="BE245">
        <v>0</v>
      </c>
      <c r="BF245">
        <v>0</v>
      </c>
      <c r="BG245" s="2">
        <v>2976</v>
      </c>
      <c r="BH245" s="2">
        <v>2976</v>
      </c>
    </row>
    <row r="246" spans="1:60" x14ac:dyDescent="0.35">
      <c r="A246" s="1" t="s">
        <v>1100</v>
      </c>
      <c r="B246" s="1" t="s">
        <v>1104</v>
      </c>
      <c r="C246" s="1" t="s">
        <v>1104</v>
      </c>
      <c r="D246" s="1" t="s">
        <v>1102</v>
      </c>
      <c r="E246" s="6">
        <v>40380</v>
      </c>
      <c r="F246">
        <v>2010</v>
      </c>
      <c r="G246" s="1" t="s">
        <v>3144</v>
      </c>
      <c r="H246" s="1" t="s">
        <v>3145</v>
      </c>
      <c r="I246">
        <v>181</v>
      </c>
      <c r="J246" s="1" t="s">
        <v>3135</v>
      </c>
      <c r="K246" s="1" t="s">
        <v>3136</v>
      </c>
      <c r="M246" s="1" t="s">
        <v>3113</v>
      </c>
      <c r="N246" s="1" t="s">
        <v>1101</v>
      </c>
      <c r="O246" s="1" t="s">
        <v>1103</v>
      </c>
      <c r="P246" s="1" t="s">
        <v>45</v>
      </c>
      <c r="Q246">
        <v>1</v>
      </c>
      <c r="R246" s="2">
        <v>2078</v>
      </c>
      <c r="S246" s="2">
        <v>2131</v>
      </c>
      <c r="T246" s="2">
        <v>2045</v>
      </c>
      <c r="U246" s="2">
        <v>19741</v>
      </c>
      <c r="V246">
        <v>153.071</v>
      </c>
      <c r="W246">
        <v>861</v>
      </c>
      <c r="AC246">
        <v>0</v>
      </c>
      <c r="AD246">
        <v>0</v>
      </c>
      <c r="AE246">
        <v>0</v>
      </c>
      <c r="AF246">
        <v>0</v>
      </c>
      <c r="AG246">
        <v>4</v>
      </c>
      <c r="AH246">
        <v>17.600000000000001</v>
      </c>
      <c r="AI246">
        <v>0</v>
      </c>
      <c r="AJ246">
        <v>0</v>
      </c>
      <c r="AK246">
        <v>0</v>
      </c>
      <c r="AL246">
        <v>0</v>
      </c>
      <c r="AM246" s="2">
        <v>1184</v>
      </c>
      <c r="AN246">
        <v>177.6</v>
      </c>
      <c r="AO246">
        <v>329</v>
      </c>
      <c r="AP246" s="3">
        <v>1411.8</v>
      </c>
      <c r="AQ246">
        <v>1</v>
      </c>
      <c r="AR246">
        <v>5.5</v>
      </c>
      <c r="AS246">
        <v>960</v>
      </c>
      <c r="AT246">
        <v>432</v>
      </c>
      <c r="AU246">
        <v>0</v>
      </c>
      <c r="AV246">
        <v>0</v>
      </c>
      <c r="AW246">
        <v>0</v>
      </c>
      <c r="AX246">
        <v>0</v>
      </c>
      <c r="AY246">
        <v>0</v>
      </c>
      <c r="AZ246">
        <v>0</v>
      </c>
      <c r="BA246">
        <v>0</v>
      </c>
      <c r="BB246">
        <v>0</v>
      </c>
      <c r="BC246">
        <v>0</v>
      </c>
      <c r="BD246">
        <v>0</v>
      </c>
      <c r="BE246">
        <v>0</v>
      </c>
      <c r="BF246">
        <v>0</v>
      </c>
      <c r="BG246" s="2">
        <v>2478</v>
      </c>
      <c r="BH246" s="2">
        <v>2478</v>
      </c>
    </row>
    <row r="247" spans="1:60" x14ac:dyDescent="0.35">
      <c r="A247" s="1" t="s">
        <v>1105</v>
      </c>
      <c r="B247" s="1" t="s">
        <v>1104</v>
      </c>
      <c r="C247" s="1" t="s">
        <v>1104</v>
      </c>
      <c r="D247" s="1" t="s">
        <v>1107</v>
      </c>
      <c r="E247" s="6">
        <v>40492</v>
      </c>
      <c r="F247">
        <v>2010</v>
      </c>
      <c r="G247" s="1" t="s">
        <v>3147</v>
      </c>
      <c r="H247" s="1" t="s">
        <v>3145</v>
      </c>
      <c r="I247">
        <v>135</v>
      </c>
      <c r="J247" s="1" t="s">
        <v>3135</v>
      </c>
      <c r="K247" s="1" t="s">
        <v>3136</v>
      </c>
      <c r="M247" s="1" t="s">
        <v>3117</v>
      </c>
      <c r="N247" s="1" t="s">
        <v>1106</v>
      </c>
      <c r="O247" s="1" t="s">
        <v>1103</v>
      </c>
      <c r="P247" s="1" t="s">
        <v>45</v>
      </c>
      <c r="Q247">
        <v>1</v>
      </c>
      <c r="R247" s="2">
        <v>4290</v>
      </c>
      <c r="S247" s="2">
        <v>3302</v>
      </c>
      <c r="T247" s="2">
        <v>2704</v>
      </c>
      <c r="U247" s="2">
        <v>13745</v>
      </c>
      <c r="V247">
        <v>92.628</v>
      </c>
      <c r="W247" s="2">
        <v>2134</v>
      </c>
      <c r="AC247">
        <v>3</v>
      </c>
      <c r="AD247">
        <v>15</v>
      </c>
      <c r="AE247">
        <v>0</v>
      </c>
      <c r="AF247">
        <v>0</v>
      </c>
      <c r="AG247">
        <v>0</v>
      </c>
      <c r="AH247">
        <v>0</v>
      </c>
      <c r="AI247">
        <v>0</v>
      </c>
      <c r="AJ247">
        <v>0</v>
      </c>
      <c r="AK247">
        <v>0</v>
      </c>
      <c r="AL247">
        <v>0</v>
      </c>
      <c r="AM247">
        <v>0</v>
      </c>
      <c r="AN247">
        <v>0</v>
      </c>
      <c r="AO247">
        <v>0</v>
      </c>
      <c r="AP247">
        <v>0</v>
      </c>
      <c r="AQ247">
        <v>0</v>
      </c>
      <c r="AR247">
        <v>0</v>
      </c>
      <c r="AS247" s="2">
        <v>2988</v>
      </c>
      <c r="AT247" s="3">
        <v>2689.2</v>
      </c>
      <c r="AU247">
        <v>0</v>
      </c>
      <c r="AV247">
        <v>0</v>
      </c>
      <c r="AW247">
        <v>0</v>
      </c>
      <c r="AX247">
        <v>0</v>
      </c>
      <c r="AY247">
        <v>0</v>
      </c>
      <c r="AZ247">
        <v>0</v>
      </c>
      <c r="BA247">
        <v>0</v>
      </c>
      <c r="BB247">
        <v>0</v>
      </c>
      <c r="BC247">
        <v>0</v>
      </c>
      <c r="BD247">
        <v>0</v>
      </c>
      <c r="BE247">
        <v>0</v>
      </c>
      <c r="BF247">
        <v>0</v>
      </c>
      <c r="BG247" s="2">
        <v>2991</v>
      </c>
      <c r="BH247" s="2">
        <v>2991</v>
      </c>
    </row>
    <row r="248" spans="1:60" x14ac:dyDescent="0.35">
      <c r="A248" s="1" t="s">
        <v>1108</v>
      </c>
      <c r="B248" s="1" t="s">
        <v>1104</v>
      </c>
      <c r="C248" s="1" t="s">
        <v>1104</v>
      </c>
      <c r="D248" s="1" t="s">
        <v>1110</v>
      </c>
      <c r="E248" s="6">
        <v>40716</v>
      </c>
      <c r="F248">
        <v>2011</v>
      </c>
      <c r="G248" s="1" t="s">
        <v>3149</v>
      </c>
      <c r="H248" s="1" t="s">
        <v>3210</v>
      </c>
      <c r="I248">
        <v>183</v>
      </c>
      <c r="J248" s="1" t="s">
        <v>3135</v>
      </c>
      <c r="K248" s="1" t="s">
        <v>3136</v>
      </c>
      <c r="M248" s="1" t="s">
        <v>3117</v>
      </c>
      <c r="N248" s="1" t="s">
        <v>1109</v>
      </c>
      <c r="O248" s="1" t="s">
        <v>1111</v>
      </c>
      <c r="P248" s="1" t="s">
        <v>45</v>
      </c>
      <c r="Q248">
        <v>1</v>
      </c>
      <c r="R248" s="2">
        <v>3579</v>
      </c>
      <c r="S248" s="2">
        <v>4572</v>
      </c>
      <c r="T248" s="2">
        <v>4929</v>
      </c>
      <c r="U248" s="2">
        <v>37936</v>
      </c>
      <c r="V248">
        <v>275.49799999999999</v>
      </c>
      <c r="W248" s="2">
        <v>3335</v>
      </c>
      <c r="X248" t="s">
        <v>3299</v>
      </c>
      <c r="AC248">
        <v>0</v>
      </c>
      <c r="AD248">
        <v>0</v>
      </c>
      <c r="AE248">
        <v>0</v>
      </c>
      <c r="AF248">
        <v>0</v>
      </c>
      <c r="AG248">
        <v>0</v>
      </c>
      <c r="AH248">
        <v>0</v>
      </c>
      <c r="AI248">
        <v>0</v>
      </c>
      <c r="AJ248">
        <v>0</v>
      </c>
      <c r="AK248">
        <v>0</v>
      </c>
      <c r="AL248">
        <v>0</v>
      </c>
      <c r="AM248">
        <v>0</v>
      </c>
      <c r="AN248">
        <v>0</v>
      </c>
      <c r="AO248">
        <v>0</v>
      </c>
      <c r="AP248">
        <v>0</v>
      </c>
      <c r="AQ248">
        <v>0</v>
      </c>
      <c r="AR248">
        <v>0</v>
      </c>
      <c r="AS248" s="2">
        <v>4192</v>
      </c>
      <c r="AT248" s="3">
        <v>4928.55</v>
      </c>
      <c r="AU248">
        <v>0</v>
      </c>
      <c r="AV248">
        <v>0</v>
      </c>
      <c r="AW248">
        <v>0</v>
      </c>
      <c r="AX248">
        <v>0</v>
      </c>
      <c r="AY248">
        <v>0</v>
      </c>
      <c r="AZ248">
        <v>0</v>
      </c>
      <c r="BA248">
        <v>0</v>
      </c>
      <c r="BB248">
        <v>0</v>
      </c>
      <c r="BC248">
        <v>0</v>
      </c>
      <c r="BD248">
        <v>0</v>
      </c>
      <c r="BE248">
        <v>0</v>
      </c>
      <c r="BF248">
        <v>0</v>
      </c>
      <c r="BG248" s="2">
        <v>4192</v>
      </c>
      <c r="BH248" s="2">
        <v>4192</v>
      </c>
    </row>
    <row r="249" spans="1:60" x14ac:dyDescent="0.35">
      <c r="A249" s="1" t="s">
        <v>1112</v>
      </c>
      <c r="B249" s="1" t="s">
        <v>1104</v>
      </c>
      <c r="C249" s="1" t="s">
        <v>1104</v>
      </c>
      <c r="D249" s="1" t="s">
        <v>1114</v>
      </c>
      <c r="E249" s="6">
        <v>42277</v>
      </c>
      <c r="F249">
        <v>2015</v>
      </c>
      <c r="G249" s="1" t="s">
        <v>3144</v>
      </c>
      <c r="H249" s="1" t="s">
        <v>3137</v>
      </c>
      <c r="I249">
        <v>0</v>
      </c>
      <c r="J249" s="1" t="s">
        <v>3138</v>
      </c>
      <c r="K249" s="1" t="s">
        <v>3136</v>
      </c>
      <c r="M249" s="1" t="s">
        <v>3139</v>
      </c>
      <c r="N249" s="1" t="s">
        <v>1113</v>
      </c>
      <c r="O249" s="1" t="s">
        <v>1115</v>
      </c>
      <c r="P249" s="1" t="s">
        <v>45</v>
      </c>
      <c r="Q249">
        <v>0</v>
      </c>
      <c r="R249">
        <v>626</v>
      </c>
      <c r="S249">
        <v>0</v>
      </c>
      <c r="T249">
        <v>0</v>
      </c>
      <c r="U249">
        <v>0</v>
      </c>
      <c r="V249">
        <v>0</v>
      </c>
      <c r="W249">
        <v>0</v>
      </c>
      <c r="X249" t="s">
        <v>3300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row>
    <row r="250" spans="1:60" x14ac:dyDescent="0.35">
      <c r="A250" s="1" t="s">
        <v>1116</v>
      </c>
      <c r="B250" s="1" t="s">
        <v>1104</v>
      </c>
      <c r="C250" s="1" t="s">
        <v>1120</v>
      </c>
      <c r="D250" s="1" t="s">
        <v>1118</v>
      </c>
      <c r="E250" s="6">
        <v>42942</v>
      </c>
      <c r="F250">
        <v>2017</v>
      </c>
      <c r="G250" s="1" t="s">
        <v>35</v>
      </c>
      <c r="H250" s="1" t="s">
        <v>3211</v>
      </c>
      <c r="I250">
        <v>370</v>
      </c>
      <c r="J250" s="1" t="s">
        <v>3135</v>
      </c>
      <c r="K250" s="1" t="s">
        <v>3136</v>
      </c>
      <c r="L250" t="s">
        <v>3218</v>
      </c>
      <c r="M250" s="1" t="s">
        <v>3117</v>
      </c>
      <c r="N250" s="1" t="s">
        <v>1117</v>
      </c>
      <c r="O250" s="1" t="s">
        <v>1119</v>
      </c>
      <c r="P250" s="1" t="s">
        <v>45</v>
      </c>
      <c r="Q250">
        <v>1</v>
      </c>
      <c r="R250" s="2">
        <v>7637</v>
      </c>
      <c r="S250" s="2">
        <v>7354</v>
      </c>
      <c r="T250" s="2">
        <v>7354</v>
      </c>
      <c r="U250" s="2">
        <v>100284</v>
      </c>
      <c r="V250">
        <v>787.71900000000005</v>
      </c>
      <c r="W250" s="2">
        <v>6006</v>
      </c>
      <c r="AC250">
        <v>2</v>
      </c>
      <c r="AD250">
        <v>10</v>
      </c>
      <c r="AE250">
        <v>0</v>
      </c>
      <c r="AF250">
        <v>0</v>
      </c>
      <c r="AG250">
        <v>0</v>
      </c>
      <c r="AH250">
        <v>0</v>
      </c>
      <c r="AI250">
        <v>0</v>
      </c>
      <c r="AJ250">
        <v>0</v>
      </c>
      <c r="AK250">
        <v>0</v>
      </c>
      <c r="AL250">
        <v>0</v>
      </c>
      <c r="AM250">
        <v>0</v>
      </c>
      <c r="AN250">
        <v>0</v>
      </c>
      <c r="AO250">
        <v>0</v>
      </c>
      <c r="AP250">
        <v>0</v>
      </c>
      <c r="AQ250">
        <v>0</v>
      </c>
      <c r="AR250">
        <v>0</v>
      </c>
      <c r="AS250" s="2">
        <v>8409</v>
      </c>
      <c r="AT250" s="3">
        <v>8425.65</v>
      </c>
      <c r="AU250">
        <v>0</v>
      </c>
      <c r="AV250">
        <v>0</v>
      </c>
      <c r="AW250">
        <v>0</v>
      </c>
      <c r="AX250">
        <v>0</v>
      </c>
      <c r="AY250">
        <v>0</v>
      </c>
      <c r="AZ250">
        <v>0</v>
      </c>
      <c r="BA250">
        <v>0</v>
      </c>
      <c r="BB250">
        <v>0</v>
      </c>
      <c r="BC250">
        <v>0</v>
      </c>
      <c r="BD250">
        <v>0</v>
      </c>
      <c r="BE250">
        <v>0</v>
      </c>
      <c r="BF250">
        <v>0</v>
      </c>
      <c r="BG250" s="2">
        <v>8411</v>
      </c>
      <c r="BH250" s="2">
        <v>8411</v>
      </c>
    </row>
    <row r="251" spans="1:60" x14ac:dyDescent="0.35">
      <c r="A251" s="1" t="s">
        <v>1121</v>
      </c>
      <c r="B251" s="1" t="s">
        <v>1104</v>
      </c>
      <c r="C251" s="1" t="s">
        <v>1120</v>
      </c>
      <c r="D251" s="1" t="s">
        <v>1123</v>
      </c>
      <c r="E251" s="6">
        <v>41261</v>
      </c>
      <c r="F251">
        <v>2012</v>
      </c>
      <c r="G251" s="1" t="s">
        <v>3170</v>
      </c>
      <c r="H251" s="1" t="s">
        <v>3188</v>
      </c>
      <c r="I251">
        <v>454</v>
      </c>
      <c r="J251" s="1" t="s">
        <v>3135</v>
      </c>
      <c r="K251" s="1" t="s">
        <v>3136</v>
      </c>
      <c r="M251" s="1" t="s">
        <v>3113</v>
      </c>
      <c r="N251" s="1" t="s">
        <v>1122</v>
      </c>
      <c r="O251" s="1" t="s">
        <v>1124</v>
      </c>
      <c r="P251" s="1" t="s">
        <v>45</v>
      </c>
      <c r="Q251">
        <v>1</v>
      </c>
      <c r="R251" s="2">
        <v>1868</v>
      </c>
      <c r="S251" s="2">
        <v>1880</v>
      </c>
      <c r="T251" s="2">
        <v>1843</v>
      </c>
      <c r="U251" s="2">
        <v>11748</v>
      </c>
      <c r="V251">
        <v>140.46100000000001</v>
      </c>
      <c r="W251">
        <v>721</v>
      </c>
      <c r="AC251">
        <v>0</v>
      </c>
      <c r="AD251">
        <v>0</v>
      </c>
      <c r="AE251">
        <v>0</v>
      </c>
      <c r="AF251">
        <v>0</v>
      </c>
      <c r="AG251">
        <v>0</v>
      </c>
      <c r="AH251">
        <v>0</v>
      </c>
      <c r="AI251">
        <v>0</v>
      </c>
      <c r="AJ251">
        <v>0</v>
      </c>
      <c r="AK251">
        <v>0</v>
      </c>
      <c r="AL251">
        <v>0</v>
      </c>
      <c r="AM251" s="2">
        <v>5364</v>
      </c>
      <c r="AN251">
        <v>536.4</v>
      </c>
      <c r="AO251" s="2">
        <v>1739</v>
      </c>
      <c r="AP251" s="3">
        <v>1304.6099999999999</v>
      </c>
      <c r="AQ251">
        <v>2</v>
      </c>
      <c r="AR251">
        <v>1.66</v>
      </c>
      <c r="AS251">
        <v>0</v>
      </c>
      <c r="AT251">
        <v>0</v>
      </c>
      <c r="AU251">
        <v>0</v>
      </c>
      <c r="AV251">
        <v>0</v>
      </c>
      <c r="AW251">
        <v>0</v>
      </c>
      <c r="AX251">
        <v>0</v>
      </c>
      <c r="AY251">
        <v>0</v>
      </c>
      <c r="AZ251">
        <v>0</v>
      </c>
      <c r="BA251">
        <v>0</v>
      </c>
      <c r="BB251">
        <v>0</v>
      </c>
      <c r="BC251">
        <v>0</v>
      </c>
      <c r="BD251">
        <v>0</v>
      </c>
      <c r="BE251">
        <v>0</v>
      </c>
      <c r="BF251">
        <v>0</v>
      </c>
      <c r="BG251" s="2">
        <v>7105</v>
      </c>
      <c r="BH251" s="2">
        <v>7105</v>
      </c>
    </row>
    <row r="252" spans="1:60" x14ac:dyDescent="0.35">
      <c r="A252" s="1" t="s">
        <v>1125</v>
      </c>
      <c r="B252" s="1" t="s">
        <v>1104</v>
      </c>
      <c r="C252" s="1" t="s">
        <v>1129</v>
      </c>
      <c r="D252" s="1" t="s">
        <v>1127</v>
      </c>
      <c r="E252" s="6">
        <v>40527</v>
      </c>
      <c r="F252">
        <v>2010</v>
      </c>
      <c r="G252" s="1" t="s">
        <v>3147</v>
      </c>
      <c r="H252" s="1" t="s">
        <v>3145</v>
      </c>
      <c r="I252">
        <v>165</v>
      </c>
      <c r="J252" s="1" t="s">
        <v>3135</v>
      </c>
      <c r="K252" s="1" t="s">
        <v>3136</v>
      </c>
      <c r="M252" s="1" t="s">
        <v>3117</v>
      </c>
      <c r="N252" s="1" t="s">
        <v>1126</v>
      </c>
      <c r="O252" s="1" t="s">
        <v>1128</v>
      </c>
      <c r="P252" s="1" t="s">
        <v>45</v>
      </c>
      <c r="Q252">
        <v>1</v>
      </c>
      <c r="R252" s="2">
        <v>6300</v>
      </c>
      <c r="S252" s="2">
        <v>4759</v>
      </c>
      <c r="T252" s="2">
        <v>5269</v>
      </c>
      <c r="U252" s="2">
        <v>48594</v>
      </c>
      <c r="V252">
        <v>287.85599999999999</v>
      </c>
      <c r="W252" s="2">
        <v>3097</v>
      </c>
      <c r="AC252">
        <v>0</v>
      </c>
      <c r="AD252">
        <v>0</v>
      </c>
      <c r="AE252">
        <v>0</v>
      </c>
      <c r="AF252">
        <v>0</v>
      </c>
      <c r="AG252">
        <v>0</v>
      </c>
      <c r="AH252">
        <v>0</v>
      </c>
      <c r="AI252">
        <v>0</v>
      </c>
      <c r="AJ252">
        <v>0</v>
      </c>
      <c r="AK252">
        <v>0</v>
      </c>
      <c r="AL252">
        <v>0</v>
      </c>
      <c r="AM252">
        <v>0</v>
      </c>
      <c r="AN252">
        <v>0</v>
      </c>
      <c r="AO252">
        <v>0</v>
      </c>
      <c r="AP252">
        <v>0</v>
      </c>
      <c r="AQ252">
        <v>0</v>
      </c>
      <c r="AR252">
        <v>0</v>
      </c>
      <c r="AS252" s="2">
        <v>3776</v>
      </c>
      <c r="AT252" s="3">
        <v>5269.2</v>
      </c>
      <c r="AU252">
        <v>0</v>
      </c>
      <c r="AV252">
        <v>0</v>
      </c>
      <c r="AW252">
        <v>0</v>
      </c>
      <c r="AX252">
        <v>0</v>
      </c>
      <c r="AY252">
        <v>0</v>
      </c>
      <c r="AZ252">
        <v>0</v>
      </c>
      <c r="BA252">
        <v>0</v>
      </c>
      <c r="BB252">
        <v>0</v>
      </c>
      <c r="BC252">
        <v>0</v>
      </c>
      <c r="BD252">
        <v>0</v>
      </c>
      <c r="BE252">
        <v>0</v>
      </c>
      <c r="BF252">
        <v>0</v>
      </c>
      <c r="BG252" s="2">
        <v>3776</v>
      </c>
      <c r="BH252" s="2">
        <v>3776</v>
      </c>
    </row>
    <row r="253" spans="1:60" x14ac:dyDescent="0.35">
      <c r="A253" s="1" t="s">
        <v>1130</v>
      </c>
      <c r="B253" s="1" t="s">
        <v>1104</v>
      </c>
      <c r="C253" s="1" t="s">
        <v>1129</v>
      </c>
      <c r="D253" s="1" t="s">
        <v>1132</v>
      </c>
      <c r="E253" s="6">
        <v>42592</v>
      </c>
      <c r="F253">
        <v>2016</v>
      </c>
      <c r="G253" s="1" t="s">
        <v>3184</v>
      </c>
      <c r="H253" s="1" t="s">
        <v>3228</v>
      </c>
      <c r="I253">
        <v>283</v>
      </c>
      <c r="J253" s="1" t="s">
        <v>3135</v>
      </c>
      <c r="K253" s="1" t="s">
        <v>3136</v>
      </c>
      <c r="M253" s="1" t="s">
        <v>3113</v>
      </c>
      <c r="N253" s="1" t="s">
        <v>1131</v>
      </c>
      <c r="O253" s="1" t="s">
        <v>1133</v>
      </c>
      <c r="P253" s="1" t="s">
        <v>45</v>
      </c>
      <c r="Q253">
        <v>1</v>
      </c>
      <c r="R253" s="2">
        <v>2805</v>
      </c>
      <c r="S253" s="2">
        <v>2805</v>
      </c>
      <c r="T253" s="2">
        <v>2805</v>
      </c>
      <c r="U253" s="2">
        <v>35001</v>
      </c>
      <c r="V253">
        <v>336.14600000000002</v>
      </c>
      <c r="W253">
        <v>548</v>
      </c>
      <c r="AC253">
        <v>3</v>
      </c>
      <c r="AD253">
        <v>15</v>
      </c>
      <c r="AE253">
        <v>0</v>
      </c>
      <c r="AF253">
        <v>0</v>
      </c>
      <c r="AG253">
        <v>4</v>
      </c>
      <c r="AH253">
        <v>17.600000000000001</v>
      </c>
      <c r="AI253">
        <v>0</v>
      </c>
      <c r="AJ253">
        <v>0</v>
      </c>
      <c r="AK253">
        <v>0</v>
      </c>
      <c r="AL253">
        <v>0</v>
      </c>
      <c r="AM253" s="2">
        <v>4040</v>
      </c>
      <c r="AN253">
        <v>606</v>
      </c>
      <c r="AO253" s="2">
        <v>1052</v>
      </c>
      <c r="AP253" s="2">
        <v>2038</v>
      </c>
      <c r="AQ253">
        <v>2</v>
      </c>
      <c r="AR253">
        <v>11</v>
      </c>
      <c r="AS253">
        <v>78</v>
      </c>
      <c r="AT253">
        <v>117</v>
      </c>
      <c r="AU253">
        <v>0</v>
      </c>
      <c r="AV253">
        <v>0</v>
      </c>
      <c r="AW253">
        <v>0</v>
      </c>
      <c r="AX253">
        <v>0</v>
      </c>
      <c r="AY253">
        <v>0</v>
      </c>
      <c r="AZ253">
        <v>0</v>
      </c>
      <c r="BA253">
        <v>0</v>
      </c>
      <c r="BB253">
        <v>0</v>
      </c>
      <c r="BC253">
        <v>0</v>
      </c>
      <c r="BD253">
        <v>0</v>
      </c>
      <c r="BE253">
        <v>0</v>
      </c>
      <c r="BF253">
        <v>0</v>
      </c>
      <c r="BG253" s="2">
        <v>5179</v>
      </c>
      <c r="BH253" s="2">
        <v>5179</v>
      </c>
    </row>
    <row r="254" spans="1:60" x14ac:dyDescent="0.35">
      <c r="A254" s="1" t="s">
        <v>1134</v>
      </c>
      <c r="B254" s="1" t="s">
        <v>1139</v>
      </c>
      <c r="C254" s="1" t="s">
        <v>1138</v>
      </c>
      <c r="D254" s="1" t="s">
        <v>1136</v>
      </c>
      <c r="E254" s="6">
        <v>40960</v>
      </c>
      <c r="F254">
        <v>2012</v>
      </c>
      <c r="G254" s="1" t="s">
        <v>3133</v>
      </c>
      <c r="H254" s="1" t="s">
        <v>3145</v>
      </c>
      <c r="I254">
        <v>266</v>
      </c>
      <c r="J254" s="1" t="s">
        <v>3135</v>
      </c>
      <c r="K254" s="1" t="s">
        <v>3136</v>
      </c>
      <c r="M254" s="1" t="s">
        <v>3113</v>
      </c>
      <c r="N254" s="1" t="s">
        <v>1135</v>
      </c>
      <c r="O254" s="1" t="s">
        <v>1137</v>
      </c>
      <c r="P254" s="1" t="s">
        <v>45</v>
      </c>
      <c r="Q254">
        <v>1</v>
      </c>
      <c r="R254" s="2">
        <v>1266</v>
      </c>
      <c r="S254">
        <v>693</v>
      </c>
      <c r="T254">
        <v>716</v>
      </c>
      <c r="U254" s="2">
        <v>8353</v>
      </c>
      <c r="V254">
        <v>59.988</v>
      </c>
      <c r="W254">
        <v>299</v>
      </c>
      <c r="AC254">
        <v>5</v>
      </c>
      <c r="AD254">
        <v>25</v>
      </c>
      <c r="AE254">
        <v>0</v>
      </c>
      <c r="AF254">
        <v>0</v>
      </c>
      <c r="AG254">
        <v>0</v>
      </c>
      <c r="AH254">
        <v>0</v>
      </c>
      <c r="AI254">
        <v>0</v>
      </c>
      <c r="AJ254">
        <v>0</v>
      </c>
      <c r="AK254">
        <v>0</v>
      </c>
      <c r="AL254">
        <v>0</v>
      </c>
      <c r="AM254" s="2">
        <v>2688</v>
      </c>
      <c r="AN254">
        <v>268.8</v>
      </c>
      <c r="AO254">
        <v>532</v>
      </c>
      <c r="AP254">
        <v>402.16</v>
      </c>
      <c r="AQ254">
        <v>3</v>
      </c>
      <c r="AR254">
        <v>2.4900000000000002</v>
      </c>
      <c r="AS254">
        <v>40</v>
      </c>
      <c r="AT254">
        <v>18</v>
      </c>
      <c r="AU254">
        <v>0</v>
      </c>
      <c r="AV254">
        <v>0</v>
      </c>
      <c r="AW254">
        <v>0</v>
      </c>
      <c r="AX254">
        <v>0</v>
      </c>
      <c r="AY254">
        <v>0</v>
      </c>
      <c r="AZ254">
        <v>0</v>
      </c>
      <c r="BA254">
        <v>0</v>
      </c>
      <c r="BB254">
        <v>0</v>
      </c>
      <c r="BC254">
        <v>0</v>
      </c>
      <c r="BD254">
        <v>0</v>
      </c>
      <c r="BE254">
        <v>0</v>
      </c>
      <c r="BF254">
        <v>0</v>
      </c>
      <c r="BG254" s="2">
        <v>3268</v>
      </c>
      <c r="BH254" s="2">
        <v>3268</v>
      </c>
    </row>
    <row r="255" spans="1:60" x14ac:dyDescent="0.35">
      <c r="A255" s="1" t="s">
        <v>1140</v>
      </c>
      <c r="B255" s="1" t="s">
        <v>1139</v>
      </c>
      <c r="C255" s="1" t="s">
        <v>1138</v>
      </c>
      <c r="D255" s="1" t="s">
        <v>1142</v>
      </c>
      <c r="E255" s="6">
        <v>40414</v>
      </c>
      <c r="F255">
        <v>2010</v>
      </c>
      <c r="G255" s="1" t="s">
        <v>3144</v>
      </c>
      <c r="H255" s="1" t="s">
        <v>3145</v>
      </c>
      <c r="I255">
        <v>403</v>
      </c>
      <c r="J255" s="1" t="s">
        <v>3135</v>
      </c>
      <c r="K255" s="1" t="s">
        <v>3136</v>
      </c>
      <c r="M255" s="1" t="s">
        <v>3113</v>
      </c>
      <c r="N255" s="1" t="s">
        <v>1141</v>
      </c>
      <c r="O255" s="1" t="s">
        <v>1143</v>
      </c>
      <c r="P255" s="1" t="s">
        <v>45</v>
      </c>
      <c r="Q255">
        <v>1</v>
      </c>
      <c r="R255" s="2">
        <v>4612</v>
      </c>
      <c r="S255" s="2">
        <v>4288</v>
      </c>
      <c r="T255" s="2">
        <v>3654</v>
      </c>
      <c r="U255" s="2">
        <v>44093</v>
      </c>
      <c r="V255">
        <v>329.73200000000003</v>
      </c>
      <c r="W255" s="2">
        <v>1981</v>
      </c>
      <c r="AC255">
        <v>0</v>
      </c>
      <c r="AD255">
        <v>0</v>
      </c>
      <c r="AE255">
        <v>0</v>
      </c>
      <c r="AF255">
        <v>0</v>
      </c>
      <c r="AG255">
        <v>0</v>
      </c>
      <c r="AH255">
        <v>0</v>
      </c>
      <c r="AI255">
        <v>158</v>
      </c>
      <c r="AJ255">
        <v>979.6</v>
      </c>
      <c r="AK255">
        <v>0</v>
      </c>
      <c r="AL255">
        <v>0</v>
      </c>
      <c r="AM255" s="2">
        <v>2620</v>
      </c>
      <c r="AN255">
        <v>294</v>
      </c>
      <c r="AO255">
        <v>800</v>
      </c>
      <c r="AP255" s="3">
        <v>1737.34</v>
      </c>
      <c r="AQ255">
        <v>2</v>
      </c>
      <c r="AR255">
        <v>11</v>
      </c>
      <c r="AS255" s="2">
        <v>2268</v>
      </c>
      <c r="AT255">
        <v>631.79999999999995</v>
      </c>
      <c r="AU255">
        <v>0</v>
      </c>
      <c r="AV255">
        <v>0</v>
      </c>
      <c r="AW255">
        <v>0</v>
      </c>
      <c r="AX255">
        <v>0</v>
      </c>
      <c r="AY255">
        <v>0</v>
      </c>
      <c r="AZ255">
        <v>0</v>
      </c>
      <c r="BA255">
        <v>0</v>
      </c>
      <c r="BB255">
        <v>0</v>
      </c>
      <c r="BC255">
        <v>0</v>
      </c>
      <c r="BD255">
        <v>0</v>
      </c>
      <c r="BE255">
        <v>0</v>
      </c>
      <c r="BF255">
        <v>0</v>
      </c>
      <c r="BG255" s="2">
        <v>5848</v>
      </c>
      <c r="BH255" s="2">
        <v>5848</v>
      </c>
    </row>
    <row r="256" spans="1:60" x14ac:dyDescent="0.35">
      <c r="A256" s="1" t="s">
        <v>1144</v>
      </c>
      <c r="B256" s="1" t="s">
        <v>1149</v>
      </c>
      <c r="C256" s="1" t="s">
        <v>1148</v>
      </c>
      <c r="D256" s="1" t="s">
        <v>1146</v>
      </c>
      <c r="E256" s="6">
        <v>40828</v>
      </c>
      <c r="F256">
        <v>2011</v>
      </c>
      <c r="G256" s="1" t="s">
        <v>3184</v>
      </c>
      <c r="H256" s="1" t="s">
        <v>3210</v>
      </c>
      <c r="I256">
        <v>316</v>
      </c>
      <c r="J256" s="1" t="s">
        <v>3135</v>
      </c>
      <c r="K256" s="1" t="s">
        <v>3136</v>
      </c>
      <c r="M256" s="1" t="s">
        <v>3113</v>
      </c>
      <c r="N256" s="1" t="s">
        <v>1145</v>
      </c>
      <c r="O256" s="1" t="s">
        <v>1147</v>
      </c>
      <c r="P256" s="1" t="s">
        <v>45</v>
      </c>
      <c r="Q256">
        <v>1</v>
      </c>
      <c r="R256" s="2">
        <v>4953</v>
      </c>
      <c r="S256" s="2">
        <v>4425</v>
      </c>
      <c r="T256" s="2">
        <v>4425</v>
      </c>
      <c r="U256" s="2">
        <v>64971</v>
      </c>
      <c r="V256">
        <v>455.36799999999999</v>
      </c>
      <c r="W256" s="2">
        <v>2831</v>
      </c>
      <c r="AC256">
        <v>3</v>
      </c>
      <c r="AD256">
        <v>15</v>
      </c>
      <c r="AE256">
        <v>0</v>
      </c>
      <c r="AF256">
        <v>0</v>
      </c>
      <c r="AG256">
        <v>0</v>
      </c>
      <c r="AH256">
        <v>0</v>
      </c>
      <c r="AI256">
        <v>36</v>
      </c>
      <c r="AJ256">
        <v>223.2</v>
      </c>
      <c r="AK256">
        <v>0</v>
      </c>
      <c r="AL256">
        <v>0</v>
      </c>
      <c r="AM256" s="2">
        <v>2724</v>
      </c>
      <c r="AN256">
        <v>205.2</v>
      </c>
      <c r="AO256">
        <v>582</v>
      </c>
      <c r="AP256">
        <v>451.08</v>
      </c>
      <c r="AQ256">
        <v>3</v>
      </c>
      <c r="AR256">
        <v>2.4900000000000002</v>
      </c>
      <c r="AS256" s="2">
        <v>3136</v>
      </c>
      <c r="AT256" s="2">
        <v>3528</v>
      </c>
      <c r="AU256">
        <v>0</v>
      </c>
      <c r="AV256">
        <v>0</v>
      </c>
      <c r="AW256">
        <v>0</v>
      </c>
      <c r="AX256">
        <v>0</v>
      </c>
      <c r="AY256">
        <v>0</v>
      </c>
      <c r="AZ256">
        <v>0</v>
      </c>
      <c r="BA256">
        <v>0</v>
      </c>
      <c r="BB256">
        <v>0</v>
      </c>
      <c r="BC256">
        <v>0</v>
      </c>
      <c r="BD256">
        <v>0</v>
      </c>
      <c r="BE256">
        <v>0</v>
      </c>
      <c r="BF256">
        <v>0</v>
      </c>
      <c r="BG256" s="2">
        <v>6484</v>
      </c>
      <c r="BH256" s="2">
        <v>6484</v>
      </c>
    </row>
    <row r="257" spans="1:60" x14ac:dyDescent="0.35">
      <c r="A257" s="1" t="s">
        <v>1150</v>
      </c>
      <c r="B257" s="1" t="s">
        <v>1155</v>
      </c>
      <c r="C257" s="1" t="s">
        <v>1154</v>
      </c>
      <c r="D257" s="1" t="s">
        <v>1152</v>
      </c>
      <c r="E257" s="6">
        <v>43105</v>
      </c>
      <c r="F257">
        <v>2018</v>
      </c>
      <c r="G257" s="1" t="s">
        <v>3133</v>
      </c>
      <c r="H257" s="1" t="s">
        <v>3137</v>
      </c>
      <c r="I257">
        <v>0</v>
      </c>
      <c r="J257" s="1" t="s">
        <v>3138</v>
      </c>
      <c r="K257" s="1" t="s">
        <v>3136</v>
      </c>
      <c r="L257" t="s">
        <v>3148</v>
      </c>
      <c r="M257" s="1" t="s">
        <v>3139</v>
      </c>
      <c r="N257" s="1" t="s">
        <v>1151</v>
      </c>
      <c r="O257" s="1" t="s">
        <v>1153</v>
      </c>
      <c r="P257" s="1" t="s">
        <v>45</v>
      </c>
      <c r="Q257">
        <v>0</v>
      </c>
      <c r="R257" s="2">
        <v>1685</v>
      </c>
      <c r="S257">
        <v>0</v>
      </c>
      <c r="T257">
        <v>0</v>
      </c>
      <c r="U257">
        <v>0</v>
      </c>
      <c r="V257">
        <v>0</v>
      </c>
      <c r="W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row>
    <row r="258" spans="1:60" x14ac:dyDescent="0.35">
      <c r="A258" s="1" t="s">
        <v>1156</v>
      </c>
      <c r="B258" s="1" t="s">
        <v>1155</v>
      </c>
      <c r="C258" s="1" t="s">
        <v>1154</v>
      </c>
      <c r="D258" s="1" t="s">
        <v>1158</v>
      </c>
      <c r="E258" s="6">
        <v>41459</v>
      </c>
      <c r="F258">
        <v>2013</v>
      </c>
      <c r="G258" s="1" t="s">
        <v>3133</v>
      </c>
      <c r="H258" s="1" t="s">
        <v>3145</v>
      </c>
      <c r="I258">
        <v>954</v>
      </c>
      <c r="J258" s="1" t="s">
        <v>3135</v>
      </c>
      <c r="K258" s="1" t="s">
        <v>3136</v>
      </c>
      <c r="L258" t="s">
        <v>3148</v>
      </c>
      <c r="M258" s="1" t="s">
        <v>3113</v>
      </c>
      <c r="N258" s="1" t="s">
        <v>1157</v>
      </c>
      <c r="O258" s="1" t="s">
        <v>1159</v>
      </c>
      <c r="P258" s="1" t="s">
        <v>45</v>
      </c>
      <c r="Q258">
        <v>1</v>
      </c>
      <c r="R258" s="2">
        <v>3469</v>
      </c>
      <c r="S258" s="2">
        <v>2692</v>
      </c>
      <c r="T258" s="2">
        <v>2622</v>
      </c>
      <c r="U258" s="2">
        <v>34449</v>
      </c>
      <c r="V258">
        <v>289.613</v>
      </c>
      <c r="W258" s="2">
        <v>1592</v>
      </c>
      <c r="X258" t="s">
        <v>3301</v>
      </c>
      <c r="Y258" s="6">
        <v>40544</v>
      </c>
      <c r="Z258" s="1" t="s">
        <v>3212</v>
      </c>
      <c r="AA258" s="2">
        <v>14000</v>
      </c>
      <c r="AB258" s="2">
        <v>1807</v>
      </c>
      <c r="AC258">
        <v>0</v>
      </c>
      <c r="AD258">
        <v>0</v>
      </c>
      <c r="AE258">
        <v>0</v>
      </c>
      <c r="AF258">
        <v>0</v>
      </c>
      <c r="AG258">
        <v>0</v>
      </c>
      <c r="AH258">
        <v>0</v>
      </c>
      <c r="AI258">
        <v>0</v>
      </c>
      <c r="AJ258">
        <v>0</v>
      </c>
      <c r="AK258">
        <v>0</v>
      </c>
      <c r="AL258">
        <v>0</v>
      </c>
      <c r="AM258">
        <v>288</v>
      </c>
      <c r="AN258">
        <v>28.8</v>
      </c>
      <c r="AO258" s="2">
        <v>3519</v>
      </c>
      <c r="AP258" s="3">
        <v>2214.9299999999998</v>
      </c>
      <c r="AQ258">
        <v>0</v>
      </c>
      <c r="AR258">
        <v>0</v>
      </c>
      <c r="AS258">
        <v>840</v>
      </c>
      <c r="AT258">
        <v>378</v>
      </c>
      <c r="AU258">
        <v>0</v>
      </c>
      <c r="AV258">
        <v>0</v>
      </c>
      <c r="AW258">
        <v>0</v>
      </c>
      <c r="AX258">
        <v>0</v>
      </c>
      <c r="AY258">
        <v>0</v>
      </c>
      <c r="AZ258">
        <v>0</v>
      </c>
      <c r="BA258">
        <v>0</v>
      </c>
      <c r="BB258">
        <v>0</v>
      </c>
      <c r="BC258">
        <v>0</v>
      </c>
      <c r="BD258">
        <v>0</v>
      </c>
      <c r="BE258">
        <v>0</v>
      </c>
      <c r="BF258">
        <v>0</v>
      </c>
      <c r="BG258" s="2">
        <v>4647</v>
      </c>
      <c r="BH258" s="2">
        <v>4647</v>
      </c>
    </row>
    <row r="259" spans="1:60" x14ac:dyDescent="0.35">
      <c r="A259" s="1" t="s">
        <v>1160</v>
      </c>
      <c r="B259" s="1" t="s">
        <v>1155</v>
      </c>
      <c r="C259" s="1" t="s">
        <v>1154</v>
      </c>
      <c r="D259" s="1" t="s">
        <v>1162</v>
      </c>
      <c r="E259" s="6">
        <v>42362</v>
      </c>
      <c r="F259">
        <v>2015</v>
      </c>
      <c r="G259" s="1" t="s">
        <v>3149</v>
      </c>
      <c r="H259" s="1" t="s">
        <v>3211</v>
      </c>
      <c r="I259">
        <v>460</v>
      </c>
      <c r="J259" s="1" t="s">
        <v>3135</v>
      </c>
      <c r="K259" s="1" t="s">
        <v>3136</v>
      </c>
      <c r="L259" t="s">
        <v>3218</v>
      </c>
      <c r="M259" s="1" t="s">
        <v>3113</v>
      </c>
      <c r="N259" s="1" t="s">
        <v>1161</v>
      </c>
      <c r="O259" s="1" t="s">
        <v>1163</v>
      </c>
      <c r="P259" s="1" t="s">
        <v>45</v>
      </c>
      <c r="Q259">
        <v>1</v>
      </c>
      <c r="R259">
        <v>782</v>
      </c>
      <c r="S259" s="2">
        <v>1915</v>
      </c>
      <c r="T259" s="2">
        <v>1792</v>
      </c>
      <c r="U259" s="2">
        <v>13088</v>
      </c>
      <c r="V259">
        <v>134.102</v>
      </c>
      <c r="W259">
        <v>810</v>
      </c>
      <c r="AC259">
        <v>0</v>
      </c>
      <c r="AD259">
        <v>0</v>
      </c>
      <c r="AE259">
        <v>0</v>
      </c>
      <c r="AF259">
        <v>0</v>
      </c>
      <c r="AG259">
        <v>0</v>
      </c>
      <c r="AH259">
        <v>0</v>
      </c>
      <c r="AI259">
        <v>0</v>
      </c>
      <c r="AJ259">
        <v>0</v>
      </c>
      <c r="AK259">
        <v>0</v>
      </c>
      <c r="AL259">
        <v>0</v>
      </c>
      <c r="AM259" s="2">
        <v>4760</v>
      </c>
      <c r="AN259">
        <v>476</v>
      </c>
      <c r="AO259">
        <v>898</v>
      </c>
      <c r="AP259">
        <v>726.54</v>
      </c>
      <c r="AQ259">
        <v>2</v>
      </c>
      <c r="AR259">
        <v>1.66</v>
      </c>
      <c r="AS259">
        <v>400</v>
      </c>
      <c r="AT259">
        <v>588</v>
      </c>
      <c r="AU259">
        <v>0</v>
      </c>
      <c r="AV259">
        <v>0</v>
      </c>
      <c r="AW259">
        <v>0</v>
      </c>
      <c r="AX259">
        <v>0</v>
      </c>
      <c r="AY259">
        <v>0</v>
      </c>
      <c r="AZ259">
        <v>0</v>
      </c>
      <c r="BA259">
        <v>0</v>
      </c>
      <c r="BB259">
        <v>0</v>
      </c>
      <c r="BC259">
        <v>0</v>
      </c>
      <c r="BD259">
        <v>0</v>
      </c>
      <c r="BE259">
        <v>0</v>
      </c>
      <c r="BF259">
        <v>0</v>
      </c>
      <c r="BG259" s="2">
        <v>6060</v>
      </c>
      <c r="BH259" s="2">
        <v>6060</v>
      </c>
    </row>
    <row r="260" spans="1:60" x14ac:dyDescent="0.35">
      <c r="A260" s="1" t="s">
        <v>1164</v>
      </c>
      <c r="B260" s="1" t="s">
        <v>1169</v>
      </c>
      <c r="C260" s="1" t="s">
        <v>1168</v>
      </c>
      <c r="D260" s="1" t="s">
        <v>1166</v>
      </c>
      <c r="E260" s="6">
        <v>43130</v>
      </c>
      <c r="F260">
        <v>2018</v>
      </c>
      <c r="G260" s="1" t="s">
        <v>35</v>
      </c>
      <c r="H260" s="1" t="s">
        <v>3210</v>
      </c>
      <c r="I260">
        <v>488</v>
      </c>
      <c r="J260" s="1" t="s">
        <v>3135</v>
      </c>
      <c r="K260" s="1" t="s">
        <v>3136</v>
      </c>
      <c r="L260" t="s">
        <v>3148</v>
      </c>
      <c r="M260" s="1" t="s">
        <v>3113</v>
      </c>
      <c r="N260" s="1" t="s">
        <v>1165</v>
      </c>
      <c r="O260" s="1" t="s">
        <v>1167</v>
      </c>
      <c r="P260" s="1" t="s">
        <v>45</v>
      </c>
      <c r="Q260">
        <v>1</v>
      </c>
      <c r="R260" s="2">
        <v>3826</v>
      </c>
      <c r="S260" s="2">
        <v>3826</v>
      </c>
      <c r="T260" s="2">
        <v>3826</v>
      </c>
      <c r="U260" s="2">
        <v>50553</v>
      </c>
      <c r="V260">
        <v>418.55500000000001</v>
      </c>
      <c r="W260" s="2">
        <v>1217</v>
      </c>
      <c r="X260" t="s">
        <v>3302</v>
      </c>
      <c r="AC260">
        <v>0</v>
      </c>
      <c r="AD260">
        <v>0</v>
      </c>
      <c r="AE260">
        <v>0</v>
      </c>
      <c r="AF260">
        <v>0</v>
      </c>
      <c r="AG260">
        <v>0</v>
      </c>
      <c r="AH260">
        <v>0</v>
      </c>
      <c r="AI260">
        <v>0</v>
      </c>
      <c r="AJ260">
        <v>0</v>
      </c>
      <c r="AK260">
        <v>0</v>
      </c>
      <c r="AL260">
        <v>0</v>
      </c>
      <c r="AM260" s="2">
        <v>8190</v>
      </c>
      <c r="AN260" s="2">
        <v>1373</v>
      </c>
      <c r="AO260" s="2">
        <v>1792</v>
      </c>
      <c r="AP260" s="3">
        <v>2162.48</v>
      </c>
      <c r="AQ260">
        <v>6</v>
      </c>
      <c r="AR260">
        <v>33</v>
      </c>
      <c r="AS260">
        <v>442</v>
      </c>
      <c r="AT260">
        <v>257.85000000000002</v>
      </c>
      <c r="AU260">
        <v>0</v>
      </c>
      <c r="AV260">
        <v>0</v>
      </c>
      <c r="AW260">
        <v>0</v>
      </c>
      <c r="AX260">
        <v>0</v>
      </c>
      <c r="AY260">
        <v>0</v>
      </c>
      <c r="AZ260">
        <v>0</v>
      </c>
      <c r="BA260">
        <v>0</v>
      </c>
      <c r="BB260">
        <v>0</v>
      </c>
      <c r="BC260">
        <v>0</v>
      </c>
      <c r="BD260">
        <v>0</v>
      </c>
      <c r="BE260">
        <v>0</v>
      </c>
      <c r="BF260">
        <v>0</v>
      </c>
      <c r="BG260" s="2">
        <v>10430</v>
      </c>
      <c r="BH260" s="2">
        <v>10430</v>
      </c>
    </row>
    <row r="261" spans="1:60" x14ac:dyDescent="0.35">
      <c r="A261" s="1" t="s">
        <v>1170</v>
      </c>
      <c r="B261" s="1" t="s">
        <v>1169</v>
      </c>
      <c r="C261" s="1" t="s">
        <v>1168</v>
      </c>
      <c r="D261" s="1" t="s">
        <v>1172</v>
      </c>
      <c r="E261" s="6">
        <v>42423</v>
      </c>
      <c r="F261">
        <v>2016</v>
      </c>
      <c r="G261" s="1" t="s">
        <v>3169</v>
      </c>
      <c r="H261" s="1" t="s">
        <v>3211</v>
      </c>
      <c r="I261">
        <v>285</v>
      </c>
      <c r="J261" s="1" t="s">
        <v>3135</v>
      </c>
      <c r="K261" s="1" t="s">
        <v>3136</v>
      </c>
      <c r="L261" t="s">
        <v>3218</v>
      </c>
      <c r="M261" s="1" t="s">
        <v>3117</v>
      </c>
      <c r="N261" s="1" t="s">
        <v>1171</v>
      </c>
      <c r="O261" s="1" t="s">
        <v>1173</v>
      </c>
      <c r="P261" s="1" t="s">
        <v>45</v>
      </c>
      <c r="Q261">
        <v>1</v>
      </c>
      <c r="R261" s="2">
        <v>5719</v>
      </c>
      <c r="S261" s="2">
        <v>5413</v>
      </c>
      <c r="T261" s="2">
        <v>5413</v>
      </c>
      <c r="U261" s="2">
        <v>59800</v>
      </c>
      <c r="V261">
        <v>434.25799999999998</v>
      </c>
      <c r="W261" s="2">
        <v>2825</v>
      </c>
      <c r="X261" t="s">
        <v>3303</v>
      </c>
      <c r="AC261">
        <v>0</v>
      </c>
      <c r="AD261">
        <v>0</v>
      </c>
      <c r="AE261">
        <v>0</v>
      </c>
      <c r="AF261">
        <v>0</v>
      </c>
      <c r="AG261">
        <v>88</v>
      </c>
      <c r="AH261">
        <v>366.8</v>
      </c>
      <c r="AI261">
        <v>20</v>
      </c>
      <c r="AJ261">
        <v>124</v>
      </c>
      <c r="AK261">
        <v>0</v>
      </c>
      <c r="AL261">
        <v>0</v>
      </c>
      <c r="AM261" s="2">
        <v>2281</v>
      </c>
      <c r="AN261">
        <v>968.55</v>
      </c>
      <c r="AO261">
        <v>0</v>
      </c>
      <c r="AP261">
        <v>0</v>
      </c>
      <c r="AQ261">
        <v>0</v>
      </c>
      <c r="AR261">
        <v>0</v>
      </c>
      <c r="AS261" s="2">
        <v>3462</v>
      </c>
      <c r="AT261" s="3">
        <v>3953.7</v>
      </c>
      <c r="AU261">
        <v>0</v>
      </c>
      <c r="AV261">
        <v>0</v>
      </c>
      <c r="AW261">
        <v>0</v>
      </c>
      <c r="AX261">
        <v>0</v>
      </c>
      <c r="AY261">
        <v>0</v>
      </c>
      <c r="AZ261">
        <v>0</v>
      </c>
      <c r="BA261">
        <v>0</v>
      </c>
      <c r="BB261">
        <v>0</v>
      </c>
      <c r="BC261">
        <v>0</v>
      </c>
      <c r="BD261">
        <v>0</v>
      </c>
      <c r="BE261">
        <v>0</v>
      </c>
      <c r="BF261">
        <v>0</v>
      </c>
      <c r="BG261" s="2">
        <v>5851</v>
      </c>
      <c r="BH261" s="2">
        <v>5851</v>
      </c>
    </row>
    <row r="262" spans="1:60" x14ac:dyDescent="0.35">
      <c r="A262" s="1" t="s">
        <v>1174</v>
      </c>
      <c r="B262" s="1" t="s">
        <v>1169</v>
      </c>
      <c r="C262" s="1" t="s">
        <v>1168</v>
      </c>
      <c r="D262" s="1" t="s">
        <v>1176</v>
      </c>
      <c r="E262" s="6">
        <v>42284</v>
      </c>
      <c r="F262">
        <v>2015</v>
      </c>
      <c r="G262" s="1" t="s">
        <v>3149</v>
      </c>
      <c r="H262" s="1" t="s">
        <v>3228</v>
      </c>
      <c r="I262">
        <v>223</v>
      </c>
      <c r="J262" s="1" t="s">
        <v>3135</v>
      </c>
      <c r="K262" s="1" t="s">
        <v>3136</v>
      </c>
      <c r="L262" t="s">
        <v>3148</v>
      </c>
      <c r="M262" s="1" t="s">
        <v>3113</v>
      </c>
      <c r="N262" s="1" t="s">
        <v>1175</v>
      </c>
      <c r="O262" s="1" t="s">
        <v>1173</v>
      </c>
      <c r="P262" s="1" t="s">
        <v>45</v>
      </c>
      <c r="Q262">
        <v>1</v>
      </c>
      <c r="R262" s="2">
        <v>2150</v>
      </c>
      <c r="S262" s="2">
        <v>2224</v>
      </c>
      <c r="T262" s="2">
        <v>2150</v>
      </c>
      <c r="U262" s="2">
        <v>17817</v>
      </c>
      <c r="V262">
        <v>139.672</v>
      </c>
      <c r="W262">
        <v>445</v>
      </c>
      <c r="X262" t="s">
        <v>3304</v>
      </c>
      <c r="AC262">
        <v>0</v>
      </c>
      <c r="AD262">
        <v>0</v>
      </c>
      <c r="AE262">
        <v>0</v>
      </c>
      <c r="AF262">
        <v>0</v>
      </c>
      <c r="AG262">
        <v>0</v>
      </c>
      <c r="AH262">
        <v>0</v>
      </c>
      <c r="AI262">
        <v>0</v>
      </c>
      <c r="AJ262">
        <v>0</v>
      </c>
      <c r="AK262">
        <v>0</v>
      </c>
      <c r="AL262">
        <v>0</v>
      </c>
      <c r="AM262">
        <v>250</v>
      </c>
      <c r="AN262">
        <v>50</v>
      </c>
      <c r="AO262">
        <v>818</v>
      </c>
      <c r="AP262" s="3">
        <v>1873.8</v>
      </c>
      <c r="AQ262">
        <v>2</v>
      </c>
      <c r="AR262">
        <v>11</v>
      </c>
      <c r="AS262">
        <v>214</v>
      </c>
      <c r="AT262">
        <v>519.20000000000005</v>
      </c>
      <c r="AU262">
        <v>0</v>
      </c>
      <c r="AV262">
        <v>0</v>
      </c>
      <c r="AW262">
        <v>0</v>
      </c>
      <c r="AX262">
        <v>0</v>
      </c>
      <c r="AY262">
        <v>0</v>
      </c>
      <c r="AZ262">
        <v>0</v>
      </c>
      <c r="BA262">
        <v>0</v>
      </c>
      <c r="BB262">
        <v>0</v>
      </c>
      <c r="BC262">
        <v>0</v>
      </c>
      <c r="BD262">
        <v>0</v>
      </c>
      <c r="BE262">
        <v>0</v>
      </c>
      <c r="BF262">
        <v>0</v>
      </c>
      <c r="BG262" s="2">
        <v>1284</v>
      </c>
      <c r="BH262" s="2">
        <v>1284</v>
      </c>
    </row>
    <row r="263" spans="1:60" x14ac:dyDescent="0.35">
      <c r="A263" s="1" t="s">
        <v>1177</v>
      </c>
      <c r="B263" s="1" t="s">
        <v>1169</v>
      </c>
      <c r="C263" s="1" t="s">
        <v>1168</v>
      </c>
      <c r="D263" s="1" t="s">
        <v>1179</v>
      </c>
      <c r="E263" s="6">
        <v>41303</v>
      </c>
      <c r="F263">
        <v>2013</v>
      </c>
      <c r="G263" s="1" t="s">
        <v>3133</v>
      </c>
      <c r="H263" s="1" t="s">
        <v>3145</v>
      </c>
      <c r="I263">
        <v>491</v>
      </c>
      <c r="J263" s="1" t="s">
        <v>3135</v>
      </c>
      <c r="K263" s="1" t="s">
        <v>3136</v>
      </c>
      <c r="L263" t="s">
        <v>3148</v>
      </c>
      <c r="M263" s="1" t="s">
        <v>3111</v>
      </c>
      <c r="N263" s="1" t="s">
        <v>1178</v>
      </c>
      <c r="O263" s="1" t="s">
        <v>1180</v>
      </c>
      <c r="P263" s="1" t="s">
        <v>45</v>
      </c>
      <c r="Q263">
        <v>1</v>
      </c>
      <c r="R263" s="2">
        <v>2596</v>
      </c>
      <c r="S263" s="2">
        <v>1887</v>
      </c>
      <c r="T263" s="2">
        <v>2176</v>
      </c>
      <c r="U263" s="2">
        <v>20093</v>
      </c>
      <c r="V263">
        <v>213.21600000000001</v>
      </c>
      <c r="W263" s="2">
        <v>2492</v>
      </c>
      <c r="X263" t="s">
        <v>3305</v>
      </c>
      <c r="AC263">
        <v>6</v>
      </c>
      <c r="AD263">
        <v>30</v>
      </c>
      <c r="AE263">
        <v>0</v>
      </c>
      <c r="AF263">
        <v>0</v>
      </c>
      <c r="AG263">
        <v>0</v>
      </c>
      <c r="AH263">
        <v>0</v>
      </c>
      <c r="AI263">
        <v>0</v>
      </c>
      <c r="AJ263">
        <v>0</v>
      </c>
      <c r="AK263">
        <v>0</v>
      </c>
      <c r="AL263">
        <v>0</v>
      </c>
      <c r="AM263" s="2">
        <v>8064</v>
      </c>
      <c r="AN263">
        <v>806.4</v>
      </c>
      <c r="AO263">
        <v>0</v>
      </c>
      <c r="AP263">
        <v>0</v>
      </c>
      <c r="AQ263">
        <v>0</v>
      </c>
      <c r="AR263">
        <v>0</v>
      </c>
      <c r="AS263" s="2">
        <v>2976</v>
      </c>
      <c r="AT263" s="3">
        <v>1339.2</v>
      </c>
      <c r="AU263">
        <v>0</v>
      </c>
      <c r="AV263">
        <v>0</v>
      </c>
      <c r="AW263">
        <v>0</v>
      </c>
      <c r="AX263">
        <v>0</v>
      </c>
      <c r="AY263">
        <v>0</v>
      </c>
      <c r="AZ263">
        <v>0</v>
      </c>
      <c r="BA263">
        <v>0</v>
      </c>
      <c r="BB263">
        <v>0</v>
      </c>
      <c r="BC263">
        <v>0</v>
      </c>
      <c r="BD263">
        <v>0</v>
      </c>
      <c r="BE263">
        <v>0</v>
      </c>
      <c r="BF263">
        <v>0</v>
      </c>
      <c r="BG263" s="2">
        <v>11046</v>
      </c>
      <c r="BH263" s="2">
        <v>11046</v>
      </c>
    </row>
    <row r="264" spans="1:60" x14ac:dyDescent="0.35">
      <c r="A264" s="1" t="s">
        <v>1181</v>
      </c>
      <c r="B264" s="1" t="s">
        <v>1169</v>
      </c>
      <c r="C264" s="1" t="s">
        <v>1168</v>
      </c>
      <c r="D264" s="1" t="s">
        <v>1183</v>
      </c>
      <c r="E264" s="6">
        <v>42087</v>
      </c>
      <c r="F264">
        <v>2015</v>
      </c>
      <c r="G264" s="1" t="s">
        <v>3149</v>
      </c>
      <c r="H264" s="1" t="s">
        <v>3210</v>
      </c>
      <c r="I264">
        <v>469</v>
      </c>
      <c r="J264" s="1" t="s">
        <v>3135</v>
      </c>
      <c r="K264" s="1" t="s">
        <v>3136</v>
      </c>
      <c r="L264" t="s">
        <v>3218</v>
      </c>
      <c r="M264" s="1" t="s">
        <v>3117</v>
      </c>
      <c r="N264" s="1" t="s">
        <v>1182</v>
      </c>
      <c r="O264" s="1" t="s">
        <v>1184</v>
      </c>
      <c r="P264" s="1" t="s">
        <v>45</v>
      </c>
      <c r="Q264">
        <v>1</v>
      </c>
      <c r="R264" s="2">
        <v>3596</v>
      </c>
      <c r="S264" s="2">
        <v>3991</v>
      </c>
      <c r="T264" s="2">
        <v>4085</v>
      </c>
      <c r="U264" s="2">
        <v>43837</v>
      </c>
      <c r="V264">
        <v>386.04199999999997</v>
      </c>
      <c r="W264" s="2">
        <v>5586</v>
      </c>
      <c r="X264" t="s">
        <v>3306</v>
      </c>
      <c r="Y264" s="6">
        <v>40544</v>
      </c>
      <c r="Z264" s="1" t="s">
        <v>3209</v>
      </c>
      <c r="AA264" s="2">
        <v>21400</v>
      </c>
      <c r="AB264" s="2">
        <v>8310</v>
      </c>
      <c r="AC264">
        <v>0</v>
      </c>
      <c r="AD264">
        <v>0</v>
      </c>
      <c r="AE264">
        <v>0</v>
      </c>
      <c r="AF264">
        <v>0</v>
      </c>
      <c r="AG264">
        <v>0</v>
      </c>
      <c r="AH264">
        <v>0</v>
      </c>
      <c r="AI264">
        <v>0</v>
      </c>
      <c r="AJ264">
        <v>0</v>
      </c>
      <c r="AK264">
        <v>0</v>
      </c>
      <c r="AL264">
        <v>0</v>
      </c>
      <c r="AM264" s="2">
        <v>3120</v>
      </c>
      <c r="AN264">
        <v>655.20000000000005</v>
      </c>
      <c r="AO264">
        <v>0</v>
      </c>
      <c r="AP264">
        <v>0</v>
      </c>
      <c r="AQ264">
        <v>0</v>
      </c>
      <c r="AR264">
        <v>0</v>
      </c>
      <c r="AS264" s="2">
        <v>7622</v>
      </c>
      <c r="AT264" s="3">
        <v>3429.9</v>
      </c>
      <c r="AU264">
        <v>0</v>
      </c>
      <c r="AV264">
        <v>0</v>
      </c>
      <c r="AW264">
        <v>0</v>
      </c>
      <c r="AX264">
        <v>0</v>
      </c>
      <c r="AY264">
        <v>0</v>
      </c>
      <c r="AZ264">
        <v>0</v>
      </c>
      <c r="BA264">
        <v>0</v>
      </c>
      <c r="BB264">
        <v>0</v>
      </c>
      <c r="BC264">
        <v>0</v>
      </c>
      <c r="BD264">
        <v>0</v>
      </c>
      <c r="BE264">
        <v>0</v>
      </c>
      <c r="BF264">
        <v>0</v>
      </c>
      <c r="BG264" s="2">
        <v>10742</v>
      </c>
      <c r="BH264" s="2">
        <v>10742</v>
      </c>
    </row>
    <row r="265" spans="1:60" x14ac:dyDescent="0.35">
      <c r="A265" s="1" t="s">
        <v>1185</v>
      </c>
      <c r="B265" s="1" t="s">
        <v>1169</v>
      </c>
      <c r="C265" s="1" t="s">
        <v>1168</v>
      </c>
      <c r="D265" s="1" t="s">
        <v>1187</v>
      </c>
      <c r="E265" s="6">
        <v>40932</v>
      </c>
      <c r="F265">
        <v>2012</v>
      </c>
      <c r="G265" s="1" t="s">
        <v>3133</v>
      </c>
      <c r="H265" s="1" t="s">
        <v>3145</v>
      </c>
      <c r="I265">
        <v>209</v>
      </c>
      <c r="J265" s="1" t="s">
        <v>3135</v>
      </c>
      <c r="K265" s="1" t="s">
        <v>3136</v>
      </c>
      <c r="L265" t="s">
        <v>3148</v>
      </c>
      <c r="M265" s="1" t="s">
        <v>3117</v>
      </c>
      <c r="N265" s="1" t="s">
        <v>1186</v>
      </c>
      <c r="O265" s="1" t="s">
        <v>1188</v>
      </c>
      <c r="P265" s="1" t="s">
        <v>45</v>
      </c>
      <c r="Q265">
        <v>1</v>
      </c>
      <c r="R265" s="2">
        <v>3736</v>
      </c>
      <c r="S265" s="2">
        <v>4231</v>
      </c>
      <c r="T265" s="2">
        <v>3881</v>
      </c>
      <c r="U265" s="2">
        <v>33013</v>
      </c>
      <c r="V265">
        <v>270.55</v>
      </c>
      <c r="W265" s="2">
        <v>2233</v>
      </c>
      <c r="X265" t="s">
        <v>3307</v>
      </c>
      <c r="Y265" s="6">
        <v>40544</v>
      </c>
      <c r="Z265" s="1" t="s">
        <v>3209</v>
      </c>
      <c r="AA265" s="2">
        <v>19000</v>
      </c>
      <c r="AB265" s="2">
        <v>3633</v>
      </c>
      <c r="AC265">
        <v>0</v>
      </c>
      <c r="AD265">
        <v>0</v>
      </c>
      <c r="AE265">
        <v>0</v>
      </c>
      <c r="AF265">
        <v>0</v>
      </c>
      <c r="AG265">
        <v>0</v>
      </c>
      <c r="AH265">
        <v>0</v>
      </c>
      <c r="AI265">
        <v>0</v>
      </c>
      <c r="AJ265">
        <v>0</v>
      </c>
      <c r="AK265">
        <v>0</v>
      </c>
      <c r="AL265">
        <v>0</v>
      </c>
      <c r="AM265" s="2">
        <v>1152</v>
      </c>
      <c r="AN265">
        <v>172.8</v>
      </c>
      <c r="AO265">
        <v>348</v>
      </c>
      <c r="AP265" s="2">
        <v>1176</v>
      </c>
      <c r="AQ265">
        <v>2</v>
      </c>
      <c r="AR265">
        <v>11</v>
      </c>
      <c r="AS265" s="2">
        <v>2690</v>
      </c>
      <c r="AT265" s="3">
        <v>2521.1999999999998</v>
      </c>
      <c r="AU265">
        <v>0</v>
      </c>
      <c r="AV265">
        <v>0</v>
      </c>
      <c r="AW265">
        <v>0</v>
      </c>
      <c r="AX265">
        <v>0</v>
      </c>
      <c r="AY265">
        <v>0</v>
      </c>
      <c r="AZ265">
        <v>0</v>
      </c>
      <c r="BA265">
        <v>0</v>
      </c>
      <c r="BB265">
        <v>0</v>
      </c>
      <c r="BC265">
        <v>0</v>
      </c>
      <c r="BD265">
        <v>0</v>
      </c>
      <c r="BE265">
        <v>0</v>
      </c>
      <c r="BF265">
        <v>0</v>
      </c>
      <c r="BG265" s="2">
        <v>4192</v>
      </c>
      <c r="BH265" s="2">
        <v>4192</v>
      </c>
    </row>
    <row r="266" spans="1:60" x14ac:dyDescent="0.35">
      <c r="A266" s="1" t="s">
        <v>1189</v>
      </c>
      <c r="B266" s="1" t="s">
        <v>1169</v>
      </c>
      <c r="C266" s="1" t="s">
        <v>1168</v>
      </c>
      <c r="D266" s="1" t="s">
        <v>1191</v>
      </c>
      <c r="E266" s="6">
        <v>42229</v>
      </c>
      <c r="F266">
        <v>2015</v>
      </c>
      <c r="G266" s="1" t="s">
        <v>3149</v>
      </c>
      <c r="H266" s="1" t="s">
        <v>3151</v>
      </c>
      <c r="I266">
        <v>174</v>
      </c>
      <c r="J266" s="1" t="s">
        <v>3143</v>
      </c>
      <c r="K266" s="1" t="s">
        <v>3136</v>
      </c>
      <c r="L266" t="s">
        <v>3218</v>
      </c>
      <c r="M266" s="1" t="s">
        <v>3111</v>
      </c>
      <c r="N266" s="1" t="s">
        <v>1190</v>
      </c>
      <c r="O266" s="1" t="s">
        <v>1192</v>
      </c>
      <c r="P266" s="1" t="s">
        <v>45</v>
      </c>
      <c r="Q266">
        <v>1</v>
      </c>
      <c r="R266" s="2">
        <v>1563</v>
      </c>
      <c r="S266" s="2">
        <v>1219</v>
      </c>
      <c r="T266" s="2">
        <v>1563</v>
      </c>
      <c r="U266" s="2">
        <v>10592</v>
      </c>
      <c r="V266">
        <v>96.632999999999996</v>
      </c>
      <c r="W266">
        <v>483</v>
      </c>
      <c r="AC266">
        <v>0</v>
      </c>
      <c r="AD266">
        <v>0</v>
      </c>
      <c r="AE266">
        <v>0</v>
      </c>
      <c r="AF266">
        <v>0</v>
      </c>
      <c r="AG266">
        <v>0</v>
      </c>
      <c r="AH266">
        <v>0</v>
      </c>
      <c r="AI266">
        <v>0</v>
      </c>
      <c r="AJ266">
        <v>0</v>
      </c>
      <c r="AK266">
        <v>0</v>
      </c>
      <c r="AL266">
        <v>0</v>
      </c>
      <c r="AM266" s="2">
        <v>3637</v>
      </c>
      <c r="AN266">
        <v>363.7</v>
      </c>
      <c r="AO266">
        <v>0</v>
      </c>
      <c r="AP266">
        <v>0</v>
      </c>
      <c r="AQ266">
        <v>0</v>
      </c>
      <c r="AR266">
        <v>0</v>
      </c>
      <c r="AS266">
        <v>342</v>
      </c>
      <c r="AT266" s="3">
        <v>1198.8</v>
      </c>
      <c r="AU266">
        <v>0</v>
      </c>
      <c r="AV266">
        <v>0</v>
      </c>
      <c r="AW266">
        <v>0</v>
      </c>
      <c r="AX266">
        <v>0</v>
      </c>
      <c r="AY266">
        <v>0</v>
      </c>
      <c r="AZ266">
        <v>0</v>
      </c>
      <c r="BA266">
        <v>0</v>
      </c>
      <c r="BB266">
        <v>0</v>
      </c>
      <c r="BC266">
        <v>0</v>
      </c>
      <c r="BD266">
        <v>0</v>
      </c>
      <c r="BE266">
        <v>0</v>
      </c>
      <c r="BF266">
        <v>0</v>
      </c>
      <c r="BG266" s="2">
        <v>3979</v>
      </c>
      <c r="BH266" s="2">
        <v>3979</v>
      </c>
    </row>
    <row r="267" spans="1:60" x14ac:dyDescent="0.35">
      <c r="A267" s="1" t="s">
        <v>1193</v>
      </c>
      <c r="B267" s="1" t="s">
        <v>1169</v>
      </c>
      <c r="C267" s="1" t="s">
        <v>1168</v>
      </c>
      <c r="D267" s="1" t="s">
        <v>1195</v>
      </c>
      <c r="E267" s="6">
        <v>42024</v>
      </c>
      <c r="F267">
        <v>2015</v>
      </c>
      <c r="G267" s="1" t="s">
        <v>3149</v>
      </c>
      <c r="H267" s="1" t="s">
        <v>3185</v>
      </c>
      <c r="I267">
        <v>26</v>
      </c>
      <c r="J267" s="1" t="s">
        <v>3143</v>
      </c>
      <c r="K267" s="1" t="s">
        <v>3136</v>
      </c>
      <c r="L267" t="s">
        <v>3218</v>
      </c>
      <c r="M267" s="1" t="s">
        <v>3117</v>
      </c>
      <c r="N267" s="1" t="s">
        <v>1194</v>
      </c>
      <c r="O267" s="1" t="s">
        <v>1196</v>
      </c>
      <c r="P267" s="1" t="s">
        <v>45</v>
      </c>
      <c r="Q267">
        <v>1</v>
      </c>
      <c r="R267" s="2">
        <v>2700</v>
      </c>
      <c r="S267">
        <v>318</v>
      </c>
      <c r="T267">
        <v>270</v>
      </c>
      <c r="U267" s="2">
        <v>2100</v>
      </c>
      <c r="V267">
        <v>18.600000000000001</v>
      </c>
      <c r="W267">
        <v>429</v>
      </c>
      <c r="X267" t="s">
        <v>3308</v>
      </c>
      <c r="AC267">
        <v>0</v>
      </c>
      <c r="AD267">
        <v>0</v>
      </c>
      <c r="AE267">
        <v>0</v>
      </c>
      <c r="AF267">
        <v>0</v>
      </c>
      <c r="AG267">
        <v>0</v>
      </c>
      <c r="AH267">
        <v>0</v>
      </c>
      <c r="AI267">
        <v>0</v>
      </c>
      <c r="AJ267">
        <v>0</v>
      </c>
      <c r="AK267">
        <v>0</v>
      </c>
      <c r="AL267">
        <v>0</v>
      </c>
      <c r="AM267">
        <v>0</v>
      </c>
      <c r="AN267">
        <v>0</v>
      </c>
      <c r="AO267">
        <v>0</v>
      </c>
      <c r="AP267">
        <v>0</v>
      </c>
      <c r="AQ267">
        <v>0</v>
      </c>
      <c r="AR267">
        <v>0</v>
      </c>
      <c r="AS267">
        <v>600</v>
      </c>
      <c r="AT267">
        <v>270</v>
      </c>
      <c r="AU267">
        <v>0</v>
      </c>
      <c r="AV267">
        <v>0</v>
      </c>
      <c r="AW267">
        <v>0</v>
      </c>
      <c r="AX267">
        <v>0</v>
      </c>
      <c r="AY267">
        <v>0</v>
      </c>
      <c r="AZ267">
        <v>0</v>
      </c>
      <c r="BA267">
        <v>0</v>
      </c>
      <c r="BB267">
        <v>0</v>
      </c>
      <c r="BC267">
        <v>0</v>
      </c>
      <c r="BD267">
        <v>0</v>
      </c>
      <c r="BE267">
        <v>0</v>
      </c>
      <c r="BF267">
        <v>0</v>
      </c>
      <c r="BG267">
        <v>600</v>
      </c>
      <c r="BH267">
        <v>600</v>
      </c>
    </row>
    <row r="268" spans="1:60" x14ac:dyDescent="0.35">
      <c r="A268" s="1" t="s">
        <v>1197</v>
      </c>
      <c r="B268" s="1" t="s">
        <v>1169</v>
      </c>
      <c r="C268" s="1" t="s">
        <v>1201</v>
      </c>
      <c r="D268" s="1" t="s">
        <v>1199</v>
      </c>
      <c r="E268" s="6">
        <v>41345</v>
      </c>
      <c r="F268">
        <v>2013</v>
      </c>
      <c r="G268" s="1" t="s">
        <v>3133</v>
      </c>
      <c r="H268" s="1" t="s">
        <v>3157</v>
      </c>
      <c r="I268">
        <v>256</v>
      </c>
      <c r="J268" s="1" t="s">
        <v>3135</v>
      </c>
      <c r="K268" s="1" t="s">
        <v>3136</v>
      </c>
      <c r="L268" t="s">
        <v>3148</v>
      </c>
      <c r="M268" s="1" t="s">
        <v>3117</v>
      </c>
      <c r="N268" s="1" t="s">
        <v>1198</v>
      </c>
      <c r="O268" s="1" t="s">
        <v>1200</v>
      </c>
      <c r="P268" s="1" t="s">
        <v>45</v>
      </c>
      <c r="Q268">
        <v>1</v>
      </c>
      <c r="R268" s="2">
        <v>2612</v>
      </c>
      <c r="S268" s="2">
        <v>3104</v>
      </c>
      <c r="T268" s="2">
        <v>2635</v>
      </c>
      <c r="U268" s="2">
        <v>33965</v>
      </c>
      <c r="V268">
        <v>181.536</v>
      </c>
      <c r="W268" s="2">
        <v>4183</v>
      </c>
      <c r="X268" t="s">
        <v>3309</v>
      </c>
      <c r="Y268" s="6">
        <v>40544</v>
      </c>
      <c r="Z268" s="1" t="s">
        <v>3209</v>
      </c>
      <c r="AA268" s="2">
        <v>18000</v>
      </c>
      <c r="AB268" s="2">
        <v>4810</v>
      </c>
      <c r="AC268">
        <v>0</v>
      </c>
      <c r="AD268">
        <v>0</v>
      </c>
      <c r="AE268">
        <v>0</v>
      </c>
      <c r="AF268">
        <v>0</v>
      </c>
      <c r="AG268">
        <v>0</v>
      </c>
      <c r="AH268">
        <v>0</v>
      </c>
      <c r="AI268">
        <v>0</v>
      </c>
      <c r="AJ268">
        <v>0</v>
      </c>
      <c r="AK268">
        <v>0</v>
      </c>
      <c r="AL268">
        <v>0</v>
      </c>
      <c r="AM268">
        <v>0</v>
      </c>
      <c r="AN268">
        <v>0</v>
      </c>
      <c r="AO268">
        <v>0</v>
      </c>
      <c r="AP268">
        <v>0</v>
      </c>
      <c r="AQ268">
        <v>0</v>
      </c>
      <c r="AR268">
        <v>0</v>
      </c>
      <c r="AS268" s="2">
        <v>5856</v>
      </c>
      <c r="AT268" s="3">
        <v>2635.2</v>
      </c>
      <c r="AU268">
        <v>0</v>
      </c>
      <c r="AV268">
        <v>0</v>
      </c>
      <c r="AW268">
        <v>0</v>
      </c>
      <c r="AX268">
        <v>0</v>
      </c>
      <c r="AY268">
        <v>0</v>
      </c>
      <c r="AZ268">
        <v>0</v>
      </c>
      <c r="BA268">
        <v>0</v>
      </c>
      <c r="BB268">
        <v>0</v>
      </c>
      <c r="BC268">
        <v>0</v>
      </c>
      <c r="BD268">
        <v>0</v>
      </c>
      <c r="BE268">
        <v>0</v>
      </c>
      <c r="BF268">
        <v>0</v>
      </c>
      <c r="BG268" s="2">
        <v>5856</v>
      </c>
      <c r="BH268" s="2">
        <v>5856</v>
      </c>
    </row>
    <row r="269" spans="1:60" x14ac:dyDescent="0.35">
      <c r="A269" s="1" t="s">
        <v>1202</v>
      </c>
      <c r="B269" s="1" t="s">
        <v>1169</v>
      </c>
      <c r="C269" s="1" t="s">
        <v>1201</v>
      </c>
      <c r="D269" s="1" t="s">
        <v>1204</v>
      </c>
      <c r="E269" s="6">
        <v>41795</v>
      </c>
      <c r="F269">
        <v>2014</v>
      </c>
      <c r="G269" s="1" t="s">
        <v>3149</v>
      </c>
      <c r="H269" s="1" t="s">
        <v>3150</v>
      </c>
      <c r="I269">
        <v>181</v>
      </c>
      <c r="J269" s="1" t="s">
        <v>3135</v>
      </c>
      <c r="K269" s="1" t="s">
        <v>3136</v>
      </c>
      <c r="M269" s="1" t="s">
        <v>3113</v>
      </c>
      <c r="N269" s="1" t="s">
        <v>1203</v>
      </c>
      <c r="O269" s="1" t="s">
        <v>1205</v>
      </c>
      <c r="P269" s="1" t="s">
        <v>45</v>
      </c>
      <c r="Q269">
        <v>1</v>
      </c>
      <c r="R269" s="2">
        <v>3867</v>
      </c>
      <c r="S269" s="2">
        <v>3364</v>
      </c>
      <c r="T269" s="2">
        <v>3867</v>
      </c>
      <c r="U269" s="2">
        <v>48561</v>
      </c>
      <c r="V269">
        <v>348.03</v>
      </c>
      <c r="W269" s="2">
        <v>1556</v>
      </c>
      <c r="X269" t="s">
        <v>3310</v>
      </c>
      <c r="AC269">
        <v>0</v>
      </c>
      <c r="AD269">
        <v>0</v>
      </c>
      <c r="AE269">
        <v>3</v>
      </c>
      <c r="AF269">
        <v>2.1</v>
      </c>
      <c r="AG269">
        <v>0</v>
      </c>
      <c r="AH269">
        <v>0</v>
      </c>
      <c r="AI269">
        <v>0</v>
      </c>
      <c r="AJ269">
        <v>0</v>
      </c>
      <c r="AK269">
        <v>0</v>
      </c>
      <c r="AL269">
        <v>0</v>
      </c>
      <c r="AM269" s="2">
        <v>1160</v>
      </c>
      <c r="AN269">
        <v>338.28</v>
      </c>
      <c r="AO269">
        <v>368</v>
      </c>
      <c r="AP269">
        <v>414.4</v>
      </c>
      <c r="AQ269">
        <v>2</v>
      </c>
      <c r="AR269">
        <v>1.66</v>
      </c>
      <c r="AS269" s="2">
        <v>1932</v>
      </c>
      <c r="AT269" s="3">
        <v>3110.4</v>
      </c>
      <c r="AU269">
        <v>0</v>
      </c>
      <c r="AV269">
        <v>0</v>
      </c>
      <c r="AW269">
        <v>0</v>
      </c>
      <c r="AX269">
        <v>0</v>
      </c>
      <c r="AY269">
        <v>0</v>
      </c>
      <c r="AZ269">
        <v>0</v>
      </c>
      <c r="BA269">
        <v>0</v>
      </c>
      <c r="BB269">
        <v>0</v>
      </c>
      <c r="BC269">
        <v>0</v>
      </c>
      <c r="BD269">
        <v>0</v>
      </c>
      <c r="BE269">
        <v>0</v>
      </c>
      <c r="BF269">
        <v>0</v>
      </c>
      <c r="BG269" s="2">
        <v>3465</v>
      </c>
      <c r="BH269" s="2">
        <v>3465</v>
      </c>
    </row>
    <row r="270" spans="1:60" x14ac:dyDescent="0.35">
      <c r="A270" s="1" t="s">
        <v>1206</v>
      </c>
      <c r="B270" s="1" t="s">
        <v>1169</v>
      </c>
      <c r="C270" s="1" t="s">
        <v>1201</v>
      </c>
      <c r="D270" s="1" t="s">
        <v>1208</v>
      </c>
      <c r="E270" s="6">
        <v>41943</v>
      </c>
      <c r="F270">
        <v>2014</v>
      </c>
      <c r="G270" s="1" t="s">
        <v>3149</v>
      </c>
      <c r="H270" s="1" t="s">
        <v>3151</v>
      </c>
      <c r="I270">
        <v>72</v>
      </c>
      <c r="J270" s="1" t="s">
        <v>3143</v>
      </c>
      <c r="K270" s="1" t="s">
        <v>3136</v>
      </c>
      <c r="L270" t="s">
        <v>3218</v>
      </c>
      <c r="M270" s="1" t="s">
        <v>3117</v>
      </c>
      <c r="N270" s="1" t="s">
        <v>1207</v>
      </c>
      <c r="O270" s="1" t="s">
        <v>1209</v>
      </c>
      <c r="P270" s="1" t="s">
        <v>45</v>
      </c>
      <c r="Q270">
        <v>1</v>
      </c>
      <c r="R270" s="2">
        <v>2473</v>
      </c>
      <c r="S270" s="2">
        <v>2079</v>
      </c>
      <c r="T270" s="2">
        <v>2473</v>
      </c>
      <c r="U270" s="2">
        <v>20534</v>
      </c>
      <c r="V270">
        <v>130.93199999999999</v>
      </c>
      <c r="W270" s="2">
        <v>1272</v>
      </c>
      <c r="Y270" s="6">
        <v>40544</v>
      </c>
      <c r="Z270" s="1" t="s">
        <v>3209</v>
      </c>
      <c r="AA270" s="2">
        <v>6500</v>
      </c>
      <c r="AB270" s="2">
        <v>2200</v>
      </c>
      <c r="AC270">
        <v>4</v>
      </c>
      <c r="AD270">
        <v>17.100000000000001</v>
      </c>
      <c r="AE270">
        <v>0</v>
      </c>
      <c r="AF270">
        <v>0</v>
      </c>
      <c r="AG270">
        <v>7</v>
      </c>
      <c r="AH270">
        <v>29</v>
      </c>
      <c r="AI270">
        <v>0</v>
      </c>
      <c r="AJ270">
        <v>0</v>
      </c>
      <c r="AK270">
        <v>0</v>
      </c>
      <c r="AL270">
        <v>0</v>
      </c>
      <c r="AM270">
        <v>0</v>
      </c>
      <c r="AN270">
        <v>0</v>
      </c>
      <c r="AO270">
        <v>0</v>
      </c>
      <c r="AP270">
        <v>0</v>
      </c>
      <c r="AQ270">
        <v>0</v>
      </c>
      <c r="AR270">
        <v>0</v>
      </c>
      <c r="AS270" s="2">
        <v>1506</v>
      </c>
      <c r="AT270" s="2">
        <v>2427</v>
      </c>
      <c r="AU270">
        <v>0</v>
      </c>
      <c r="AV270">
        <v>0</v>
      </c>
      <c r="AW270">
        <v>0</v>
      </c>
      <c r="AX270">
        <v>0</v>
      </c>
      <c r="AY270">
        <v>0</v>
      </c>
      <c r="AZ270">
        <v>0</v>
      </c>
      <c r="BA270">
        <v>0</v>
      </c>
      <c r="BB270">
        <v>0</v>
      </c>
      <c r="BC270">
        <v>0</v>
      </c>
      <c r="BD270">
        <v>0</v>
      </c>
      <c r="BE270">
        <v>0</v>
      </c>
      <c r="BF270">
        <v>0</v>
      </c>
      <c r="BG270" s="2">
        <v>1517</v>
      </c>
      <c r="BH270" s="2">
        <v>1517</v>
      </c>
    </row>
    <row r="271" spans="1:60" x14ac:dyDescent="0.35">
      <c r="A271" s="1" t="s">
        <v>1210</v>
      </c>
      <c r="B271" s="1" t="s">
        <v>1169</v>
      </c>
      <c r="C271" s="1" t="s">
        <v>1201</v>
      </c>
      <c r="D271" s="1" t="s">
        <v>1212</v>
      </c>
      <c r="E271" s="6">
        <v>41653</v>
      </c>
      <c r="F271">
        <v>2014</v>
      </c>
      <c r="G271" s="1" t="s">
        <v>3149</v>
      </c>
      <c r="H271" s="1" t="s">
        <v>3151</v>
      </c>
      <c r="I271">
        <v>111</v>
      </c>
      <c r="J271" s="1" t="s">
        <v>3143</v>
      </c>
      <c r="K271" s="1" t="s">
        <v>3136</v>
      </c>
      <c r="L271" t="s">
        <v>3148</v>
      </c>
      <c r="M271" s="1" t="s">
        <v>3113</v>
      </c>
      <c r="N271" s="1" t="s">
        <v>1211</v>
      </c>
      <c r="O271" s="1" t="s">
        <v>1213</v>
      </c>
      <c r="P271" s="1" t="s">
        <v>45</v>
      </c>
      <c r="Q271">
        <v>1</v>
      </c>
      <c r="R271" s="2">
        <v>1111</v>
      </c>
      <c r="S271" s="2">
        <v>1146</v>
      </c>
      <c r="T271" s="2">
        <v>1135</v>
      </c>
      <c r="U271" s="2">
        <v>17193</v>
      </c>
      <c r="V271">
        <v>155.59399999999999</v>
      </c>
      <c r="W271">
        <v>240</v>
      </c>
      <c r="X271" t="s">
        <v>3312</v>
      </c>
      <c r="Y271" s="6">
        <v>40544</v>
      </c>
      <c r="Z271" s="1" t="s">
        <v>3209</v>
      </c>
      <c r="AA271" s="2">
        <v>11000</v>
      </c>
      <c r="AB271" s="2">
        <v>3237</v>
      </c>
      <c r="AC271">
        <v>0</v>
      </c>
      <c r="AD271">
        <v>0</v>
      </c>
      <c r="AE271">
        <v>0</v>
      </c>
      <c r="AF271">
        <v>0</v>
      </c>
      <c r="AG271">
        <v>0</v>
      </c>
      <c r="AH271">
        <v>0</v>
      </c>
      <c r="AI271">
        <v>0</v>
      </c>
      <c r="AJ271">
        <v>0</v>
      </c>
      <c r="AK271">
        <v>0</v>
      </c>
      <c r="AL271">
        <v>0</v>
      </c>
      <c r="AM271" s="2">
        <v>1320</v>
      </c>
      <c r="AN271">
        <v>349.2</v>
      </c>
      <c r="AO271">
        <v>408</v>
      </c>
      <c r="AP271">
        <v>736.6</v>
      </c>
      <c r="AQ271">
        <v>2</v>
      </c>
      <c r="AR271">
        <v>11</v>
      </c>
      <c r="AS271">
        <v>84</v>
      </c>
      <c r="AT271">
        <v>37.799999999999997</v>
      </c>
      <c r="AU271">
        <v>0</v>
      </c>
      <c r="AV271">
        <v>0</v>
      </c>
      <c r="AW271">
        <v>0</v>
      </c>
      <c r="AX271">
        <v>0</v>
      </c>
      <c r="AY271">
        <v>0</v>
      </c>
      <c r="AZ271">
        <v>0</v>
      </c>
      <c r="BA271">
        <v>0</v>
      </c>
      <c r="BB271">
        <v>0</v>
      </c>
      <c r="BC271">
        <v>0</v>
      </c>
      <c r="BD271">
        <v>0</v>
      </c>
      <c r="BE271">
        <v>0</v>
      </c>
      <c r="BF271">
        <v>0</v>
      </c>
      <c r="BG271" s="2">
        <v>1814</v>
      </c>
      <c r="BH271" s="2">
        <v>1814</v>
      </c>
    </row>
    <row r="272" spans="1:60" x14ac:dyDescent="0.35">
      <c r="A272" s="1" t="s">
        <v>1214</v>
      </c>
      <c r="B272" s="1" t="s">
        <v>1169</v>
      </c>
      <c r="C272" s="1" t="s">
        <v>1218</v>
      </c>
      <c r="D272" s="1" t="s">
        <v>1216</v>
      </c>
      <c r="E272" s="6">
        <v>40827</v>
      </c>
      <c r="F272">
        <v>2011</v>
      </c>
      <c r="G272" s="1" t="s">
        <v>3133</v>
      </c>
      <c r="H272" s="1" t="s">
        <v>3145</v>
      </c>
      <c r="I272">
        <v>540</v>
      </c>
      <c r="J272" s="1" t="s">
        <v>3135</v>
      </c>
      <c r="K272" s="1" t="s">
        <v>3136</v>
      </c>
      <c r="L272" t="s">
        <v>3148</v>
      </c>
      <c r="M272" s="1" t="s">
        <v>3117</v>
      </c>
      <c r="N272" s="1" t="s">
        <v>1215</v>
      </c>
      <c r="O272" s="1" t="s">
        <v>1217</v>
      </c>
      <c r="P272" s="1" t="s">
        <v>45</v>
      </c>
      <c r="Q272">
        <v>1</v>
      </c>
      <c r="R272" s="2">
        <v>4037</v>
      </c>
      <c r="S272" s="2">
        <v>4483</v>
      </c>
      <c r="T272" s="2">
        <v>4037</v>
      </c>
      <c r="U272" s="2">
        <v>44460</v>
      </c>
      <c r="V272">
        <v>400.68099999999998</v>
      </c>
      <c r="W272" s="2">
        <v>4214</v>
      </c>
      <c r="X272" t="s">
        <v>3313</v>
      </c>
      <c r="AC272">
        <v>0</v>
      </c>
      <c r="AD272">
        <v>0</v>
      </c>
      <c r="AE272">
        <v>0</v>
      </c>
      <c r="AF272">
        <v>0</v>
      </c>
      <c r="AG272">
        <v>0</v>
      </c>
      <c r="AH272">
        <v>0</v>
      </c>
      <c r="AI272">
        <v>0</v>
      </c>
      <c r="AJ272">
        <v>0</v>
      </c>
      <c r="AK272">
        <v>0</v>
      </c>
      <c r="AL272">
        <v>0</v>
      </c>
      <c r="AM272" s="2">
        <v>2560</v>
      </c>
      <c r="AN272">
        <v>384</v>
      </c>
      <c r="AO272">
        <v>727</v>
      </c>
      <c r="AP272" s="3">
        <v>1137.0999999999999</v>
      </c>
      <c r="AQ272">
        <v>2</v>
      </c>
      <c r="AR272">
        <v>3.4</v>
      </c>
      <c r="AS272" s="2">
        <v>5448</v>
      </c>
      <c r="AT272" s="3">
        <v>2512.8000000000002</v>
      </c>
      <c r="AU272">
        <v>0</v>
      </c>
      <c r="AV272">
        <v>0</v>
      </c>
      <c r="AW272">
        <v>0</v>
      </c>
      <c r="AX272">
        <v>0</v>
      </c>
      <c r="AY272">
        <v>0</v>
      </c>
      <c r="AZ272">
        <v>0</v>
      </c>
      <c r="BA272">
        <v>0</v>
      </c>
      <c r="BB272">
        <v>0</v>
      </c>
      <c r="BC272">
        <v>0</v>
      </c>
      <c r="BD272">
        <v>0</v>
      </c>
      <c r="BE272">
        <v>0</v>
      </c>
      <c r="BF272">
        <v>0</v>
      </c>
      <c r="BG272" s="2">
        <v>8737</v>
      </c>
      <c r="BH272" s="2">
        <v>8737</v>
      </c>
    </row>
    <row r="273" spans="1:60" x14ac:dyDescent="0.35">
      <c r="A273" s="1" t="s">
        <v>1219</v>
      </c>
      <c r="B273" s="1" t="s">
        <v>1169</v>
      </c>
      <c r="C273" s="1" t="s">
        <v>1218</v>
      </c>
      <c r="D273" s="1" t="s">
        <v>1221</v>
      </c>
      <c r="E273" s="6">
        <v>41842</v>
      </c>
      <c r="F273">
        <v>2014</v>
      </c>
      <c r="G273" s="1" t="s">
        <v>3149</v>
      </c>
      <c r="H273" s="1" t="s">
        <v>3150</v>
      </c>
      <c r="I273">
        <v>240</v>
      </c>
      <c r="J273" s="1" t="s">
        <v>3135</v>
      </c>
      <c r="K273" s="1" t="s">
        <v>3136</v>
      </c>
      <c r="M273" s="1" t="s">
        <v>3117</v>
      </c>
      <c r="N273" s="1" t="s">
        <v>1220</v>
      </c>
      <c r="O273" s="1" t="s">
        <v>1222</v>
      </c>
      <c r="P273" s="1" t="s">
        <v>45</v>
      </c>
      <c r="Q273">
        <v>1</v>
      </c>
      <c r="R273" s="2">
        <v>1826</v>
      </c>
      <c r="S273" s="2">
        <v>2084</v>
      </c>
      <c r="T273" s="2">
        <v>1826</v>
      </c>
      <c r="U273" s="2">
        <v>26670</v>
      </c>
      <c r="V273">
        <v>128.61799999999999</v>
      </c>
      <c r="W273" s="2">
        <v>2359</v>
      </c>
      <c r="X273" t="s">
        <v>3311</v>
      </c>
      <c r="AC273">
        <v>0</v>
      </c>
      <c r="AD273">
        <v>0</v>
      </c>
      <c r="AE273">
        <v>0</v>
      </c>
      <c r="AF273">
        <v>0</v>
      </c>
      <c r="AG273">
        <v>0</v>
      </c>
      <c r="AH273">
        <v>0</v>
      </c>
      <c r="AI273">
        <v>0</v>
      </c>
      <c r="AJ273">
        <v>0</v>
      </c>
      <c r="AK273">
        <v>0</v>
      </c>
      <c r="AL273">
        <v>0</v>
      </c>
      <c r="AM273" s="2">
        <v>1320</v>
      </c>
      <c r="AN273">
        <v>132</v>
      </c>
      <c r="AO273">
        <v>408</v>
      </c>
      <c r="AP273">
        <v>317.33999999999997</v>
      </c>
      <c r="AQ273">
        <v>2</v>
      </c>
      <c r="AR273">
        <v>1.66</v>
      </c>
      <c r="AS273" s="2">
        <v>3056</v>
      </c>
      <c r="AT273" s="3">
        <v>1375.2</v>
      </c>
      <c r="AU273">
        <v>0</v>
      </c>
      <c r="AV273">
        <v>0</v>
      </c>
      <c r="AW273">
        <v>0</v>
      </c>
      <c r="AX273">
        <v>0</v>
      </c>
      <c r="AY273">
        <v>0</v>
      </c>
      <c r="AZ273">
        <v>0</v>
      </c>
      <c r="BA273">
        <v>0</v>
      </c>
      <c r="BB273">
        <v>0</v>
      </c>
      <c r="BC273">
        <v>0</v>
      </c>
      <c r="BD273">
        <v>0</v>
      </c>
      <c r="BE273">
        <v>0</v>
      </c>
      <c r="BF273">
        <v>0</v>
      </c>
      <c r="BG273" s="2">
        <v>4786</v>
      </c>
      <c r="BH273" s="2">
        <v>4786</v>
      </c>
    </row>
    <row r="274" spans="1:60" x14ac:dyDescent="0.35">
      <c r="A274" s="1" t="s">
        <v>1223</v>
      </c>
      <c r="B274" s="1" t="s">
        <v>1169</v>
      </c>
      <c r="C274" s="1" t="s">
        <v>1218</v>
      </c>
      <c r="D274" s="1" t="s">
        <v>1225</v>
      </c>
      <c r="E274" s="6">
        <v>42583</v>
      </c>
      <c r="F274">
        <v>2016</v>
      </c>
      <c r="G274" s="1" t="s">
        <v>3169</v>
      </c>
      <c r="H274" s="1" t="s">
        <v>3210</v>
      </c>
      <c r="I274" s="2">
        <v>1021</v>
      </c>
      <c r="J274" s="1" t="s">
        <v>3135</v>
      </c>
      <c r="K274" s="1" t="s">
        <v>3136</v>
      </c>
      <c r="L274" t="s">
        <v>3148</v>
      </c>
      <c r="M274" s="1" t="s">
        <v>3113</v>
      </c>
      <c r="N274" s="1" t="s">
        <v>1224</v>
      </c>
      <c r="O274" s="1" t="s">
        <v>1226</v>
      </c>
      <c r="P274" s="1" t="s">
        <v>45</v>
      </c>
      <c r="Q274">
        <v>1</v>
      </c>
      <c r="R274" s="2">
        <v>2565</v>
      </c>
      <c r="S274" s="2">
        <v>2560</v>
      </c>
      <c r="T274" s="2">
        <v>2560</v>
      </c>
      <c r="U274" s="2">
        <v>37034</v>
      </c>
      <c r="V274">
        <v>262.06</v>
      </c>
      <c r="W274" s="2">
        <v>1541</v>
      </c>
      <c r="X274" t="s">
        <v>3314</v>
      </c>
      <c r="AC274">
        <v>3</v>
      </c>
      <c r="AD274">
        <v>9.3000000000000007</v>
      </c>
      <c r="AE274">
        <v>0</v>
      </c>
      <c r="AF274">
        <v>0</v>
      </c>
      <c r="AG274">
        <v>13</v>
      </c>
      <c r="AH274">
        <v>54.2</v>
      </c>
      <c r="AI274">
        <v>0</v>
      </c>
      <c r="AJ274">
        <v>0</v>
      </c>
      <c r="AK274">
        <v>0</v>
      </c>
      <c r="AL274">
        <v>0</v>
      </c>
      <c r="AM274">
        <v>360</v>
      </c>
      <c r="AN274">
        <v>36</v>
      </c>
      <c r="AO274" s="2">
        <v>3736</v>
      </c>
      <c r="AP274" s="3">
        <v>2838.4</v>
      </c>
      <c r="AQ274">
        <v>6</v>
      </c>
      <c r="AR274">
        <v>4.9800000000000004</v>
      </c>
      <c r="AS274">
        <v>882</v>
      </c>
      <c r="AT274">
        <v>396.9</v>
      </c>
      <c r="AU274">
        <v>0</v>
      </c>
      <c r="AV274">
        <v>0</v>
      </c>
      <c r="AW274">
        <v>0</v>
      </c>
      <c r="AX274">
        <v>0</v>
      </c>
      <c r="AY274">
        <v>0</v>
      </c>
      <c r="AZ274">
        <v>0</v>
      </c>
      <c r="BA274">
        <v>0</v>
      </c>
      <c r="BB274">
        <v>0</v>
      </c>
      <c r="BC274">
        <v>0</v>
      </c>
      <c r="BD274">
        <v>0</v>
      </c>
      <c r="BE274">
        <v>0</v>
      </c>
      <c r="BF274">
        <v>0</v>
      </c>
      <c r="BG274" s="2">
        <v>5000</v>
      </c>
      <c r="BH274" s="2">
        <v>5000</v>
      </c>
    </row>
    <row r="275" spans="1:60" x14ac:dyDescent="0.35">
      <c r="A275" s="1" t="s">
        <v>1227</v>
      </c>
      <c r="B275" s="1" t="s">
        <v>1169</v>
      </c>
      <c r="C275" s="1" t="s">
        <v>1218</v>
      </c>
      <c r="D275" s="1" t="s">
        <v>1229</v>
      </c>
      <c r="E275" s="6">
        <v>41401</v>
      </c>
      <c r="F275">
        <v>2013</v>
      </c>
      <c r="G275" s="1" t="s">
        <v>3133</v>
      </c>
      <c r="H275" s="1" t="s">
        <v>3150</v>
      </c>
      <c r="I275">
        <v>231</v>
      </c>
      <c r="J275" s="1" t="s">
        <v>3135</v>
      </c>
      <c r="K275" s="1" t="s">
        <v>3136</v>
      </c>
      <c r="L275" t="s">
        <v>3148</v>
      </c>
      <c r="M275" s="1" t="s">
        <v>3117</v>
      </c>
      <c r="N275" s="1" t="s">
        <v>1228</v>
      </c>
      <c r="O275" s="1" t="s">
        <v>1230</v>
      </c>
      <c r="P275" s="1" t="s">
        <v>45</v>
      </c>
      <c r="Q275">
        <v>1</v>
      </c>
      <c r="R275" s="2">
        <v>2381</v>
      </c>
      <c r="S275" s="2">
        <v>2805</v>
      </c>
      <c r="T275" s="2">
        <v>2381</v>
      </c>
      <c r="U275" s="2">
        <v>30694</v>
      </c>
      <c r="V275">
        <v>164.05199999999999</v>
      </c>
      <c r="W275" s="2">
        <v>3780</v>
      </c>
      <c r="X275" t="s">
        <v>3315</v>
      </c>
      <c r="AC275">
        <v>0</v>
      </c>
      <c r="AD275">
        <v>0</v>
      </c>
      <c r="AE275">
        <v>0</v>
      </c>
      <c r="AF275">
        <v>0</v>
      </c>
      <c r="AG275">
        <v>0</v>
      </c>
      <c r="AH275">
        <v>0</v>
      </c>
      <c r="AI275">
        <v>0</v>
      </c>
      <c r="AJ275">
        <v>0</v>
      </c>
      <c r="AK275">
        <v>0</v>
      </c>
      <c r="AL275">
        <v>0</v>
      </c>
      <c r="AM275">
        <v>0</v>
      </c>
      <c r="AN275">
        <v>0</v>
      </c>
      <c r="AO275">
        <v>0</v>
      </c>
      <c r="AP275">
        <v>0</v>
      </c>
      <c r="AQ275">
        <v>0</v>
      </c>
      <c r="AR275">
        <v>0</v>
      </c>
      <c r="AS275" s="2">
        <v>5292</v>
      </c>
      <c r="AT275" s="3">
        <v>2381.4</v>
      </c>
      <c r="AU275">
        <v>0</v>
      </c>
      <c r="AV275">
        <v>0</v>
      </c>
      <c r="AW275">
        <v>0</v>
      </c>
      <c r="AX275">
        <v>0</v>
      </c>
      <c r="AY275">
        <v>0</v>
      </c>
      <c r="AZ275">
        <v>0</v>
      </c>
      <c r="BA275">
        <v>0</v>
      </c>
      <c r="BB275">
        <v>0</v>
      </c>
      <c r="BC275">
        <v>0</v>
      </c>
      <c r="BD275">
        <v>0</v>
      </c>
      <c r="BE275">
        <v>0</v>
      </c>
      <c r="BF275">
        <v>0</v>
      </c>
      <c r="BG275" s="2">
        <v>5292</v>
      </c>
      <c r="BH275" s="2">
        <v>5292</v>
      </c>
    </row>
    <row r="276" spans="1:60" x14ac:dyDescent="0.35">
      <c r="A276" s="1" t="s">
        <v>1231</v>
      </c>
      <c r="B276" s="1" t="s">
        <v>1169</v>
      </c>
      <c r="C276" s="1" t="s">
        <v>1218</v>
      </c>
      <c r="D276" s="1" t="s">
        <v>1233</v>
      </c>
      <c r="E276" s="6">
        <v>41746</v>
      </c>
      <c r="F276">
        <v>2014</v>
      </c>
      <c r="G276" s="1" t="s">
        <v>3149</v>
      </c>
      <c r="H276" s="1" t="s">
        <v>3188</v>
      </c>
      <c r="I276">
        <v>496</v>
      </c>
      <c r="J276" s="1" t="s">
        <v>3135</v>
      </c>
      <c r="K276" s="1" t="s">
        <v>3136</v>
      </c>
      <c r="L276" t="s">
        <v>3148</v>
      </c>
      <c r="M276" s="1" t="s">
        <v>3117</v>
      </c>
      <c r="N276" s="1" t="s">
        <v>1232</v>
      </c>
      <c r="O276" s="1" t="s">
        <v>1230</v>
      </c>
      <c r="P276" s="1" t="s">
        <v>45</v>
      </c>
      <c r="Q276">
        <v>1</v>
      </c>
      <c r="R276" s="2">
        <v>4075</v>
      </c>
      <c r="S276" s="2">
        <v>4792</v>
      </c>
      <c r="T276" s="2">
        <v>4075</v>
      </c>
      <c r="U276" s="2">
        <v>61913</v>
      </c>
      <c r="V276">
        <v>377.863</v>
      </c>
      <c r="W276" s="2">
        <v>3969</v>
      </c>
      <c r="X276" t="s">
        <v>3316</v>
      </c>
      <c r="AC276">
        <v>0</v>
      </c>
      <c r="AD276">
        <v>0</v>
      </c>
      <c r="AE276">
        <v>0</v>
      </c>
      <c r="AF276">
        <v>0</v>
      </c>
      <c r="AG276">
        <v>0</v>
      </c>
      <c r="AH276">
        <v>0</v>
      </c>
      <c r="AI276">
        <v>0</v>
      </c>
      <c r="AJ276">
        <v>0</v>
      </c>
      <c r="AK276">
        <v>0</v>
      </c>
      <c r="AL276">
        <v>0</v>
      </c>
      <c r="AM276" s="2">
        <v>2698</v>
      </c>
      <c r="AN276">
        <v>269.8</v>
      </c>
      <c r="AO276">
        <v>582</v>
      </c>
      <c r="AP276">
        <v>440.36</v>
      </c>
      <c r="AQ276">
        <v>2</v>
      </c>
      <c r="AR276">
        <v>1.66</v>
      </c>
      <c r="AS276" s="2">
        <v>5159</v>
      </c>
      <c r="AT276" s="3">
        <v>3362.85</v>
      </c>
      <c r="AU276">
        <v>0</v>
      </c>
      <c r="AV276">
        <v>0</v>
      </c>
      <c r="AW276">
        <v>0</v>
      </c>
      <c r="AX276">
        <v>0</v>
      </c>
      <c r="AY276">
        <v>0</v>
      </c>
      <c r="AZ276">
        <v>0</v>
      </c>
      <c r="BA276">
        <v>0</v>
      </c>
      <c r="BB276">
        <v>0</v>
      </c>
      <c r="BC276">
        <v>0</v>
      </c>
      <c r="BD276">
        <v>0</v>
      </c>
      <c r="BE276">
        <v>0</v>
      </c>
      <c r="BF276">
        <v>0</v>
      </c>
      <c r="BG276" s="2">
        <v>8441</v>
      </c>
      <c r="BH276" s="2">
        <v>8441</v>
      </c>
    </row>
    <row r="277" spans="1:60" x14ac:dyDescent="0.35">
      <c r="A277" s="1" t="s">
        <v>1234</v>
      </c>
      <c r="B277" s="1" t="s">
        <v>1169</v>
      </c>
      <c r="C277" s="1" t="s">
        <v>1218</v>
      </c>
      <c r="D277" s="1" t="s">
        <v>1236</v>
      </c>
      <c r="E277" s="6">
        <v>41254</v>
      </c>
      <c r="F277">
        <v>2012</v>
      </c>
      <c r="G277" s="1" t="s">
        <v>3133</v>
      </c>
      <c r="H277" s="1" t="s">
        <v>3150</v>
      </c>
      <c r="I277">
        <v>265</v>
      </c>
      <c r="J277" s="1" t="s">
        <v>3135</v>
      </c>
      <c r="K277" s="1" t="s">
        <v>3136</v>
      </c>
      <c r="L277" t="s">
        <v>3148</v>
      </c>
      <c r="M277" s="1" t="s">
        <v>3117</v>
      </c>
      <c r="N277" s="1" t="s">
        <v>1235</v>
      </c>
      <c r="O277" s="1" t="s">
        <v>1230</v>
      </c>
      <c r="P277" s="1" t="s">
        <v>45</v>
      </c>
      <c r="Q277">
        <v>1</v>
      </c>
      <c r="R277" s="2">
        <v>4180</v>
      </c>
      <c r="S277" s="2">
        <v>3933</v>
      </c>
      <c r="T277" s="2">
        <v>4180</v>
      </c>
      <c r="U277" s="2">
        <v>33476</v>
      </c>
      <c r="V277">
        <v>257.798</v>
      </c>
      <c r="W277" s="2">
        <v>2199</v>
      </c>
      <c r="X277" t="s">
        <v>3317</v>
      </c>
      <c r="AC277">
        <v>0</v>
      </c>
      <c r="AD277">
        <v>0</v>
      </c>
      <c r="AE277">
        <v>0</v>
      </c>
      <c r="AF277">
        <v>0</v>
      </c>
      <c r="AG277">
        <v>0</v>
      </c>
      <c r="AH277">
        <v>0</v>
      </c>
      <c r="AI277">
        <v>0</v>
      </c>
      <c r="AJ277">
        <v>0</v>
      </c>
      <c r="AK277">
        <v>0</v>
      </c>
      <c r="AL277">
        <v>0</v>
      </c>
      <c r="AM277" s="2">
        <v>1440</v>
      </c>
      <c r="AN277">
        <v>144</v>
      </c>
      <c r="AO277">
        <v>350</v>
      </c>
      <c r="AP277">
        <v>853</v>
      </c>
      <c r="AQ277">
        <v>1</v>
      </c>
      <c r="AR277">
        <v>5.5</v>
      </c>
      <c r="AS277" s="2">
        <v>2528</v>
      </c>
      <c r="AT277" s="3">
        <v>3177.6</v>
      </c>
      <c r="AU277">
        <v>0</v>
      </c>
      <c r="AV277">
        <v>0</v>
      </c>
      <c r="AW277">
        <v>0</v>
      </c>
      <c r="AX277">
        <v>0</v>
      </c>
      <c r="AY277">
        <v>0</v>
      </c>
      <c r="AZ277">
        <v>0</v>
      </c>
      <c r="BA277">
        <v>0</v>
      </c>
      <c r="BB277">
        <v>0</v>
      </c>
      <c r="BC277">
        <v>0</v>
      </c>
      <c r="BD277">
        <v>0</v>
      </c>
      <c r="BE277">
        <v>0</v>
      </c>
      <c r="BF277">
        <v>0</v>
      </c>
      <c r="BG277" s="2">
        <v>4319</v>
      </c>
      <c r="BH277" s="2">
        <v>4319</v>
      </c>
    </row>
    <row r="278" spans="1:60" x14ac:dyDescent="0.35">
      <c r="A278" s="1" t="s">
        <v>1237</v>
      </c>
      <c r="B278" s="1" t="s">
        <v>1169</v>
      </c>
      <c r="C278" s="1" t="s">
        <v>1218</v>
      </c>
      <c r="D278" s="1" t="s">
        <v>1239</v>
      </c>
      <c r="E278" s="6">
        <v>41219</v>
      </c>
      <c r="F278">
        <v>2012</v>
      </c>
      <c r="G278" s="1" t="s">
        <v>3133</v>
      </c>
      <c r="H278" s="1" t="s">
        <v>3134</v>
      </c>
      <c r="I278">
        <v>420</v>
      </c>
      <c r="J278" s="1" t="s">
        <v>3135</v>
      </c>
      <c r="K278" s="1" t="s">
        <v>3136</v>
      </c>
      <c r="L278" t="s">
        <v>3218</v>
      </c>
      <c r="M278" s="1" t="s">
        <v>3117</v>
      </c>
      <c r="N278" s="1" t="s">
        <v>1238</v>
      </c>
      <c r="O278" s="1" t="s">
        <v>1230</v>
      </c>
      <c r="P278" s="1" t="s">
        <v>45</v>
      </c>
      <c r="Q278">
        <v>1</v>
      </c>
      <c r="R278">
        <v>35</v>
      </c>
      <c r="S278" s="2">
        <v>5088</v>
      </c>
      <c r="T278" s="2">
        <v>4320</v>
      </c>
      <c r="U278" s="2">
        <v>55680</v>
      </c>
      <c r="V278">
        <v>297.60000000000002</v>
      </c>
      <c r="W278" s="2">
        <v>6857</v>
      </c>
      <c r="X278" t="s">
        <v>3318</v>
      </c>
      <c r="AC278">
        <v>0</v>
      </c>
      <c r="AD278">
        <v>0</v>
      </c>
      <c r="AE278">
        <v>0</v>
      </c>
      <c r="AF278">
        <v>0</v>
      </c>
      <c r="AG278">
        <v>0</v>
      </c>
      <c r="AH278">
        <v>0</v>
      </c>
      <c r="AI278">
        <v>0</v>
      </c>
      <c r="AJ278">
        <v>0</v>
      </c>
      <c r="AK278">
        <v>0</v>
      </c>
      <c r="AL278">
        <v>0</v>
      </c>
      <c r="AM278">
        <v>0</v>
      </c>
      <c r="AN278">
        <v>0</v>
      </c>
      <c r="AO278">
        <v>0</v>
      </c>
      <c r="AP278">
        <v>0</v>
      </c>
      <c r="AQ278">
        <v>0</v>
      </c>
      <c r="AR278">
        <v>0</v>
      </c>
      <c r="AS278" s="2">
        <v>9600</v>
      </c>
      <c r="AT278" s="2">
        <v>4320</v>
      </c>
      <c r="AU278">
        <v>0</v>
      </c>
      <c r="AV278">
        <v>0</v>
      </c>
      <c r="AW278">
        <v>0</v>
      </c>
      <c r="AX278">
        <v>0</v>
      </c>
      <c r="AY278">
        <v>0</v>
      </c>
      <c r="AZ278">
        <v>0</v>
      </c>
      <c r="BA278">
        <v>0</v>
      </c>
      <c r="BB278">
        <v>0</v>
      </c>
      <c r="BC278">
        <v>0</v>
      </c>
      <c r="BD278">
        <v>0</v>
      </c>
      <c r="BE278">
        <v>0</v>
      </c>
      <c r="BF278">
        <v>0</v>
      </c>
      <c r="BG278" s="2">
        <v>9600</v>
      </c>
      <c r="BH278" s="2">
        <v>9600</v>
      </c>
    </row>
    <row r="279" spans="1:60" x14ac:dyDescent="0.35">
      <c r="A279" s="1" t="s">
        <v>1240</v>
      </c>
      <c r="B279" s="1" t="s">
        <v>1169</v>
      </c>
      <c r="C279" s="1" t="s">
        <v>1218</v>
      </c>
      <c r="D279" s="1" t="s">
        <v>1242</v>
      </c>
      <c r="E279" s="6">
        <v>40379</v>
      </c>
      <c r="F279">
        <v>2010</v>
      </c>
      <c r="G279" s="1" t="s">
        <v>3144</v>
      </c>
      <c r="H279" s="1" t="s">
        <v>3134</v>
      </c>
      <c r="I279">
        <v>378</v>
      </c>
      <c r="J279" s="1" t="s">
        <v>3135</v>
      </c>
      <c r="K279" s="1" t="s">
        <v>3136</v>
      </c>
      <c r="M279" s="1" t="s">
        <v>3117</v>
      </c>
      <c r="N279" s="1" t="s">
        <v>1241</v>
      </c>
      <c r="O279" s="1" t="s">
        <v>1230</v>
      </c>
      <c r="P279" s="1" t="s">
        <v>45</v>
      </c>
      <c r="Q279">
        <v>1</v>
      </c>
      <c r="R279">
        <v>0</v>
      </c>
      <c r="S279" s="2">
        <v>4579</v>
      </c>
      <c r="T279" s="2">
        <v>3888</v>
      </c>
      <c r="U279" s="2">
        <v>59616</v>
      </c>
      <c r="V279">
        <v>267.83999999999997</v>
      </c>
      <c r="W279" s="2">
        <v>6171</v>
      </c>
      <c r="AC279">
        <v>0</v>
      </c>
      <c r="AD279">
        <v>0</v>
      </c>
      <c r="AE279">
        <v>0</v>
      </c>
      <c r="AF279">
        <v>0</v>
      </c>
      <c r="AG279">
        <v>0</v>
      </c>
      <c r="AH279">
        <v>0</v>
      </c>
      <c r="AI279">
        <v>0</v>
      </c>
      <c r="AJ279">
        <v>0</v>
      </c>
      <c r="AK279">
        <v>0</v>
      </c>
      <c r="AL279">
        <v>0</v>
      </c>
      <c r="AM279">
        <v>0</v>
      </c>
      <c r="AN279">
        <v>0</v>
      </c>
      <c r="AO279">
        <v>0</v>
      </c>
      <c r="AP279">
        <v>0</v>
      </c>
      <c r="AQ279">
        <v>0</v>
      </c>
      <c r="AR279">
        <v>0</v>
      </c>
      <c r="AS279" s="2">
        <v>8640</v>
      </c>
      <c r="AT279" s="2">
        <v>3888</v>
      </c>
      <c r="AU279">
        <v>0</v>
      </c>
      <c r="AV279">
        <v>0</v>
      </c>
      <c r="AW279">
        <v>0</v>
      </c>
      <c r="AX279">
        <v>0</v>
      </c>
      <c r="AY279">
        <v>0</v>
      </c>
      <c r="AZ279">
        <v>0</v>
      </c>
      <c r="BA279">
        <v>0</v>
      </c>
      <c r="BB279">
        <v>0</v>
      </c>
      <c r="BC279">
        <v>0</v>
      </c>
      <c r="BD279">
        <v>0</v>
      </c>
      <c r="BE279">
        <v>0</v>
      </c>
      <c r="BF279">
        <v>0</v>
      </c>
      <c r="BG279" s="2">
        <v>8640</v>
      </c>
      <c r="BH279" s="2">
        <v>8640</v>
      </c>
    </row>
    <row r="280" spans="1:60" x14ac:dyDescent="0.35">
      <c r="A280" s="1" t="s">
        <v>1243</v>
      </c>
      <c r="B280" s="1" t="s">
        <v>1169</v>
      </c>
      <c r="C280" s="1" t="s">
        <v>1218</v>
      </c>
      <c r="D280" s="1" t="s">
        <v>1245</v>
      </c>
      <c r="E280" s="6">
        <v>41303</v>
      </c>
      <c r="F280">
        <v>2013</v>
      </c>
      <c r="G280" s="1" t="s">
        <v>3133</v>
      </c>
      <c r="H280" s="1" t="s">
        <v>3145</v>
      </c>
      <c r="I280">
        <v>521</v>
      </c>
      <c r="J280" s="1" t="s">
        <v>3135</v>
      </c>
      <c r="K280" s="1" t="s">
        <v>3136</v>
      </c>
      <c r="L280" t="s">
        <v>3148</v>
      </c>
      <c r="M280" s="1" t="s">
        <v>3113</v>
      </c>
      <c r="N280" s="1" t="s">
        <v>1244</v>
      </c>
      <c r="O280" s="1" t="s">
        <v>1246</v>
      </c>
      <c r="P280" s="1" t="s">
        <v>45</v>
      </c>
      <c r="Q280">
        <v>1</v>
      </c>
      <c r="R280" s="2">
        <v>8539</v>
      </c>
      <c r="S280" s="2">
        <v>7540</v>
      </c>
      <c r="T280" s="2">
        <v>8542</v>
      </c>
      <c r="U280" s="2">
        <v>95863</v>
      </c>
      <c r="V280">
        <v>875.02499999999998</v>
      </c>
      <c r="W280" s="2">
        <v>3907</v>
      </c>
      <c r="X280" t="s">
        <v>3319</v>
      </c>
      <c r="AC280">
        <v>0</v>
      </c>
      <c r="AD280">
        <v>0</v>
      </c>
      <c r="AE280">
        <v>0</v>
      </c>
      <c r="AF280">
        <v>0</v>
      </c>
      <c r="AG280">
        <v>0</v>
      </c>
      <c r="AH280">
        <v>0</v>
      </c>
      <c r="AI280">
        <v>0</v>
      </c>
      <c r="AJ280">
        <v>0</v>
      </c>
      <c r="AK280">
        <v>0</v>
      </c>
      <c r="AL280">
        <v>0</v>
      </c>
      <c r="AM280" s="2">
        <v>6464</v>
      </c>
      <c r="AN280">
        <v>844.8</v>
      </c>
      <c r="AO280" s="2">
        <v>1232</v>
      </c>
      <c r="AP280">
        <v>969.12</v>
      </c>
      <c r="AQ280">
        <v>2</v>
      </c>
      <c r="AR280">
        <v>1.66</v>
      </c>
      <c r="AS280" s="2">
        <v>4567</v>
      </c>
      <c r="AT280" s="3">
        <v>7049.15</v>
      </c>
      <c r="AU280">
        <v>0</v>
      </c>
      <c r="AV280">
        <v>0</v>
      </c>
      <c r="AW280">
        <v>0</v>
      </c>
      <c r="AX280">
        <v>0</v>
      </c>
      <c r="AY280">
        <v>0</v>
      </c>
      <c r="AZ280">
        <v>0</v>
      </c>
      <c r="BA280">
        <v>0</v>
      </c>
      <c r="BB280">
        <v>0</v>
      </c>
      <c r="BC280">
        <v>0</v>
      </c>
      <c r="BD280">
        <v>0</v>
      </c>
      <c r="BE280">
        <v>0</v>
      </c>
      <c r="BF280">
        <v>0</v>
      </c>
      <c r="BG280" s="2">
        <v>12265</v>
      </c>
      <c r="BH280" s="2">
        <v>12265</v>
      </c>
    </row>
    <row r="281" spans="1:60" x14ac:dyDescent="0.35">
      <c r="A281" s="1" t="s">
        <v>1247</v>
      </c>
      <c r="B281" s="1" t="s">
        <v>1169</v>
      </c>
      <c r="C281" s="1" t="s">
        <v>1218</v>
      </c>
      <c r="D281" s="1" t="s">
        <v>1249</v>
      </c>
      <c r="E281" s="6">
        <v>41830</v>
      </c>
      <c r="F281">
        <v>2014</v>
      </c>
      <c r="G281" s="1" t="s">
        <v>3149</v>
      </c>
      <c r="H281" s="1" t="s">
        <v>3157</v>
      </c>
      <c r="I281">
        <v>541</v>
      </c>
      <c r="J281" s="1" t="s">
        <v>3135</v>
      </c>
      <c r="K281" s="1" t="s">
        <v>3136</v>
      </c>
      <c r="L281" t="s">
        <v>3148</v>
      </c>
      <c r="M281" s="1" t="s">
        <v>3117</v>
      </c>
      <c r="N281" s="1" t="s">
        <v>1248</v>
      </c>
      <c r="O281" s="1" t="s">
        <v>1250</v>
      </c>
      <c r="P281" s="1" t="s">
        <v>45</v>
      </c>
      <c r="Q281">
        <v>1</v>
      </c>
      <c r="R281" s="2">
        <v>3591</v>
      </c>
      <c r="S281" s="2">
        <v>4897</v>
      </c>
      <c r="T281" s="2">
        <v>4184</v>
      </c>
      <c r="U281" s="2">
        <v>34211</v>
      </c>
      <c r="V281">
        <v>320.28500000000003</v>
      </c>
      <c r="W281" s="2">
        <v>6194</v>
      </c>
      <c r="X281" t="s">
        <v>3320</v>
      </c>
      <c r="AC281">
        <v>0</v>
      </c>
      <c r="AD281">
        <v>0</v>
      </c>
      <c r="AE281">
        <v>0</v>
      </c>
      <c r="AF281">
        <v>0</v>
      </c>
      <c r="AG281">
        <v>0</v>
      </c>
      <c r="AH281">
        <v>0</v>
      </c>
      <c r="AI281">
        <v>0</v>
      </c>
      <c r="AJ281">
        <v>0</v>
      </c>
      <c r="AK281">
        <v>0</v>
      </c>
      <c r="AL281">
        <v>0</v>
      </c>
      <c r="AM281" s="2">
        <v>3951</v>
      </c>
      <c r="AN281">
        <v>395.1</v>
      </c>
      <c r="AO281">
        <v>0</v>
      </c>
      <c r="AP281">
        <v>0</v>
      </c>
      <c r="AQ281">
        <v>0</v>
      </c>
      <c r="AR281">
        <v>0</v>
      </c>
      <c r="AS281" s="2">
        <v>8420</v>
      </c>
      <c r="AT281" s="2">
        <v>3789</v>
      </c>
      <c r="AU281">
        <v>0</v>
      </c>
      <c r="AV281">
        <v>0</v>
      </c>
      <c r="AW281">
        <v>0</v>
      </c>
      <c r="AX281">
        <v>0</v>
      </c>
      <c r="AY281">
        <v>0</v>
      </c>
      <c r="AZ281">
        <v>0</v>
      </c>
      <c r="BA281">
        <v>0</v>
      </c>
      <c r="BB281">
        <v>0</v>
      </c>
      <c r="BC281">
        <v>0</v>
      </c>
      <c r="BD281">
        <v>0</v>
      </c>
      <c r="BE281">
        <v>0</v>
      </c>
      <c r="BF281">
        <v>0</v>
      </c>
      <c r="BG281" s="2">
        <v>12371</v>
      </c>
      <c r="BH281" s="2">
        <v>12371</v>
      </c>
    </row>
    <row r="282" spans="1:60" x14ac:dyDescent="0.35">
      <c r="A282" s="1" t="s">
        <v>1251</v>
      </c>
      <c r="B282" s="1" t="s">
        <v>1169</v>
      </c>
      <c r="C282" s="1" t="s">
        <v>1255</v>
      </c>
      <c r="D282" s="1" t="s">
        <v>1253</v>
      </c>
      <c r="E282" s="6">
        <v>42836</v>
      </c>
      <c r="F282">
        <v>2017</v>
      </c>
      <c r="G282" s="1" t="s">
        <v>3184</v>
      </c>
      <c r="H282" s="1" t="s">
        <v>3137</v>
      </c>
      <c r="I282">
        <v>0</v>
      </c>
      <c r="J282" s="1" t="s">
        <v>3143</v>
      </c>
      <c r="K282" s="1" t="s">
        <v>3136</v>
      </c>
      <c r="L282" t="s">
        <v>3148</v>
      </c>
      <c r="M282" s="1" t="s">
        <v>3139</v>
      </c>
      <c r="N282" s="1" t="s">
        <v>1252</v>
      </c>
      <c r="O282" s="1" t="s">
        <v>1254</v>
      </c>
      <c r="P282" s="1" t="s">
        <v>45</v>
      </c>
      <c r="Q282">
        <v>0</v>
      </c>
      <c r="R282" s="2">
        <v>1075</v>
      </c>
      <c r="S282">
        <v>0</v>
      </c>
      <c r="T282">
        <v>0</v>
      </c>
      <c r="U282">
        <v>0</v>
      </c>
      <c r="V282">
        <v>0</v>
      </c>
      <c r="W282">
        <v>0</v>
      </c>
      <c r="X282" t="s">
        <v>3322</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row>
    <row r="283" spans="1:60" x14ac:dyDescent="0.35">
      <c r="A283" s="1" t="s">
        <v>1256</v>
      </c>
      <c r="B283" s="1" t="s">
        <v>1169</v>
      </c>
      <c r="C283" s="1" t="s">
        <v>1255</v>
      </c>
      <c r="D283" s="1" t="s">
        <v>1258</v>
      </c>
      <c r="E283" s="6">
        <v>41843</v>
      </c>
      <c r="F283">
        <v>2014</v>
      </c>
      <c r="G283" s="1" t="s">
        <v>3149</v>
      </c>
      <c r="H283" s="1" t="s">
        <v>3150</v>
      </c>
      <c r="I283">
        <v>378</v>
      </c>
      <c r="J283" s="1" t="s">
        <v>3135</v>
      </c>
      <c r="K283" s="1" t="s">
        <v>3136</v>
      </c>
      <c r="L283" t="s">
        <v>3148</v>
      </c>
      <c r="M283" s="1" t="s">
        <v>3113</v>
      </c>
      <c r="N283" s="1" t="s">
        <v>1257</v>
      </c>
      <c r="O283" s="1" t="s">
        <v>1254</v>
      </c>
      <c r="P283" s="1" t="s">
        <v>45</v>
      </c>
      <c r="Q283">
        <v>1</v>
      </c>
      <c r="R283" s="2">
        <v>3669</v>
      </c>
      <c r="S283" s="2">
        <v>3475</v>
      </c>
      <c r="T283" s="2">
        <v>3669</v>
      </c>
      <c r="U283" s="2">
        <v>34725</v>
      </c>
      <c r="V283">
        <v>293.101</v>
      </c>
      <c r="W283">
        <v>843</v>
      </c>
      <c r="X283" t="s">
        <v>3323</v>
      </c>
      <c r="AC283">
        <v>0</v>
      </c>
      <c r="AD283">
        <v>0</v>
      </c>
      <c r="AE283">
        <v>14</v>
      </c>
      <c r="AF283">
        <v>9.8000000000000007</v>
      </c>
      <c r="AG283">
        <v>0</v>
      </c>
      <c r="AH283">
        <v>0</v>
      </c>
      <c r="AI283">
        <v>0</v>
      </c>
      <c r="AJ283">
        <v>0</v>
      </c>
      <c r="AK283">
        <v>0</v>
      </c>
      <c r="AL283">
        <v>0</v>
      </c>
      <c r="AM283">
        <v>704</v>
      </c>
      <c r="AN283">
        <v>105.6</v>
      </c>
      <c r="AO283" s="2">
        <v>1344</v>
      </c>
      <c r="AP283" s="3">
        <v>2642.64</v>
      </c>
      <c r="AQ283">
        <v>2</v>
      </c>
      <c r="AR283">
        <v>11</v>
      </c>
      <c r="AS283">
        <v>600</v>
      </c>
      <c r="AT283">
        <v>900</v>
      </c>
      <c r="AU283">
        <v>0</v>
      </c>
      <c r="AV283">
        <v>0</v>
      </c>
      <c r="AW283">
        <v>0</v>
      </c>
      <c r="AX283">
        <v>0</v>
      </c>
      <c r="AY283">
        <v>0</v>
      </c>
      <c r="AZ283">
        <v>0</v>
      </c>
      <c r="BA283">
        <v>0</v>
      </c>
      <c r="BB283">
        <v>0</v>
      </c>
      <c r="BC283">
        <v>0</v>
      </c>
      <c r="BD283">
        <v>0</v>
      </c>
      <c r="BE283">
        <v>0</v>
      </c>
      <c r="BF283">
        <v>0</v>
      </c>
      <c r="BG283" s="2">
        <v>2664</v>
      </c>
      <c r="BH283" s="2">
        <v>2664</v>
      </c>
    </row>
    <row r="284" spans="1:60" x14ac:dyDescent="0.35">
      <c r="A284" s="1" t="s">
        <v>1259</v>
      </c>
      <c r="B284" s="1" t="s">
        <v>1169</v>
      </c>
      <c r="C284" s="1" t="s">
        <v>1255</v>
      </c>
      <c r="D284" s="1" t="s">
        <v>1261</v>
      </c>
      <c r="E284" s="6">
        <v>41498</v>
      </c>
      <c r="F284">
        <v>2013</v>
      </c>
      <c r="G284" s="1" t="s">
        <v>3170</v>
      </c>
      <c r="H284" s="1" t="s">
        <v>3150</v>
      </c>
      <c r="I284">
        <v>973</v>
      </c>
      <c r="J284" s="1" t="s">
        <v>3135</v>
      </c>
      <c r="K284" s="1" t="s">
        <v>3136</v>
      </c>
      <c r="L284" t="s">
        <v>3148</v>
      </c>
      <c r="M284" s="1" t="s">
        <v>3113</v>
      </c>
      <c r="N284" s="1" t="s">
        <v>1260</v>
      </c>
      <c r="O284" s="1" t="s">
        <v>1262</v>
      </c>
      <c r="P284" s="1" t="s">
        <v>45</v>
      </c>
      <c r="Q284">
        <v>1</v>
      </c>
      <c r="R284" s="2">
        <v>4935</v>
      </c>
      <c r="S284" s="2">
        <v>5664</v>
      </c>
      <c r="T284" s="2">
        <v>5038</v>
      </c>
      <c r="U284" s="2">
        <v>72974</v>
      </c>
      <c r="V284">
        <v>366.24599999999998</v>
      </c>
      <c r="W284" s="2">
        <v>5795</v>
      </c>
      <c r="X284" t="s">
        <v>3325</v>
      </c>
      <c r="AC284">
        <v>0</v>
      </c>
      <c r="AD284">
        <v>0</v>
      </c>
      <c r="AE284">
        <v>0</v>
      </c>
      <c r="AF284">
        <v>0</v>
      </c>
      <c r="AG284">
        <v>0</v>
      </c>
      <c r="AH284">
        <v>0</v>
      </c>
      <c r="AI284">
        <v>0</v>
      </c>
      <c r="AJ284">
        <v>0</v>
      </c>
      <c r="AK284">
        <v>0</v>
      </c>
      <c r="AL284">
        <v>0</v>
      </c>
      <c r="AM284" s="2">
        <v>6231</v>
      </c>
      <c r="AN284">
        <v>623.1</v>
      </c>
      <c r="AO284" s="2">
        <v>1534</v>
      </c>
      <c r="AP284" s="2">
        <v>1217</v>
      </c>
      <c r="AQ284">
        <v>4</v>
      </c>
      <c r="AR284">
        <v>3.32</v>
      </c>
      <c r="AS284" s="2">
        <v>7099</v>
      </c>
      <c r="AT284" s="3">
        <v>3194.55</v>
      </c>
      <c r="AU284">
        <v>0</v>
      </c>
      <c r="AV284">
        <v>0</v>
      </c>
      <c r="AW284">
        <v>0</v>
      </c>
      <c r="AX284">
        <v>0</v>
      </c>
      <c r="AY284">
        <v>0</v>
      </c>
      <c r="AZ284">
        <v>0</v>
      </c>
      <c r="BA284">
        <v>0</v>
      </c>
      <c r="BB284">
        <v>0</v>
      </c>
      <c r="BC284">
        <v>0</v>
      </c>
      <c r="BD284">
        <v>0</v>
      </c>
      <c r="BE284">
        <v>0</v>
      </c>
      <c r="BF284">
        <v>0</v>
      </c>
      <c r="BG284" s="2">
        <v>14868</v>
      </c>
      <c r="BH284" s="2">
        <v>14868</v>
      </c>
    </row>
    <row r="285" spans="1:60" x14ac:dyDescent="0.35">
      <c r="A285" s="1" t="s">
        <v>1263</v>
      </c>
      <c r="B285" s="1" t="s">
        <v>1169</v>
      </c>
      <c r="C285" s="1" t="s">
        <v>1255</v>
      </c>
      <c r="D285" s="1" t="s">
        <v>1265</v>
      </c>
      <c r="E285" s="6">
        <v>40302</v>
      </c>
      <c r="F285">
        <v>2010</v>
      </c>
      <c r="G285" s="1" t="s">
        <v>3144</v>
      </c>
      <c r="H285" s="1" t="s">
        <v>3145</v>
      </c>
      <c r="I285">
        <v>185</v>
      </c>
      <c r="J285" s="1" t="s">
        <v>3135</v>
      </c>
      <c r="K285" s="1" t="s">
        <v>3136</v>
      </c>
      <c r="M285" s="1" t="s">
        <v>3117</v>
      </c>
      <c r="N285" s="1" t="s">
        <v>1264</v>
      </c>
      <c r="O285" s="1" t="s">
        <v>1266</v>
      </c>
      <c r="P285" s="1" t="s">
        <v>45</v>
      </c>
      <c r="Q285">
        <v>1</v>
      </c>
      <c r="R285" s="2">
        <v>3089</v>
      </c>
      <c r="S285" s="2">
        <v>3243</v>
      </c>
      <c r="T285" s="2">
        <v>3322</v>
      </c>
      <c r="U285" s="2">
        <v>34694</v>
      </c>
      <c r="V285">
        <v>240.72</v>
      </c>
      <c r="W285" s="2">
        <v>1919</v>
      </c>
      <c r="AC285">
        <v>0</v>
      </c>
      <c r="AD285">
        <v>0</v>
      </c>
      <c r="AE285">
        <v>0</v>
      </c>
      <c r="AF285">
        <v>0</v>
      </c>
      <c r="AG285">
        <v>0</v>
      </c>
      <c r="AH285">
        <v>0</v>
      </c>
      <c r="AI285">
        <v>0</v>
      </c>
      <c r="AJ285">
        <v>0</v>
      </c>
      <c r="AK285">
        <v>0</v>
      </c>
      <c r="AL285">
        <v>0</v>
      </c>
      <c r="AM285" s="2">
        <v>1872</v>
      </c>
      <c r="AN285" s="3">
        <v>1291.68</v>
      </c>
      <c r="AO285">
        <v>0</v>
      </c>
      <c r="AP285">
        <v>0</v>
      </c>
      <c r="AQ285">
        <v>0</v>
      </c>
      <c r="AR285">
        <v>0</v>
      </c>
      <c r="AS285" s="2">
        <v>2352</v>
      </c>
      <c r="AT285" s="3">
        <v>2030.4</v>
      </c>
      <c r="AU285">
        <v>0</v>
      </c>
      <c r="AV285">
        <v>0</v>
      </c>
      <c r="AW285">
        <v>0</v>
      </c>
      <c r="AX285">
        <v>0</v>
      </c>
      <c r="AY285">
        <v>0</v>
      </c>
      <c r="AZ285">
        <v>0</v>
      </c>
      <c r="BA285">
        <v>0</v>
      </c>
      <c r="BB285">
        <v>0</v>
      </c>
      <c r="BC285">
        <v>0</v>
      </c>
      <c r="BD285">
        <v>0</v>
      </c>
      <c r="BE285">
        <v>0</v>
      </c>
      <c r="BF285">
        <v>0</v>
      </c>
      <c r="BG285" s="2">
        <v>4224</v>
      </c>
      <c r="BH285" s="2">
        <v>4224</v>
      </c>
    </row>
    <row r="286" spans="1:60" x14ac:dyDescent="0.35">
      <c r="A286" s="1" t="s">
        <v>1267</v>
      </c>
      <c r="B286" s="1" t="s">
        <v>1169</v>
      </c>
      <c r="C286" s="1" t="s">
        <v>1255</v>
      </c>
      <c r="D286" s="1" t="s">
        <v>1269</v>
      </c>
      <c r="E286" s="6">
        <v>41820</v>
      </c>
      <c r="F286">
        <v>2014</v>
      </c>
      <c r="G286" s="1" t="s">
        <v>3149</v>
      </c>
      <c r="H286" s="1" t="s">
        <v>3150</v>
      </c>
      <c r="I286">
        <v>490</v>
      </c>
      <c r="J286" s="1" t="s">
        <v>3135</v>
      </c>
      <c r="K286" s="1" t="s">
        <v>3136</v>
      </c>
      <c r="L286" t="s">
        <v>3148</v>
      </c>
      <c r="M286" s="1" t="s">
        <v>3117</v>
      </c>
      <c r="N286" s="1" t="s">
        <v>1268</v>
      </c>
      <c r="O286" s="1" t="s">
        <v>1266</v>
      </c>
      <c r="P286" s="1" t="s">
        <v>45</v>
      </c>
      <c r="Q286">
        <v>1</v>
      </c>
      <c r="R286" s="2">
        <v>9185</v>
      </c>
      <c r="S286" s="2">
        <v>7538</v>
      </c>
      <c r="T286" s="2">
        <v>8887</v>
      </c>
      <c r="U286" s="2">
        <v>102178</v>
      </c>
      <c r="V286">
        <v>872.74800000000005</v>
      </c>
      <c r="W286" s="2">
        <v>4747</v>
      </c>
      <c r="X286" t="s">
        <v>3321</v>
      </c>
      <c r="AC286">
        <v>0</v>
      </c>
      <c r="AD286">
        <v>0</v>
      </c>
      <c r="AE286">
        <v>0</v>
      </c>
      <c r="AF286">
        <v>0</v>
      </c>
      <c r="AG286">
        <v>0</v>
      </c>
      <c r="AH286">
        <v>0</v>
      </c>
      <c r="AI286">
        <v>0</v>
      </c>
      <c r="AJ286">
        <v>0</v>
      </c>
      <c r="AK286">
        <v>0</v>
      </c>
      <c r="AL286">
        <v>0</v>
      </c>
      <c r="AM286" s="2">
        <v>4740</v>
      </c>
      <c r="AN286">
        <v>474</v>
      </c>
      <c r="AO286">
        <v>870</v>
      </c>
      <c r="AP286">
        <v>670.04</v>
      </c>
      <c r="AQ286">
        <v>4</v>
      </c>
      <c r="AR286">
        <v>3.32</v>
      </c>
      <c r="AS286" s="2">
        <v>6000</v>
      </c>
      <c r="AT286" s="2">
        <v>7740</v>
      </c>
      <c r="AU286">
        <v>0</v>
      </c>
      <c r="AV286">
        <v>0</v>
      </c>
      <c r="AW286">
        <v>0</v>
      </c>
      <c r="AX286">
        <v>0</v>
      </c>
      <c r="AY286">
        <v>0</v>
      </c>
      <c r="AZ286">
        <v>0</v>
      </c>
      <c r="BA286">
        <v>0</v>
      </c>
      <c r="BB286">
        <v>0</v>
      </c>
      <c r="BC286">
        <v>0</v>
      </c>
      <c r="BD286">
        <v>0</v>
      </c>
      <c r="BE286">
        <v>0</v>
      </c>
      <c r="BF286">
        <v>0</v>
      </c>
      <c r="BG286" s="2">
        <v>11614</v>
      </c>
      <c r="BH286" s="2">
        <v>11614</v>
      </c>
    </row>
    <row r="287" spans="1:60" x14ac:dyDescent="0.35">
      <c r="A287" s="1" t="s">
        <v>1270</v>
      </c>
      <c r="B287" s="1" t="s">
        <v>1169</v>
      </c>
      <c r="C287" s="1" t="s">
        <v>1255</v>
      </c>
      <c r="D287" s="1" t="s">
        <v>1272</v>
      </c>
      <c r="E287" s="6">
        <v>41436</v>
      </c>
      <c r="F287">
        <v>2013</v>
      </c>
      <c r="G287" s="1" t="s">
        <v>3133</v>
      </c>
      <c r="H287" s="1" t="s">
        <v>3145</v>
      </c>
      <c r="I287">
        <v>206</v>
      </c>
      <c r="J287" s="1" t="s">
        <v>3135</v>
      </c>
      <c r="K287" s="1" t="s">
        <v>3136</v>
      </c>
      <c r="M287" s="1" t="s">
        <v>3117</v>
      </c>
      <c r="N287" s="1" t="s">
        <v>1271</v>
      </c>
      <c r="O287" s="1" t="s">
        <v>1266</v>
      </c>
      <c r="P287" s="1" t="s">
        <v>45</v>
      </c>
      <c r="Q287">
        <v>1</v>
      </c>
      <c r="R287" s="2">
        <v>14990</v>
      </c>
      <c r="S287" s="2">
        <v>6009</v>
      </c>
      <c r="T287" s="2">
        <v>8192</v>
      </c>
      <c r="U287" s="2">
        <v>68641</v>
      </c>
      <c r="V287">
        <v>417.78</v>
      </c>
      <c r="W287" s="2">
        <v>3821</v>
      </c>
      <c r="AC287">
        <v>0</v>
      </c>
      <c r="AD287">
        <v>0</v>
      </c>
      <c r="AE287">
        <v>0</v>
      </c>
      <c r="AF287">
        <v>0</v>
      </c>
      <c r="AG287">
        <v>0</v>
      </c>
      <c r="AH287">
        <v>0</v>
      </c>
      <c r="AI287">
        <v>0</v>
      </c>
      <c r="AJ287">
        <v>0</v>
      </c>
      <c r="AK287">
        <v>0</v>
      </c>
      <c r="AL287">
        <v>0</v>
      </c>
      <c r="AM287">
        <v>0</v>
      </c>
      <c r="AN287">
        <v>0</v>
      </c>
      <c r="AO287">
        <v>0</v>
      </c>
      <c r="AP287">
        <v>0</v>
      </c>
      <c r="AQ287">
        <v>0</v>
      </c>
      <c r="AR287">
        <v>0</v>
      </c>
      <c r="AS287" s="2">
        <v>4716</v>
      </c>
      <c r="AT287" s="3">
        <v>8191.8</v>
      </c>
      <c r="AU287">
        <v>0</v>
      </c>
      <c r="AV287">
        <v>0</v>
      </c>
      <c r="AW287">
        <v>0</v>
      </c>
      <c r="AX287">
        <v>0</v>
      </c>
      <c r="AY287">
        <v>0</v>
      </c>
      <c r="AZ287">
        <v>0</v>
      </c>
      <c r="BA287">
        <v>0</v>
      </c>
      <c r="BB287">
        <v>0</v>
      </c>
      <c r="BC287">
        <v>0</v>
      </c>
      <c r="BD287">
        <v>0</v>
      </c>
      <c r="BE287">
        <v>0</v>
      </c>
      <c r="BF287">
        <v>0</v>
      </c>
      <c r="BG287" s="2">
        <v>4716</v>
      </c>
      <c r="BH287" s="2">
        <v>4716</v>
      </c>
    </row>
    <row r="288" spans="1:60" x14ac:dyDescent="0.35">
      <c r="A288" s="1" t="s">
        <v>1273</v>
      </c>
      <c r="B288" s="1" t="s">
        <v>1169</v>
      </c>
      <c r="C288" s="1" t="s">
        <v>1255</v>
      </c>
      <c r="D288" s="1" t="s">
        <v>1275</v>
      </c>
      <c r="E288" s="6">
        <v>42086</v>
      </c>
      <c r="F288">
        <v>2015</v>
      </c>
      <c r="G288" s="1" t="s">
        <v>3149</v>
      </c>
      <c r="H288" s="1" t="s">
        <v>3150</v>
      </c>
      <c r="I288">
        <v>380</v>
      </c>
      <c r="J288" s="1" t="s">
        <v>3135</v>
      </c>
      <c r="K288" s="1" t="s">
        <v>3136</v>
      </c>
      <c r="L288" t="s">
        <v>3148</v>
      </c>
      <c r="M288" s="1" t="s">
        <v>3113</v>
      </c>
      <c r="N288" s="1" t="s">
        <v>1274</v>
      </c>
      <c r="O288" s="1" t="s">
        <v>1276</v>
      </c>
      <c r="P288" s="1" t="s">
        <v>45</v>
      </c>
      <c r="Q288">
        <v>1</v>
      </c>
      <c r="R288" s="2">
        <v>2114</v>
      </c>
      <c r="S288" s="2">
        <v>3073</v>
      </c>
      <c r="T288" s="2">
        <v>2592</v>
      </c>
      <c r="U288" s="2">
        <v>25724</v>
      </c>
      <c r="V288">
        <v>163.452</v>
      </c>
      <c r="W288" s="2">
        <v>2446</v>
      </c>
      <c r="AC288">
        <v>0</v>
      </c>
      <c r="AD288">
        <v>0</v>
      </c>
      <c r="AE288">
        <v>0</v>
      </c>
      <c r="AF288">
        <v>0</v>
      </c>
      <c r="AG288">
        <v>0</v>
      </c>
      <c r="AH288">
        <v>0</v>
      </c>
      <c r="AI288">
        <v>67</v>
      </c>
      <c r="AJ288">
        <v>415.4</v>
      </c>
      <c r="AK288">
        <v>0</v>
      </c>
      <c r="AL288">
        <v>0</v>
      </c>
      <c r="AM288" s="2">
        <v>2156</v>
      </c>
      <c r="AN288">
        <v>215.6</v>
      </c>
      <c r="AO288">
        <v>803</v>
      </c>
      <c r="AP288">
        <v>623.14</v>
      </c>
      <c r="AQ288">
        <v>2</v>
      </c>
      <c r="AR288">
        <v>1.66</v>
      </c>
      <c r="AS288" s="2">
        <v>2970</v>
      </c>
      <c r="AT288" s="3">
        <v>1336.5</v>
      </c>
      <c r="AU288">
        <v>0</v>
      </c>
      <c r="AV288">
        <v>0</v>
      </c>
      <c r="AW288">
        <v>0</v>
      </c>
      <c r="AX288">
        <v>0</v>
      </c>
      <c r="AY288">
        <v>0</v>
      </c>
      <c r="AZ288">
        <v>0</v>
      </c>
      <c r="BA288">
        <v>0</v>
      </c>
      <c r="BB288">
        <v>0</v>
      </c>
      <c r="BC288">
        <v>0</v>
      </c>
      <c r="BD288">
        <v>0</v>
      </c>
      <c r="BE288">
        <v>0</v>
      </c>
      <c r="BF288">
        <v>0</v>
      </c>
      <c r="BG288" s="2">
        <v>5998</v>
      </c>
      <c r="BH288" s="2">
        <v>5998</v>
      </c>
    </row>
    <row r="289" spans="1:60" x14ac:dyDescent="0.35">
      <c r="A289" s="1" t="s">
        <v>1277</v>
      </c>
      <c r="B289" s="1" t="s">
        <v>1169</v>
      </c>
      <c r="C289" s="1" t="s">
        <v>1255</v>
      </c>
      <c r="D289" s="1" t="s">
        <v>1279</v>
      </c>
      <c r="E289" s="6">
        <v>41268</v>
      </c>
      <c r="F289">
        <v>2012</v>
      </c>
      <c r="G289" s="1" t="s">
        <v>3133</v>
      </c>
      <c r="H289" s="1" t="s">
        <v>3150</v>
      </c>
      <c r="I289">
        <v>285</v>
      </c>
      <c r="J289" s="1" t="s">
        <v>3135</v>
      </c>
      <c r="K289" s="1" t="s">
        <v>3136</v>
      </c>
      <c r="L289" t="s">
        <v>3218</v>
      </c>
      <c r="M289" s="1" t="s">
        <v>3117</v>
      </c>
      <c r="N289" s="1" t="s">
        <v>1278</v>
      </c>
      <c r="O289" s="1" t="s">
        <v>1276</v>
      </c>
      <c r="P289" s="1" t="s">
        <v>45</v>
      </c>
      <c r="Q289">
        <v>1</v>
      </c>
      <c r="R289" s="2">
        <v>21600</v>
      </c>
      <c r="S289" s="2">
        <v>5666</v>
      </c>
      <c r="T289" s="2">
        <v>8040</v>
      </c>
      <c r="U289" s="2">
        <v>45792</v>
      </c>
      <c r="V289">
        <v>341.66399999999999</v>
      </c>
      <c r="W289" s="2">
        <v>3322</v>
      </c>
      <c r="X289" t="s">
        <v>3326</v>
      </c>
      <c r="AC289">
        <v>0</v>
      </c>
      <c r="AD289">
        <v>0</v>
      </c>
      <c r="AE289">
        <v>0</v>
      </c>
      <c r="AF289">
        <v>0</v>
      </c>
      <c r="AG289">
        <v>0</v>
      </c>
      <c r="AH289">
        <v>0</v>
      </c>
      <c r="AI289">
        <v>0</v>
      </c>
      <c r="AJ289">
        <v>0</v>
      </c>
      <c r="AK289">
        <v>0</v>
      </c>
      <c r="AL289">
        <v>0</v>
      </c>
      <c r="AM289" s="2">
        <v>2640</v>
      </c>
      <c r="AN289">
        <v>264</v>
      </c>
      <c r="AO289">
        <v>0</v>
      </c>
      <c r="AP289">
        <v>0</v>
      </c>
      <c r="AQ289">
        <v>0</v>
      </c>
      <c r="AR289">
        <v>0</v>
      </c>
      <c r="AS289" s="2">
        <v>3888</v>
      </c>
      <c r="AT289" s="2">
        <v>7776</v>
      </c>
      <c r="AU289">
        <v>0</v>
      </c>
      <c r="AV289">
        <v>0</v>
      </c>
      <c r="AW289">
        <v>0</v>
      </c>
      <c r="AX289">
        <v>0</v>
      </c>
      <c r="AY289">
        <v>0</v>
      </c>
      <c r="AZ289">
        <v>0</v>
      </c>
      <c r="BA289">
        <v>0</v>
      </c>
      <c r="BB289">
        <v>0</v>
      </c>
      <c r="BC289">
        <v>0</v>
      </c>
      <c r="BD289">
        <v>0</v>
      </c>
      <c r="BE289">
        <v>0</v>
      </c>
      <c r="BF289">
        <v>0</v>
      </c>
      <c r="BG289" s="2">
        <v>6528</v>
      </c>
      <c r="BH289" s="2">
        <v>6528</v>
      </c>
    </row>
    <row r="290" spans="1:60" x14ac:dyDescent="0.35">
      <c r="A290" s="1" t="s">
        <v>1280</v>
      </c>
      <c r="B290" s="1" t="s">
        <v>1169</v>
      </c>
      <c r="C290" s="1" t="s">
        <v>1255</v>
      </c>
      <c r="D290" s="1" t="s">
        <v>1282</v>
      </c>
      <c r="E290" s="6">
        <v>41472</v>
      </c>
      <c r="F290">
        <v>2013</v>
      </c>
      <c r="G290" s="1" t="s">
        <v>3149</v>
      </c>
      <c r="H290" s="1" t="s">
        <v>3151</v>
      </c>
      <c r="I290">
        <v>281</v>
      </c>
      <c r="J290" s="1" t="s">
        <v>3143</v>
      </c>
      <c r="K290" s="1" t="s">
        <v>3136</v>
      </c>
      <c r="L290" t="s">
        <v>3148</v>
      </c>
      <c r="M290" s="1" t="s">
        <v>3113</v>
      </c>
      <c r="N290" s="1" t="s">
        <v>1281</v>
      </c>
      <c r="O290" s="1" t="s">
        <v>1276</v>
      </c>
      <c r="P290" s="1" t="s">
        <v>45</v>
      </c>
      <c r="Q290">
        <v>1</v>
      </c>
      <c r="R290" s="2">
        <v>3870</v>
      </c>
      <c r="S290" s="2">
        <v>3178</v>
      </c>
      <c r="T290" s="2">
        <v>3640</v>
      </c>
      <c r="U290" s="2">
        <v>29365</v>
      </c>
      <c r="V290">
        <v>272.565</v>
      </c>
      <c r="W290">
        <v>681</v>
      </c>
      <c r="X290" t="s">
        <v>3327</v>
      </c>
      <c r="AC290">
        <v>0</v>
      </c>
      <c r="AD290">
        <v>0</v>
      </c>
      <c r="AE290">
        <v>0</v>
      </c>
      <c r="AF290">
        <v>0</v>
      </c>
      <c r="AG290">
        <v>0</v>
      </c>
      <c r="AH290">
        <v>0</v>
      </c>
      <c r="AI290">
        <v>42</v>
      </c>
      <c r="AJ290">
        <v>260.39999999999998</v>
      </c>
      <c r="AK290">
        <v>0</v>
      </c>
      <c r="AL290">
        <v>0</v>
      </c>
      <c r="AM290" s="2">
        <v>3230</v>
      </c>
      <c r="AN290">
        <v>469.3</v>
      </c>
      <c r="AO290">
        <v>566</v>
      </c>
      <c r="AP290" s="3">
        <v>1275.74</v>
      </c>
      <c r="AQ290">
        <v>3</v>
      </c>
      <c r="AR290">
        <v>16.5</v>
      </c>
      <c r="AS290">
        <v>365</v>
      </c>
      <c r="AT290" s="3">
        <v>1642.5</v>
      </c>
      <c r="AU290">
        <v>0</v>
      </c>
      <c r="AV290">
        <v>0</v>
      </c>
      <c r="AW290">
        <v>0</v>
      </c>
      <c r="AX290">
        <v>0</v>
      </c>
      <c r="AY290">
        <v>0</v>
      </c>
      <c r="AZ290">
        <v>0</v>
      </c>
      <c r="BA290">
        <v>0</v>
      </c>
      <c r="BB290">
        <v>0</v>
      </c>
      <c r="BC290">
        <v>0</v>
      </c>
      <c r="BD290">
        <v>0</v>
      </c>
      <c r="BE290">
        <v>0</v>
      </c>
      <c r="BF290">
        <v>0</v>
      </c>
      <c r="BG290" s="2">
        <v>4206</v>
      </c>
      <c r="BH290" s="2">
        <v>4206</v>
      </c>
    </row>
    <row r="291" spans="1:60" x14ac:dyDescent="0.35">
      <c r="A291" s="1" t="s">
        <v>1283</v>
      </c>
      <c r="B291" s="1" t="s">
        <v>1169</v>
      </c>
      <c r="C291" s="1" t="s">
        <v>1255</v>
      </c>
      <c r="D291" s="1" t="s">
        <v>1285</v>
      </c>
      <c r="E291" s="6">
        <v>41891</v>
      </c>
      <c r="F291">
        <v>2014</v>
      </c>
      <c r="G291" s="1" t="s">
        <v>3133</v>
      </c>
      <c r="H291" s="1" t="s">
        <v>3150</v>
      </c>
      <c r="I291">
        <v>363</v>
      </c>
      <c r="J291" s="1" t="s">
        <v>3135</v>
      </c>
      <c r="K291" s="1" t="s">
        <v>3136</v>
      </c>
      <c r="L291" t="s">
        <v>3148</v>
      </c>
      <c r="M291" s="1" t="s">
        <v>3113</v>
      </c>
      <c r="N291" s="1" t="s">
        <v>1284</v>
      </c>
      <c r="O291" s="1" t="s">
        <v>1276</v>
      </c>
      <c r="P291" s="1" t="s">
        <v>45</v>
      </c>
      <c r="Q291">
        <v>1</v>
      </c>
      <c r="R291" s="2">
        <v>5286</v>
      </c>
      <c r="S291" s="2">
        <v>2620</v>
      </c>
      <c r="T291" s="2">
        <v>2526</v>
      </c>
      <c r="U291" s="2">
        <v>24535</v>
      </c>
      <c r="V291">
        <v>145.143</v>
      </c>
      <c r="W291">
        <v>791</v>
      </c>
      <c r="X291" t="s">
        <v>3145</v>
      </c>
      <c r="AC291">
        <v>0</v>
      </c>
      <c r="AD291">
        <v>0</v>
      </c>
      <c r="AE291">
        <v>0</v>
      </c>
      <c r="AF291">
        <v>0</v>
      </c>
      <c r="AG291">
        <v>0</v>
      </c>
      <c r="AH291">
        <v>0</v>
      </c>
      <c r="AI291">
        <v>0</v>
      </c>
      <c r="AJ291">
        <v>0</v>
      </c>
      <c r="AK291">
        <v>0</v>
      </c>
      <c r="AL291">
        <v>0</v>
      </c>
      <c r="AM291" s="2">
        <v>5037</v>
      </c>
      <c r="AN291">
        <v>767.7</v>
      </c>
      <c r="AO291" s="2">
        <v>1350</v>
      </c>
      <c r="AP291" s="3">
        <v>1645.38</v>
      </c>
      <c r="AQ291">
        <v>4</v>
      </c>
      <c r="AR291">
        <v>5.0599999999999996</v>
      </c>
      <c r="AS291">
        <v>240</v>
      </c>
      <c r="AT291">
        <v>108</v>
      </c>
      <c r="AU291">
        <v>0</v>
      </c>
      <c r="AV291">
        <v>0</v>
      </c>
      <c r="AW291">
        <v>0</v>
      </c>
      <c r="AX291">
        <v>0</v>
      </c>
      <c r="AY291">
        <v>0</v>
      </c>
      <c r="AZ291">
        <v>0</v>
      </c>
      <c r="BA291">
        <v>0</v>
      </c>
      <c r="BB291">
        <v>0</v>
      </c>
      <c r="BC291">
        <v>0</v>
      </c>
      <c r="BD291">
        <v>0</v>
      </c>
      <c r="BE291">
        <v>0</v>
      </c>
      <c r="BF291">
        <v>0</v>
      </c>
      <c r="BG291" s="2">
        <v>6631</v>
      </c>
      <c r="BH291" s="2">
        <v>6631</v>
      </c>
    </row>
    <row r="292" spans="1:60" x14ac:dyDescent="0.35">
      <c r="A292" s="1" t="s">
        <v>1286</v>
      </c>
      <c r="B292" s="1" t="s">
        <v>1169</v>
      </c>
      <c r="C292" s="1" t="s">
        <v>1290</v>
      </c>
      <c r="D292" s="1" t="s">
        <v>1288</v>
      </c>
      <c r="E292" s="6">
        <v>41912</v>
      </c>
      <c r="F292">
        <v>2014</v>
      </c>
      <c r="G292" s="1" t="s">
        <v>3149</v>
      </c>
      <c r="H292" s="1" t="s">
        <v>3150</v>
      </c>
      <c r="I292">
        <v>172</v>
      </c>
      <c r="J292" s="1" t="s">
        <v>3135</v>
      </c>
      <c r="K292" s="1" t="s">
        <v>3136</v>
      </c>
      <c r="L292" t="s">
        <v>3148</v>
      </c>
      <c r="M292" s="1" t="s">
        <v>3113</v>
      </c>
      <c r="N292" s="1" t="s">
        <v>1287</v>
      </c>
      <c r="O292" s="1" t="s">
        <v>1289</v>
      </c>
      <c r="P292" s="1" t="s">
        <v>45</v>
      </c>
      <c r="Q292">
        <v>1</v>
      </c>
      <c r="R292" s="2">
        <v>2642</v>
      </c>
      <c r="S292" s="2">
        <v>1794</v>
      </c>
      <c r="T292" s="2">
        <v>1759</v>
      </c>
      <c r="U292" s="2">
        <v>14627</v>
      </c>
      <c r="V292">
        <v>141.97300000000001</v>
      </c>
      <c r="W292">
        <v>439</v>
      </c>
      <c r="X292" t="s">
        <v>3329</v>
      </c>
      <c r="AC292">
        <v>0</v>
      </c>
      <c r="AD292">
        <v>0</v>
      </c>
      <c r="AE292">
        <v>0</v>
      </c>
      <c r="AF292">
        <v>0</v>
      </c>
      <c r="AG292">
        <v>0</v>
      </c>
      <c r="AH292">
        <v>0</v>
      </c>
      <c r="AI292">
        <v>0</v>
      </c>
      <c r="AJ292">
        <v>0</v>
      </c>
      <c r="AK292">
        <v>0</v>
      </c>
      <c r="AL292">
        <v>0</v>
      </c>
      <c r="AM292" s="2">
        <v>2496</v>
      </c>
      <c r="AN292">
        <v>297.60000000000002</v>
      </c>
      <c r="AO292">
        <v>629</v>
      </c>
      <c r="AP292" s="3">
        <v>1355.87</v>
      </c>
      <c r="AQ292">
        <v>2</v>
      </c>
      <c r="AR292">
        <v>6.33</v>
      </c>
      <c r="AS292">
        <v>176</v>
      </c>
      <c r="AT292">
        <v>99.6</v>
      </c>
      <c r="AU292">
        <v>0</v>
      </c>
      <c r="AV292">
        <v>0</v>
      </c>
      <c r="AW292">
        <v>0</v>
      </c>
      <c r="AX292">
        <v>0</v>
      </c>
      <c r="AY292">
        <v>0</v>
      </c>
      <c r="AZ292">
        <v>0</v>
      </c>
      <c r="BA292">
        <v>0</v>
      </c>
      <c r="BB292">
        <v>0</v>
      </c>
      <c r="BC292">
        <v>0</v>
      </c>
      <c r="BD292">
        <v>0</v>
      </c>
      <c r="BE292">
        <v>0</v>
      </c>
      <c r="BF292">
        <v>0</v>
      </c>
      <c r="BG292" s="2">
        <v>3303</v>
      </c>
      <c r="BH292" s="2">
        <v>3303</v>
      </c>
    </row>
    <row r="293" spans="1:60" x14ac:dyDescent="0.35">
      <c r="A293" s="1" t="s">
        <v>1291</v>
      </c>
      <c r="B293" s="1" t="s">
        <v>1169</v>
      </c>
      <c r="C293" s="1" t="s">
        <v>1290</v>
      </c>
      <c r="D293" s="1" t="s">
        <v>1293</v>
      </c>
      <c r="E293" s="6">
        <v>41800</v>
      </c>
      <c r="F293">
        <v>2014</v>
      </c>
      <c r="G293" s="1" t="s">
        <v>3149</v>
      </c>
      <c r="H293" s="1" t="s">
        <v>3151</v>
      </c>
      <c r="I293">
        <v>217</v>
      </c>
      <c r="J293" s="1" t="s">
        <v>3143</v>
      </c>
      <c r="K293" s="1" t="s">
        <v>3136</v>
      </c>
      <c r="L293" t="s">
        <v>3148</v>
      </c>
      <c r="M293" s="1" t="s">
        <v>3117</v>
      </c>
      <c r="N293" s="1" t="s">
        <v>1292</v>
      </c>
      <c r="O293" s="1" t="s">
        <v>1294</v>
      </c>
      <c r="P293" s="1" t="s">
        <v>45</v>
      </c>
      <c r="Q293">
        <v>1</v>
      </c>
      <c r="R293" s="2">
        <v>2358</v>
      </c>
      <c r="S293" s="2">
        <v>2364</v>
      </c>
      <c r="T293" s="2">
        <v>1783</v>
      </c>
      <c r="U293" s="2">
        <v>8385</v>
      </c>
      <c r="V293">
        <v>101.2</v>
      </c>
      <c r="W293" s="2">
        <v>1452</v>
      </c>
      <c r="X293" t="s">
        <v>3330</v>
      </c>
      <c r="AC293">
        <v>0</v>
      </c>
      <c r="AD293">
        <v>0</v>
      </c>
      <c r="AE293">
        <v>0</v>
      </c>
      <c r="AF293">
        <v>0</v>
      </c>
      <c r="AG293">
        <v>0</v>
      </c>
      <c r="AH293">
        <v>0</v>
      </c>
      <c r="AI293">
        <v>125</v>
      </c>
      <c r="AJ293">
        <v>775</v>
      </c>
      <c r="AK293">
        <v>0</v>
      </c>
      <c r="AL293">
        <v>0</v>
      </c>
      <c r="AM293" s="2">
        <v>1300</v>
      </c>
      <c r="AN293">
        <v>130</v>
      </c>
      <c r="AO293">
        <v>0</v>
      </c>
      <c r="AP293">
        <v>0</v>
      </c>
      <c r="AQ293">
        <v>0</v>
      </c>
      <c r="AR293">
        <v>0</v>
      </c>
      <c r="AS293" s="2">
        <v>1950</v>
      </c>
      <c r="AT293">
        <v>877.5</v>
      </c>
      <c r="AU293">
        <v>0</v>
      </c>
      <c r="AV293">
        <v>0</v>
      </c>
      <c r="AW293">
        <v>0</v>
      </c>
      <c r="AX293">
        <v>0</v>
      </c>
      <c r="AY293">
        <v>0</v>
      </c>
      <c r="AZ293">
        <v>0</v>
      </c>
      <c r="BA293">
        <v>0</v>
      </c>
      <c r="BB293">
        <v>0</v>
      </c>
      <c r="BC293">
        <v>0</v>
      </c>
      <c r="BD293">
        <v>0</v>
      </c>
      <c r="BE293">
        <v>0</v>
      </c>
      <c r="BF293">
        <v>0</v>
      </c>
      <c r="BG293" s="2">
        <v>3375</v>
      </c>
      <c r="BH293" s="2">
        <v>3375</v>
      </c>
    </row>
    <row r="294" spans="1:60" x14ac:dyDescent="0.35">
      <c r="A294" s="1" t="s">
        <v>1295</v>
      </c>
      <c r="B294" s="1" t="s">
        <v>1169</v>
      </c>
      <c r="C294" s="1" t="s">
        <v>1299</v>
      </c>
      <c r="D294" s="1" t="s">
        <v>1297</v>
      </c>
      <c r="E294" s="6">
        <v>42647</v>
      </c>
      <c r="F294">
        <v>2016</v>
      </c>
      <c r="G294" s="1" t="s">
        <v>3149</v>
      </c>
      <c r="H294" s="1" t="s">
        <v>3228</v>
      </c>
      <c r="I294">
        <v>309</v>
      </c>
      <c r="J294" s="1" t="s">
        <v>3135</v>
      </c>
      <c r="K294" s="1" t="s">
        <v>3136</v>
      </c>
      <c r="L294" t="s">
        <v>3148</v>
      </c>
      <c r="M294" s="1" t="s">
        <v>3113</v>
      </c>
      <c r="N294" s="1" t="s">
        <v>1296</v>
      </c>
      <c r="O294" s="1" t="s">
        <v>1298</v>
      </c>
      <c r="P294" s="1" t="s">
        <v>45</v>
      </c>
      <c r="Q294">
        <v>1</v>
      </c>
      <c r="R294" s="2">
        <v>7305</v>
      </c>
      <c r="S294" s="2">
        <v>6181</v>
      </c>
      <c r="T294" s="2">
        <v>7305</v>
      </c>
      <c r="U294" s="2">
        <v>59441</v>
      </c>
      <c r="V294">
        <v>406.87099999999998</v>
      </c>
      <c r="W294" s="2">
        <v>2721</v>
      </c>
      <c r="X294" t="s">
        <v>3331</v>
      </c>
      <c r="AC294">
        <v>0</v>
      </c>
      <c r="AD294">
        <v>0</v>
      </c>
      <c r="AE294">
        <v>0</v>
      </c>
      <c r="AF294">
        <v>0</v>
      </c>
      <c r="AG294">
        <v>0</v>
      </c>
      <c r="AH294">
        <v>0</v>
      </c>
      <c r="AI294">
        <v>0</v>
      </c>
      <c r="AJ294">
        <v>0</v>
      </c>
      <c r="AK294">
        <v>0</v>
      </c>
      <c r="AL294">
        <v>0</v>
      </c>
      <c r="AM294" s="2">
        <v>2448</v>
      </c>
      <c r="AN294">
        <v>556.32000000000005</v>
      </c>
      <c r="AO294">
        <v>688</v>
      </c>
      <c r="AP294" s="3">
        <v>2070.1799999999998</v>
      </c>
      <c r="AQ294">
        <v>2</v>
      </c>
      <c r="AR294">
        <v>11</v>
      </c>
      <c r="AS294" s="2">
        <v>2962</v>
      </c>
      <c r="AT294" s="3">
        <v>4667.3999999999996</v>
      </c>
      <c r="AU294">
        <v>0</v>
      </c>
      <c r="AV294">
        <v>0</v>
      </c>
      <c r="AW294">
        <v>0</v>
      </c>
      <c r="AX294">
        <v>0</v>
      </c>
      <c r="AY294">
        <v>0</v>
      </c>
      <c r="AZ294">
        <v>0</v>
      </c>
      <c r="BA294">
        <v>0</v>
      </c>
      <c r="BB294">
        <v>0</v>
      </c>
      <c r="BC294">
        <v>0</v>
      </c>
      <c r="BD294">
        <v>0</v>
      </c>
      <c r="BE294">
        <v>0</v>
      </c>
      <c r="BF294">
        <v>0</v>
      </c>
      <c r="BG294" s="2">
        <v>6100</v>
      </c>
      <c r="BH294" s="2">
        <v>6100</v>
      </c>
    </row>
    <row r="295" spans="1:60" x14ac:dyDescent="0.35">
      <c r="A295" s="1" t="s">
        <v>1300</v>
      </c>
      <c r="B295" s="1" t="s">
        <v>1169</v>
      </c>
      <c r="C295" s="1" t="s">
        <v>1299</v>
      </c>
      <c r="D295" s="1" t="s">
        <v>1302</v>
      </c>
      <c r="E295" s="6">
        <v>41464</v>
      </c>
      <c r="F295">
        <v>2013</v>
      </c>
      <c r="G295" s="1" t="s">
        <v>3133</v>
      </c>
      <c r="H295" s="1" t="s">
        <v>3145</v>
      </c>
      <c r="I295">
        <v>360</v>
      </c>
      <c r="J295" s="1" t="s">
        <v>3135</v>
      </c>
      <c r="K295" s="1" t="s">
        <v>3136</v>
      </c>
      <c r="L295" t="s">
        <v>3218</v>
      </c>
      <c r="M295" s="1" t="s">
        <v>3117</v>
      </c>
      <c r="N295" s="1" t="s">
        <v>1301</v>
      </c>
      <c r="O295" s="1" t="s">
        <v>1298</v>
      </c>
      <c r="P295" s="1" t="s">
        <v>45</v>
      </c>
      <c r="Q295">
        <v>1</v>
      </c>
      <c r="R295" s="2">
        <v>8632</v>
      </c>
      <c r="S295" s="2">
        <v>7178</v>
      </c>
      <c r="T295" s="2">
        <v>7392</v>
      </c>
      <c r="U295" s="2">
        <v>98378</v>
      </c>
      <c r="V295">
        <v>686.952</v>
      </c>
      <c r="W295" s="2">
        <v>6160</v>
      </c>
      <c r="X295" t="s">
        <v>3332</v>
      </c>
      <c r="AC295">
        <v>4</v>
      </c>
      <c r="AD295">
        <v>20</v>
      </c>
      <c r="AE295">
        <v>0</v>
      </c>
      <c r="AF295">
        <v>0</v>
      </c>
      <c r="AG295">
        <v>36</v>
      </c>
      <c r="AH295">
        <v>151.19999999999999</v>
      </c>
      <c r="AI295">
        <v>0</v>
      </c>
      <c r="AJ295">
        <v>0</v>
      </c>
      <c r="AK295">
        <v>0</v>
      </c>
      <c r="AL295">
        <v>0</v>
      </c>
      <c r="AM295">
        <v>0</v>
      </c>
      <c r="AN295">
        <v>0</v>
      </c>
      <c r="AO295">
        <v>0</v>
      </c>
      <c r="AP295">
        <v>0</v>
      </c>
      <c r="AQ295">
        <v>0</v>
      </c>
      <c r="AR295">
        <v>0</v>
      </c>
      <c r="AS295" s="2">
        <v>7888</v>
      </c>
      <c r="AT295" s="2">
        <v>9192</v>
      </c>
      <c r="AU295">
        <v>0</v>
      </c>
      <c r="AV295">
        <v>0</v>
      </c>
      <c r="AW295">
        <v>0</v>
      </c>
      <c r="AX295">
        <v>0</v>
      </c>
      <c r="AY295">
        <v>0</v>
      </c>
      <c r="AZ295">
        <v>0</v>
      </c>
      <c r="BA295">
        <v>0</v>
      </c>
      <c r="BB295">
        <v>0</v>
      </c>
      <c r="BC295">
        <v>0</v>
      </c>
      <c r="BD295">
        <v>0</v>
      </c>
      <c r="BE295">
        <v>0</v>
      </c>
      <c r="BF295">
        <v>0</v>
      </c>
      <c r="BG295" s="2">
        <v>7928</v>
      </c>
      <c r="BH295" s="2">
        <v>7928</v>
      </c>
    </row>
    <row r="296" spans="1:60" x14ac:dyDescent="0.35">
      <c r="A296" s="1" t="s">
        <v>1303</v>
      </c>
      <c r="B296" s="1" t="s">
        <v>1169</v>
      </c>
      <c r="C296" s="1" t="s">
        <v>1299</v>
      </c>
      <c r="D296" s="1" t="s">
        <v>1305</v>
      </c>
      <c r="E296" s="6">
        <v>41478</v>
      </c>
      <c r="F296">
        <v>2013</v>
      </c>
      <c r="G296" s="1" t="s">
        <v>3170</v>
      </c>
      <c r="H296" s="1" t="s">
        <v>3150</v>
      </c>
      <c r="I296">
        <v>76</v>
      </c>
      <c r="J296" s="1" t="s">
        <v>3135</v>
      </c>
      <c r="K296" s="1" t="s">
        <v>3136</v>
      </c>
      <c r="L296" t="s">
        <v>3148</v>
      </c>
      <c r="M296" s="1" t="s">
        <v>3117</v>
      </c>
      <c r="N296" s="1" t="s">
        <v>1304</v>
      </c>
      <c r="O296" s="1" t="s">
        <v>1306</v>
      </c>
      <c r="P296" s="1" t="s">
        <v>45</v>
      </c>
      <c r="Q296">
        <v>1</v>
      </c>
      <c r="R296" s="2">
        <v>4800</v>
      </c>
      <c r="S296" s="2">
        <v>2356</v>
      </c>
      <c r="T296" s="2">
        <v>2821</v>
      </c>
      <c r="U296" s="2">
        <v>21676</v>
      </c>
      <c r="V296">
        <v>151.416</v>
      </c>
      <c r="W296" s="2">
        <v>1469</v>
      </c>
      <c r="X296" t="s">
        <v>3333</v>
      </c>
      <c r="Y296" s="6">
        <v>40544</v>
      </c>
      <c r="Z296" s="1" t="s">
        <v>3209</v>
      </c>
      <c r="AA296" s="2">
        <v>14500</v>
      </c>
      <c r="AB296" s="2">
        <v>2575</v>
      </c>
      <c r="AC296">
        <v>0</v>
      </c>
      <c r="AD296">
        <v>0</v>
      </c>
      <c r="AE296">
        <v>0</v>
      </c>
      <c r="AF296">
        <v>0</v>
      </c>
      <c r="AG296">
        <v>0</v>
      </c>
      <c r="AH296">
        <v>0</v>
      </c>
      <c r="AI296">
        <v>0</v>
      </c>
      <c r="AJ296">
        <v>0</v>
      </c>
      <c r="AK296">
        <v>0</v>
      </c>
      <c r="AL296">
        <v>0</v>
      </c>
      <c r="AM296">
        <v>0</v>
      </c>
      <c r="AN296">
        <v>0</v>
      </c>
      <c r="AO296">
        <v>0</v>
      </c>
      <c r="AP296">
        <v>0</v>
      </c>
      <c r="AQ296">
        <v>0</v>
      </c>
      <c r="AR296">
        <v>0</v>
      </c>
      <c r="AS296" s="2">
        <v>1736</v>
      </c>
      <c r="AT296" s="3">
        <v>2821.2</v>
      </c>
      <c r="AU296">
        <v>0</v>
      </c>
      <c r="AV296">
        <v>0</v>
      </c>
      <c r="AW296">
        <v>0</v>
      </c>
      <c r="AX296">
        <v>0</v>
      </c>
      <c r="AY296">
        <v>0</v>
      </c>
      <c r="AZ296">
        <v>0</v>
      </c>
      <c r="BA296">
        <v>0</v>
      </c>
      <c r="BB296">
        <v>0</v>
      </c>
      <c r="BC296">
        <v>0</v>
      </c>
      <c r="BD296">
        <v>0</v>
      </c>
      <c r="BE296">
        <v>0</v>
      </c>
      <c r="BF296">
        <v>0</v>
      </c>
      <c r="BG296" s="2">
        <v>1736</v>
      </c>
      <c r="BH296" s="2">
        <v>1736</v>
      </c>
    </row>
    <row r="297" spans="1:60" x14ac:dyDescent="0.35">
      <c r="A297" s="1" t="s">
        <v>1307</v>
      </c>
      <c r="B297" s="1" t="s">
        <v>1169</v>
      </c>
      <c r="C297" s="1" t="s">
        <v>1299</v>
      </c>
      <c r="D297" s="1" t="s">
        <v>1309</v>
      </c>
      <c r="E297" s="6">
        <v>42038</v>
      </c>
      <c r="F297">
        <v>2015</v>
      </c>
      <c r="G297" s="1" t="s">
        <v>3149</v>
      </c>
      <c r="H297" s="1" t="s">
        <v>3210</v>
      </c>
      <c r="I297">
        <v>285</v>
      </c>
      <c r="J297" s="1" t="s">
        <v>3135</v>
      </c>
      <c r="K297" s="1" t="s">
        <v>3136</v>
      </c>
      <c r="M297" s="1" t="s">
        <v>3113</v>
      </c>
      <c r="N297" s="1" t="s">
        <v>1308</v>
      </c>
      <c r="O297" s="1" t="s">
        <v>1310</v>
      </c>
      <c r="P297" s="1" t="s">
        <v>45</v>
      </c>
      <c r="Q297">
        <v>1</v>
      </c>
      <c r="R297" s="2">
        <v>2799</v>
      </c>
      <c r="S297" s="2">
        <v>2699</v>
      </c>
      <c r="T297" s="2">
        <v>2749</v>
      </c>
      <c r="U297" s="2">
        <v>19897</v>
      </c>
      <c r="V297">
        <v>154.54400000000001</v>
      </c>
      <c r="W297">
        <v>455</v>
      </c>
      <c r="X297" t="s">
        <v>3334</v>
      </c>
      <c r="Y297" s="6">
        <v>40544</v>
      </c>
      <c r="Z297" s="1" t="s">
        <v>3209</v>
      </c>
      <c r="AA297" s="2">
        <v>14500</v>
      </c>
      <c r="AB297" s="2">
        <v>2575</v>
      </c>
      <c r="AC297">
        <v>0</v>
      </c>
      <c r="AD297">
        <v>0</v>
      </c>
      <c r="AE297">
        <v>0</v>
      </c>
      <c r="AF297">
        <v>0</v>
      </c>
      <c r="AG297">
        <v>0</v>
      </c>
      <c r="AH297">
        <v>0</v>
      </c>
      <c r="AI297">
        <v>0</v>
      </c>
      <c r="AJ297">
        <v>0</v>
      </c>
      <c r="AK297">
        <v>0</v>
      </c>
      <c r="AL297">
        <v>0</v>
      </c>
      <c r="AM297">
        <v>0</v>
      </c>
      <c r="AN297">
        <v>0</v>
      </c>
      <c r="AO297" s="2">
        <v>1076</v>
      </c>
      <c r="AP297" s="3">
        <v>2448.9299999999998</v>
      </c>
      <c r="AQ297">
        <v>1</v>
      </c>
      <c r="AR297">
        <v>0.28000000000000003</v>
      </c>
      <c r="AS297">
        <v>100</v>
      </c>
      <c r="AT297">
        <v>300</v>
      </c>
      <c r="AU297">
        <v>0</v>
      </c>
      <c r="AV297">
        <v>0</v>
      </c>
      <c r="AW297">
        <v>0</v>
      </c>
      <c r="AX297">
        <v>0</v>
      </c>
      <c r="AY297">
        <v>0</v>
      </c>
      <c r="AZ297">
        <v>0</v>
      </c>
      <c r="BA297">
        <v>0</v>
      </c>
      <c r="BB297">
        <v>0</v>
      </c>
      <c r="BC297">
        <v>0</v>
      </c>
      <c r="BD297">
        <v>0</v>
      </c>
      <c r="BE297">
        <v>0</v>
      </c>
      <c r="BF297">
        <v>0</v>
      </c>
      <c r="BG297" s="2">
        <v>1177</v>
      </c>
      <c r="BH297" s="2">
        <v>1177</v>
      </c>
    </row>
    <row r="298" spans="1:60" x14ac:dyDescent="0.35">
      <c r="A298" s="1" t="s">
        <v>1311</v>
      </c>
      <c r="B298" s="1" t="s">
        <v>1169</v>
      </c>
      <c r="C298" s="1" t="s">
        <v>1299</v>
      </c>
      <c r="D298" s="1" t="s">
        <v>1313</v>
      </c>
      <c r="E298" s="6">
        <v>41450</v>
      </c>
      <c r="F298">
        <v>2013</v>
      </c>
      <c r="G298" s="1" t="s">
        <v>3133</v>
      </c>
      <c r="H298" s="1" t="s">
        <v>3151</v>
      </c>
      <c r="I298">
        <v>198</v>
      </c>
      <c r="J298" s="1" t="s">
        <v>3143</v>
      </c>
      <c r="K298" s="1" t="s">
        <v>3136</v>
      </c>
      <c r="M298" s="1" t="s">
        <v>3113</v>
      </c>
      <c r="N298" s="1" t="s">
        <v>1312</v>
      </c>
      <c r="O298" s="1" t="s">
        <v>1314</v>
      </c>
      <c r="P298" s="1" t="s">
        <v>45</v>
      </c>
      <c r="Q298">
        <v>1</v>
      </c>
      <c r="R298" s="2">
        <v>1642</v>
      </c>
      <c r="S298" s="2">
        <v>1776</v>
      </c>
      <c r="T298" s="2">
        <v>1642</v>
      </c>
      <c r="U298" s="2">
        <v>10681</v>
      </c>
      <c r="V298">
        <v>98.27</v>
      </c>
      <c r="W298" s="2">
        <v>1242</v>
      </c>
      <c r="X298" t="s">
        <v>3335</v>
      </c>
      <c r="Y298" s="6">
        <v>40544</v>
      </c>
      <c r="Z298" s="1" t="s">
        <v>3209</v>
      </c>
      <c r="AA298" s="2">
        <v>12900</v>
      </c>
      <c r="AB298" s="2">
        <v>2500</v>
      </c>
      <c r="AC298">
        <v>4</v>
      </c>
      <c r="AD298">
        <v>20</v>
      </c>
      <c r="AE298">
        <v>0</v>
      </c>
      <c r="AF298">
        <v>0</v>
      </c>
      <c r="AG298">
        <v>0</v>
      </c>
      <c r="AH298">
        <v>0</v>
      </c>
      <c r="AI298">
        <v>0</v>
      </c>
      <c r="AJ298">
        <v>0</v>
      </c>
      <c r="AK298">
        <v>0</v>
      </c>
      <c r="AL298">
        <v>0</v>
      </c>
      <c r="AM298" s="2">
        <v>1343</v>
      </c>
      <c r="AN298">
        <v>143.5</v>
      </c>
      <c r="AO298">
        <v>287</v>
      </c>
      <c r="AP298">
        <v>794.52</v>
      </c>
      <c r="AQ298">
        <v>4</v>
      </c>
      <c r="AR298">
        <v>3.32</v>
      </c>
      <c r="AS298" s="2">
        <v>1512</v>
      </c>
      <c r="AT298">
        <v>680.4</v>
      </c>
      <c r="AU298">
        <v>0</v>
      </c>
      <c r="AV298">
        <v>0</v>
      </c>
      <c r="AW298">
        <v>0</v>
      </c>
      <c r="AX298">
        <v>0</v>
      </c>
      <c r="AY298">
        <v>0</v>
      </c>
      <c r="AZ298">
        <v>0</v>
      </c>
      <c r="BA298">
        <v>0</v>
      </c>
      <c r="BB298">
        <v>0</v>
      </c>
      <c r="BC298">
        <v>0</v>
      </c>
      <c r="BD298">
        <v>0</v>
      </c>
      <c r="BE298">
        <v>0</v>
      </c>
      <c r="BF298">
        <v>0</v>
      </c>
      <c r="BG298" s="2">
        <v>3150</v>
      </c>
      <c r="BH298" s="2">
        <v>3150</v>
      </c>
    </row>
    <row r="299" spans="1:60" x14ac:dyDescent="0.35">
      <c r="A299" s="1" t="s">
        <v>1315</v>
      </c>
      <c r="B299" s="1" t="s">
        <v>1169</v>
      </c>
      <c r="C299" s="1" t="s">
        <v>1299</v>
      </c>
      <c r="D299" s="1" t="s">
        <v>1317</v>
      </c>
      <c r="E299" s="6">
        <v>42150</v>
      </c>
      <c r="F299">
        <v>2015</v>
      </c>
      <c r="G299" s="1" t="s">
        <v>3149</v>
      </c>
      <c r="H299" s="1" t="s">
        <v>3151</v>
      </c>
      <c r="I299">
        <v>110</v>
      </c>
      <c r="J299" s="1" t="s">
        <v>3143</v>
      </c>
      <c r="K299" s="1" t="s">
        <v>3136</v>
      </c>
      <c r="L299" t="s">
        <v>3218</v>
      </c>
      <c r="M299" s="1" t="s">
        <v>3105</v>
      </c>
      <c r="N299" s="1" t="s">
        <v>1316</v>
      </c>
      <c r="O299" s="1" t="s">
        <v>1318</v>
      </c>
      <c r="P299" s="1" t="s">
        <v>45</v>
      </c>
      <c r="Q299">
        <v>1</v>
      </c>
      <c r="R299" s="2">
        <v>2076</v>
      </c>
      <c r="S299" s="2">
        <v>1780</v>
      </c>
      <c r="T299" s="2">
        <v>2284</v>
      </c>
      <c r="U299" s="2">
        <v>8797</v>
      </c>
      <c r="V299">
        <v>70.388000000000005</v>
      </c>
      <c r="W299">
        <v>760</v>
      </c>
      <c r="X299" t="s">
        <v>3336</v>
      </c>
      <c r="AC299">
        <v>0</v>
      </c>
      <c r="AD299">
        <v>0</v>
      </c>
      <c r="AE299">
        <v>0</v>
      </c>
      <c r="AF299">
        <v>0</v>
      </c>
      <c r="AG299">
        <v>80</v>
      </c>
      <c r="AH299">
        <v>782</v>
      </c>
      <c r="AI299">
        <v>6</v>
      </c>
      <c r="AJ299">
        <v>31.8</v>
      </c>
      <c r="AK299">
        <v>0</v>
      </c>
      <c r="AL299">
        <v>0</v>
      </c>
      <c r="AM299">
        <v>0</v>
      </c>
      <c r="AN299">
        <v>0</v>
      </c>
      <c r="AO299">
        <v>0</v>
      </c>
      <c r="AP299">
        <v>0</v>
      </c>
      <c r="AQ299">
        <v>0</v>
      </c>
      <c r="AR299">
        <v>0</v>
      </c>
      <c r="AS299">
        <v>948</v>
      </c>
      <c r="AT299" s="3">
        <v>1520.1</v>
      </c>
      <c r="AU299">
        <v>0</v>
      </c>
      <c r="AV299">
        <v>0</v>
      </c>
      <c r="AW299">
        <v>0</v>
      </c>
      <c r="AX299">
        <v>0</v>
      </c>
      <c r="AY299">
        <v>0</v>
      </c>
      <c r="AZ299">
        <v>0</v>
      </c>
      <c r="BA299">
        <v>0</v>
      </c>
      <c r="BB299">
        <v>0</v>
      </c>
      <c r="BC299">
        <v>0</v>
      </c>
      <c r="BD299">
        <v>0</v>
      </c>
      <c r="BE299">
        <v>0</v>
      </c>
      <c r="BF299">
        <v>0</v>
      </c>
      <c r="BG299" s="2">
        <v>1034</v>
      </c>
      <c r="BH299" s="2">
        <v>1034</v>
      </c>
    </row>
    <row r="300" spans="1:60" x14ac:dyDescent="0.35">
      <c r="A300" s="1" t="s">
        <v>1319</v>
      </c>
      <c r="B300" s="1" t="s">
        <v>1169</v>
      </c>
      <c r="C300" s="1" t="s">
        <v>1299</v>
      </c>
      <c r="D300" s="1" t="s">
        <v>1321</v>
      </c>
      <c r="E300" s="6">
        <v>40995</v>
      </c>
      <c r="F300">
        <v>2012</v>
      </c>
      <c r="G300" s="1" t="s">
        <v>3133</v>
      </c>
      <c r="H300" s="1" t="s">
        <v>3188</v>
      </c>
      <c r="I300">
        <v>477</v>
      </c>
      <c r="J300" s="1" t="s">
        <v>3135</v>
      </c>
      <c r="K300" s="1" t="s">
        <v>3136</v>
      </c>
      <c r="M300" s="1" t="s">
        <v>3117</v>
      </c>
      <c r="N300" s="1" t="s">
        <v>1320</v>
      </c>
      <c r="O300" s="1" t="s">
        <v>1322</v>
      </c>
      <c r="P300" s="1" t="s">
        <v>45</v>
      </c>
      <c r="Q300">
        <v>1</v>
      </c>
      <c r="R300" s="2">
        <v>4917</v>
      </c>
      <c r="S300" s="2">
        <v>5304</v>
      </c>
      <c r="T300" s="2">
        <v>4917</v>
      </c>
      <c r="U300" s="2">
        <v>67597</v>
      </c>
      <c r="V300">
        <v>341.05500000000001</v>
      </c>
      <c r="W300" s="2">
        <v>5755</v>
      </c>
      <c r="X300" t="s">
        <v>3337</v>
      </c>
      <c r="AC300">
        <v>0</v>
      </c>
      <c r="AD300">
        <v>0</v>
      </c>
      <c r="AE300">
        <v>0</v>
      </c>
      <c r="AF300">
        <v>0</v>
      </c>
      <c r="AG300">
        <v>0</v>
      </c>
      <c r="AH300">
        <v>0</v>
      </c>
      <c r="AI300">
        <v>0</v>
      </c>
      <c r="AJ300">
        <v>0</v>
      </c>
      <c r="AK300">
        <v>0</v>
      </c>
      <c r="AL300">
        <v>0</v>
      </c>
      <c r="AM300" s="2">
        <v>3248</v>
      </c>
      <c r="AN300">
        <v>324.8</v>
      </c>
      <c r="AO300">
        <v>0</v>
      </c>
      <c r="AP300">
        <v>0</v>
      </c>
      <c r="AQ300">
        <v>0</v>
      </c>
      <c r="AR300">
        <v>0</v>
      </c>
      <c r="AS300" s="2">
        <v>7671</v>
      </c>
      <c r="AT300" s="3">
        <v>4591.8</v>
      </c>
      <c r="AU300">
        <v>0</v>
      </c>
      <c r="AV300">
        <v>0</v>
      </c>
      <c r="AW300">
        <v>0</v>
      </c>
      <c r="AX300">
        <v>0</v>
      </c>
      <c r="AY300">
        <v>0</v>
      </c>
      <c r="AZ300">
        <v>0</v>
      </c>
      <c r="BA300">
        <v>0</v>
      </c>
      <c r="BB300">
        <v>0</v>
      </c>
      <c r="BC300">
        <v>0</v>
      </c>
      <c r="BD300">
        <v>0</v>
      </c>
      <c r="BE300">
        <v>0</v>
      </c>
      <c r="BF300">
        <v>0</v>
      </c>
      <c r="BG300" s="2">
        <v>10919</v>
      </c>
      <c r="BH300" s="2">
        <v>10919</v>
      </c>
    </row>
    <row r="301" spans="1:60" x14ac:dyDescent="0.35">
      <c r="A301" s="1" t="s">
        <v>1323</v>
      </c>
      <c r="B301" s="1" t="s">
        <v>1169</v>
      </c>
      <c r="C301" s="1" t="s">
        <v>1299</v>
      </c>
      <c r="D301" s="1" t="s">
        <v>1325</v>
      </c>
      <c r="E301" s="6">
        <v>41954</v>
      </c>
      <c r="F301">
        <v>2014</v>
      </c>
      <c r="G301" s="1" t="s">
        <v>3149</v>
      </c>
      <c r="H301" s="1" t="s">
        <v>3150</v>
      </c>
      <c r="I301">
        <v>779</v>
      </c>
      <c r="J301" s="1" t="s">
        <v>3135</v>
      </c>
      <c r="K301" s="1" t="s">
        <v>3136</v>
      </c>
      <c r="L301" t="s">
        <v>3148</v>
      </c>
      <c r="M301" s="1" t="s">
        <v>3113</v>
      </c>
      <c r="N301" s="1" t="s">
        <v>1324</v>
      </c>
      <c r="O301" s="1" t="s">
        <v>1322</v>
      </c>
      <c r="P301" s="1" t="s">
        <v>45</v>
      </c>
      <c r="Q301">
        <v>1</v>
      </c>
      <c r="R301" s="2">
        <v>3007</v>
      </c>
      <c r="S301" s="2">
        <v>3068</v>
      </c>
      <c r="T301" s="2">
        <v>3014</v>
      </c>
      <c r="U301" s="2">
        <v>27691</v>
      </c>
      <c r="V301">
        <v>153.78800000000001</v>
      </c>
      <c r="W301" s="2">
        <v>1267</v>
      </c>
      <c r="Y301" s="6">
        <v>40544</v>
      </c>
      <c r="Z301" s="1" t="s">
        <v>3209</v>
      </c>
      <c r="AA301" s="2">
        <v>9030</v>
      </c>
      <c r="AB301" s="2">
        <v>6842</v>
      </c>
      <c r="AC301">
        <v>0</v>
      </c>
      <c r="AD301">
        <v>0</v>
      </c>
      <c r="AE301">
        <v>0</v>
      </c>
      <c r="AF301">
        <v>0</v>
      </c>
      <c r="AG301">
        <v>0</v>
      </c>
      <c r="AH301">
        <v>0</v>
      </c>
      <c r="AI301">
        <v>0</v>
      </c>
      <c r="AJ301">
        <v>0</v>
      </c>
      <c r="AK301">
        <v>0</v>
      </c>
      <c r="AL301">
        <v>0</v>
      </c>
      <c r="AM301">
        <v>920</v>
      </c>
      <c r="AN301">
        <v>92</v>
      </c>
      <c r="AO301" s="2">
        <v>2892</v>
      </c>
      <c r="AP301" s="3">
        <v>2665.3</v>
      </c>
      <c r="AQ301">
        <v>3</v>
      </c>
      <c r="AR301">
        <v>4.2300000000000004</v>
      </c>
      <c r="AS301">
        <v>560</v>
      </c>
      <c r="AT301">
        <v>252</v>
      </c>
      <c r="AU301">
        <v>0</v>
      </c>
      <c r="AV301">
        <v>0</v>
      </c>
      <c r="AW301">
        <v>0</v>
      </c>
      <c r="AX301">
        <v>0</v>
      </c>
      <c r="AY301">
        <v>0</v>
      </c>
      <c r="AZ301">
        <v>0</v>
      </c>
      <c r="BA301">
        <v>0</v>
      </c>
      <c r="BB301">
        <v>0</v>
      </c>
      <c r="BC301">
        <v>0</v>
      </c>
      <c r="BD301">
        <v>0</v>
      </c>
      <c r="BE301">
        <v>0</v>
      </c>
      <c r="BF301">
        <v>0</v>
      </c>
      <c r="BG301" s="2">
        <v>4375</v>
      </c>
      <c r="BH301" s="2">
        <v>4375</v>
      </c>
    </row>
    <row r="302" spans="1:60" x14ac:dyDescent="0.35">
      <c r="A302" s="1" t="s">
        <v>1326</v>
      </c>
      <c r="B302" s="1" t="s">
        <v>1169</v>
      </c>
      <c r="C302" s="1" t="s">
        <v>1299</v>
      </c>
      <c r="D302" s="1" t="s">
        <v>1328</v>
      </c>
      <c r="E302" s="6">
        <v>41885</v>
      </c>
      <c r="F302">
        <v>2014</v>
      </c>
      <c r="G302" s="1" t="s">
        <v>3149</v>
      </c>
      <c r="H302" s="1" t="s">
        <v>3151</v>
      </c>
      <c r="I302">
        <v>75</v>
      </c>
      <c r="J302" s="1" t="s">
        <v>3143</v>
      </c>
      <c r="K302" s="1" t="s">
        <v>3136</v>
      </c>
      <c r="M302" s="1" t="s">
        <v>3113</v>
      </c>
      <c r="N302" s="1" t="s">
        <v>1327</v>
      </c>
      <c r="O302" s="1" t="s">
        <v>1329</v>
      </c>
      <c r="P302" s="1" t="s">
        <v>45</v>
      </c>
      <c r="Q302">
        <v>1</v>
      </c>
      <c r="R302" s="2">
        <v>1632</v>
      </c>
      <c r="S302" s="2">
        <v>1677</v>
      </c>
      <c r="T302" s="2">
        <v>1632</v>
      </c>
      <c r="U302" s="2">
        <v>13490</v>
      </c>
      <c r="V302">
        <v>110.937</v>
      </c>
      <c r="W302">
        <v>715</v>
      </c>
      <c r="X302" t="s">
        <v>3338</v>
      </c>
      <c r="AC302">
        <v>0</v>
      </c>
      <c r="AD302">
        <v>0</v>
      </c>
      <c r="AE302">
        <v>0</v>
      </c>
      <c r="AF302">
        <v>0</v>
      </c>
      <c r="AG302">
        <v>0</v>
      </c>
      <c r="AH302">
        <v>0</v>
      </c>
      <c r="AI302">
        <v>0</v>
      </c>
      <c r="AJ302">
        <v>0</v>
      </c>
      <c r="AK302">
        <v>0</v>
      </c>
      <c r="AL302">
        <v>0</v>
      </c>
      <c r="AM302">
        <v>768</v>
      </c>
      <c r="AN302">
        <v>351.04</v>
      </c>
      <c r="AO302">
        <v>148</v>
      </c>
      <c r="AP302">
        <v>834.8</v>
      </c>
      <c r="AQ302">
        <v>2</v>
      </c>
      <c r="AR302">
        <v>11</v>
      </c>
      <c r="AS302">
        <v>825</v>
      </c>
      <c r="AT302">
        <v>435</v>
      </c>
      <c r="AU302">
        <v>0</v>
      </c>
      <c r="AV302">
        <v>0</v>
      </c>
      <c r="AW302">
        <v>0</v>
      </c>
      <c r="AX302">
        <v>0</v>
      </c>
      <c r="AY302">
        <v>0</v>
      </c>
      <c r="AZ302">
        <v>0</v>
      </c>
      <c r="BA302">
        <v>0</v>
      </c>
      <c r="BB302">
        <v>0</v>
      </c>
      <c r="BC302">
        <v>0</v>
      </c>
      <c r="BD302">
        <v>0</v>
      </c>
      <c r="BE302">
        <v>0</v>
      </c>
      <c r="BF302">
        <v>0</v>
      </c>
      <c r="BG302" s="2">
        <v>1743</v>
      </c>
      <c r="BH302" s="2">
        <v>1743</v>
      </c>
    </row>
    <row r="303" spans="1:60" x14ac:dyDescent="0.35">
      <c r="A303" s="1" t="s">
        <v>1330</v>
      </c>
      <c r="B303" s="1" t="s">
        <v>1335</v>
      </c>
      <c r="C303" s="1" t="s">
        <v>1334</v>
      </c>
      <c r="D303" s="1" t="s">
        <v>1332</v>
      </c>
      <c r="E303" s="6">
        <v>40661</v>
      </c>
      <c r="F303">
        <v>2011</v>
      </c>
      <c r="G303" s="1" t="s">
        <v>3147</v>
      </c>
      <c r="H303" s="1" t="s">
        <v>3145</v>
      </c>
      <c r="I303">
        <v>134</v>
      </c>
      <c r="J303" s="1" t="s">
        <v>3135</v>
      </c>
      <c r="K303" s="1" t="s">
        <v>3136</v>
      </c>
      <c r="M303" s="1" t="s">
        <v>3113</v>
      </c>
      <c r="N303" s="1" t="s">
        <v>1331</v>
      </c>
      <c r="O303" s="1" t="s">
        <v>1333</v>
      </c>
      <c r="P303" s="1" t="s">
        <v>45</v>
      </c>
      <c r="Q303">
        <v>1</v>
      </c>
      <c r="R303" s="2">
        <v>1212</v>
      </c>
      <c r="S303" s="2">
        <v>1084</v>
      </c>
      <c r="T303" s="2">
        <v>1096</v>
      </c>
      <c r="U303" s="2">
        <v>12785</v>
      </c>
      <c r="V303">
        <v>120.459</v>
      </c>
      <c r="W303">
        <v>280</v>
      </c>
      <c r="Y303" s="6">
        <v>40544</v>
      </c>
      <c r="Z303" s="1" t="s">
        <v>3212</v>
      </c>
      <c r="AA303" s="2">
        <v>10450</v>
      </c>
      <c r="AB303" s="2">
        <v>2642</v>
      </c>
      <c r="AC303">
        <v>0</v>
      </c>
      <c r="AD303">
        <v>0</v>
      </c>
      <c r="AE303">
        <v>0</v>
      </c>
      <c r="AF303">
        <v>0</v>
      </c>
      <c r="AG303">
        <v>0</v>
      </c>
      <c r="AH303">
        <v>0</v>
      </c>
      <c r="AI303">
        <v>0</v>
      </c>
      <c r="AJ303">
        <v>0</v>
      </c>
      <c r="AK303">
        <v>0</v>
      </c>
      <c r="AL303">
        <v>0</v>
      </c>
      <c r="AM303" s="2">
        <v>1560</v>
      </c>
      <c r="AN303">
        <v>210</v>
      </c>
      <c r="AO303">
        <v>496</v>
      </c>
      <c r="AP303">
        <v>735.74</v>
      </c>
      <c r="AQ303">
        <v>2</v>
      </c>
      <c r="AR303">
        <v>11</v>
      </c>
      <c r="AS303">
        <v>93</v>
      </c>
      <c r="AT303">
        <v>139.5</v>
      </c>
      <c r="AU303">
        <v>0</v>
      </c>
      <c r="AV303">
        <v>0</v>
      </c>
      <c r="AW303">
        <v>0</v>
      </c>
      <c r="AX303">
        <v>0</v>
      </c>
      <c r="AY303">
        <v>0</v>
      </c>
      <c r="AZ303">
        <v>0</v>
      </c>
      <c r="BA303">
        <v>0</v>
      </c>
      <c r="BB303">
        <v>0</v>
      </c>
      <c r="BC303">
        <v>0</v>
      </c>
      <c r="BD303">
        <v>0</v>
      </c>
      <c r="BE303">
        <v>0</v>
      </c>
      <c r="BF303">
        <v>0</v>
      </c>
      <c r="BG303" s="2">
        <v>2151</v>
      </c>
      <c r="BH303" s="2">
        <v>2151</v>
      </c>
    </row>
    <row r="304" spans="1:60" x14ac:dyDescent="0.35">
      <c r="A304" s="1" t="s">
        <v>1336</v>
      </c>
      <c r="B304" s="1" t="s">
        <v>1335</v>
      </c>
      <c r="C304" s="1" t="s">
        <v>1334</v>
      </c>
      <c r="D304" s="1" t="s">
        <v>1338</v>
      </c>
      <c r="E304" s="6">
        <v>41632</v>
      </c>
      <c r="F304">
        <v>2013</v>
      </c>
      <c r="G304" s="1" t="s">
        <v>3170</v>
      </c>
      <c r="H304" s="1" t="s">
        <v>3150</v>
      </c>
      <c r="I304">
        <v>344</v>
      </c>
      <c r="J304" s="1" t="s">
        <v>3135</v>
      </c>
      <c r="K304" s="1" t="s">
        <v>3136</v>
      </c>
      <c r="L304" t="s">
        <v>3148</v>
      </c>
      <c r="M304" s="1" t="s">
        <v>3117</v>
      </c>
      <c r="N304" s="1" t="s">
        <v>1337</v>
      </c>
      <c r="O304" s="1" t="s">
        <v>1339</v>
      </c>
      <c r="P304" s="1" t="s">
        <v>45</v>
      </c>
      <c r="Q304">
        <v>1</v>
      </c>
      <c r="R304" s="2">
        <v>4818</v>
      </c>
      <c r="S304" s="2">
        <v>3154</v>
      </c>
      <c r="T304" s="2">
        <v>2807</v>
      </c>
      <c r="U304" s="2">
        <v>33837</v>
      </c>
      <c r="V304">
        <v>174.804</v>
      </c>
      <c r="W304" s="2">
        <v>2848</v>
      </c>
      <c r="Y304" s="6">
        <v>40544</v>
      </c>
      <c r="Z304" s="1" t="s">
        <v>3209</v>
      </c>
      <c r="AA304" s="2">
        <v>10000</v>
      </c>
      <c r="AB304">
        <v>902</v>
      </c>
      <c r="AC304">
        <v>0</v>
      </c>
      <c r="AD304">
        <v>0</v>
      </c>
      <c r="AE304">
        <v>0</v>
      </c>
      <c r="AF304">
        <v>0</v>
      </c>
      <c r="AG304">
        <v>14</v>
      </c>
      <c r="AH304">
        <v>57.4</v>
      </c>
      <c r="AI304">
        <v>0</v>
      </c>
      <c r="AJ304">
        <v>0</v>
      </c>
      <c r="AK304">
        <v>0</v>
      </c>
      <c r="AL304">
        <v>0</v>
      </c>
      <c r="AM304" s="2">
        <v>1600</v>
      </c>
      <c r="AN304">
        <v>336</v>
      </c>
      <c r="AO304">
        <v>412</v>
      </c>
      <c r="AP304">
        <v>734.4</v>
      </c>
      <c r="AQ304">
        <v>1</v>
      </c>
      <c r="AR304">
        <v>5.5</v>
      </c>
      <c r="AS304" s="2">
        <v>3720</v>
      </c>
      <c r="AT304" s="2">
        <v>1674</v>
      </c>
      <c r="AU304">
        <v>0</v>
      </c>
      <c r="AV304">
        <v>0</v>
      </c>
      <c r="AW304">
        <v>0</v>
      </c>
      <c r="AX304">
        <v>0</v>
      </c>
      <c r="AY304">
        <v>0</v>
      </c>
      <c r="AZ304">
        <v>0</v>
      </c>
      <c r="BA304">
        <v>0</v>
      </c>
      <c r="BB304">
        <v>0</v>
      </c>
      <c r="BC304">
        <v>0</v>
      </c>
      <c r="BD304">
        <v>0</v>
      </c>
      <c r="BE304">
        <v>0</v>
      </c>
      <c r="BF304">
        <v>0</v>
      </c>
      <c r="BG304" s="2">
        <v>5747</v>
      </c>
      <c r="BH304" s="2">
        <v>5747</v>
      </c>
    </row>
    <row r="305" spans="1:60" x14ac:dyDescent="0.35">
      <c r="A305" s="1" t="s">
        <v>1340</v>
      </c>
      <c r="B305" s="1" t="s">
        <v>1335</v>
      </c>
      <c r="C305" s="1" t="s">
        <v>1344</v>
      </c>
      <c r="D305" s="1" t="s">
        <v>1342</v>
      </c>
      <c r="E305" s="6">
        <v>41345</v>
      </c>
      <c r="F305">
        <v>2013</v>
      </c>
      <c r="G305" s="1" t="s">
        <v>3133</v>
      </c>
      <c r="H305" s="1" t="s">
        <v>3150</v>
      </c>
      <c r="I305">
        <v>199</v>
      </c>
      <c r="J305" s="1" t="s">
        <v>3135</v>
      </c>
      <c r="K305" s="1" t="s">
        <v>3136</v>
      </c>
      <c r="L305" t="s">
        <v>3148</v>
      </c>
      <c r="M305" s="1" t="s">
        <v>3113</v>
      </c>
      <c r="N305" s="1" t="s">
        <v>1341</v>
      </c>
      <c r="O305" s="1" t="s">
        <v>1343</v>
      </c>
      <c r="P305" s="1" t="s">
        <v>45</v>
      </c>
      <c r="Q305">
        <v>1</v>
      </c>
      <c r="R305" s="2">
        <v>2787</v>
      </c>
      <c r="S305" s="2">
        <v>2834</v>
      </c>
      <c r="T305" s="2">
        <v>3086</v>
      </c>
      <c r="U305" s="2">
        <v>29538</v>
      </c>
      <c r="V305">
        <v>245.85</v>
      </c>
      <c r="W305">
        <v>768</v>
      </c>
      <c r="AC305">
        <v>2</v>
      </c>
      <c r="AD305">
        <v>6.2</v>
      </c>
      <c r="AE305">
        <v>0</v>
      </c>
      <c r="AF305">
        <v>0</v>
      </c>
      <c r="AG305">
        <v>0</v>
      </c>
      <c r="AH305">
        <v>0</v>
      </c>
      <c r="AI305">
        <v>0</v>
      </c>
      <c r="AJ305">
        <v>0</v>
      </c>
      <c r="AK305">
        <v>0</v>
      </c>
      <c r="AL305">
        <v>0</v>
      </c>
      <c r="AM305" s="2">
        <v>2234</v>
      </c>
      <c r="AN305">
        <v>747.32</v>
      </c>
      <c r="AO305">
        <v>649</v>
      </c>
      <c r="AP305" s="3">
        <v>1430.41</v>
      </c>
      <c r="AQ305">
        <v>3</v>
      </c>
      <c r="AR305">
        <v>2.4900000000000002</v>
      </c>
      <c r="AS305">
        <v>600</v>
      </c>
      <c r="AT305">
        <v>900</v>
      </c>
      <c r="AU305">
        <v>0</v>
      </c>
      <c r="AV305">
        <v>0</v>
      </c>
      <c r="AW305">
        <v>0</v>
      </c>
      <c r="AX305">
        <v>0</v>
      </c>
      <c r="AY305">
        <v>0</v>
      </c>
      <c r="AZ305">
        <v>0</v>
      </c>
      <c r="BA305">
        <v>0</v>
      </c>
      <c r="BB305">
        <v>0</v>
      </c>
      <c r="BC305">
        <v>0</v>
      </c>
      <c r="BD305">
        <v>0</v>
      </c>
      <c r="BE305">
        <v>0</v>
      </c>
      <c r="BF305">
        <v>0</v>
      </c>
      <c r="BG305" s="2">
        <v>3488</v>
      </c>
      <c r="BH305" s="2">
        <v>3488</v>
      </c>
    </row>
    <row r="306" spans="1:60" x14ac:dyDescent="0.35">
      <c r="A306" s="1" t="s">
        <v>1345</v>
      </c>
      <c r="B306" s="1" t="s">
        <v>1335</v>
      </c>
      <c r="C306" s="1" t="s">
        <v>1349</v>
      </c>
      <c r="D306" s="1" t="s">
        <v>1347</v>
      </c>
      <c r="E306" s="6">
        <v>41863</v>
      </c>
      <c r="F306">
        <v>2014</v>
      </c>
      <c r="G306" s="1" t="s">
        <v>3149</v>
      </c>
      <c r="H306" s="1" t="s">
        <v>3145</v>
      </c>
      <c r="I306">
        <v>286</v>
      </c>
      <c r="J306" s="1" t="s">
        <v>3135</v>
      </c>
      <c r="K306" s="1" t="s">
        <v>3136</v>
      </c>
      <c r="M306" s="1" t="s">
        <v>3117</v>
      </c>
      <c r="N306" s="1" t="s">
        <v>1346</v>
      </c>
      <c r="O306" s="1" t="s">
        <v>1348</v>
      </c>
      <c r="P306" s="1" t="s">
        <v>45</v>
      </c>
      <c r="Q306">
        <v>1</v>
      </c>
      <c r="R306" s="2">
        <v>3475</v>
      </c>
      <c r="S306" s="2">
        <v>4653</v>
      </c>
      <c r="T306" s="2">
        <v>4617</v>
      </c>
      <c r="U306" s="2">
        <v>50824</v>
      </c>
      <c r="V306">
        <v>347.27600000000001</v>
      </c>
      <c r="W306" s="2">
        <v>3082</v>
      </c>
      <c r="AC306">
        <v>0</v>
      </c>
      <c r="AD306">
        <v>0</v>
      </c>
      <c r="AE306">
        <v>0</v>
      </c>
      <c r="AF306">
        <v>0</v>
      </c>
      <c r="AG306">
        <v>0</v>
      </c>
      <c r="AH306">
        <v>0</v>
      </c>
      <c r="AI306">
        <v>0</v>
      </c>
      <c r="AJ306">
        <v>0</v>
      </c>
      <c r="AK306">
        <v>0</v>
      </c>
      <c r="AL306">
        <v>0</v>
      </c>
      <c r="AM306" s="2">
        <v>1904</v>
      </c>
      <c r="AN306">
        <v>526.55999999999995</v>
      </c>
      <c r="AO306">
        <v>444</v>
      </c>
      <c r="AP306" s="3">
        <v>1585.4</v>
      </c>
      <c r="AQ306">
        <v>2</v>
      </c>
      <c r="AR306">
        <v>11</v>
      </c>
      <c r="AS306" s="2">
        <v>3874</v>
      </c>
      <c r="AT306" s="3">
        <v>2493.75</v>
      </c>
      <c r="AU306">
        <v>0</v>
      </c>
      <c r="AV306">
        <v>0</v>
      </c>
      <c r="AW306">
        <v>0</v>
      </c>
      <c r="AX306">
        <v>0</v>
      </c>
      <c r="AY306">
        <v>0</v>
      </c>
      <c r="AZ306">
        <v>0</v>
      </c>
      <c r="BA306">
        <v>0</v>
      </c>
      <c r="BB306">
        <v>0</v>
      </c>
      <c r="BC306">
        <v>0</v>
      </c>
      <c r="BD306">
        <v>0</v>
      </c>
      <c r="BE306">
        <v>0</v>
      </c>
      <c r="BF306">
        <v>0</v>
      </c>
      <c r="BG306" s="2">
        <v>6224</v>
      </c>
      <c r="BH306" s="2">
        <v>6224</v>
      </c>
    </row>
    <row r="307" spans="1:60" x14ac:dyDescent="0.35">
      <c r="A307" s="1" t="s">
        <v>1350</v>
      </c>
      <c r="B307" s="1" t="s">
        <v>1335</v>
      </c>
      <c r="C307" s="1" t="s">
        <v>1349</v>
      </c>
      <c r="D307" s="1" t="s">
        <v>1352</v>
      </c>
      <c r="E307" s="6">
        <v>42143</v>
      </c>
      <c r="F307">
        <v>2015</v>
      </c>
      <c r="G307" s="1" t="s">
        <v>3149</v>
      </c>
      <c r="H307" s="1" t="s">
        <v>3157</v>
      </c>
      <c r="I307">
        <v>304</v>
      </c>
      <c r="J307" s="1" t="s">
        <v>3135</v>
      </c>
      <c r="K307" s="1" t="s">
        <v>3136</v>
      </c>
      <c r="M307" s="1" t="s">
        <v>3113</v>
      </c>
      <c r="N307" s="1" t="s">
        <v>1351</v>
      </c>
      <c r="O307" s="1" t="s">
        <v>1353</v>
      </c>
      <c r="P307" s="1" t="s">
        <v>45</v>
      </c>
      <c r="Q307">
        <v>1</v>
      </c>
      <c r="R307" s="2">
        <v>1248</v>
      </c>
      <c r="S307" s="2">
        <v>1368</v>
      </c>
      <c r="T307" s="2">
        <v>1248</v>
      </c>
      <c r="U307" s="2">
        <v>53272</v>
      </c>
      <c r="V307">
        <v>356.13400000000001</v>
      </c>
      <c r="W307" s="2">
        <v>2468</v>
      </c>
      <c r="X307" t="s">
        <v>3339</v>
      </c>
      <c r="AC307">
        <v>8</v>
      </c>
      <c r="AD307">
        <v>40</v>
      </c>
      <c r="AE307">
        <v>0</v>
      </c>
      <c r="AF307">
        <v>0</v>
      </c>
      <c r="AG307">
        <v>0</v>
      </c>
      <c r="AH307">
        <v>0</v>
      </c>
      <c r="AI307">
        <v>0</v>
      </c>
      <c r="AJ307">
        <v>0</v>
      </c>
      <c r="AK307">
        <v>0</v>
      </c>
      <c r="AL307">
        <v>0</v>
      </c>
      <c r="AM307" s="2">
        <v>2480</v>
      </c>
      <c r="AN307">
        <v>248</v>
      </c>
      <c r="AO307">
        <v>608</v>
      </c>
      <c r="AP307">
        <v>483.54</v>
      </c>
      <c r="AQ307">
        <v>1</v>
      </c>
      <c r="AR307">
        <v>0.83</v>
      </c>
      <c r="AS307" s="2">
        <v>3052</v>
      </c>
      <c r="AT307">
        <v>475.8</v>
      </c>
      <c r="AU307">
        <v>0</v>
      </c>
      <c r="AV307">
        <v>0</v>
      </c>
      <c r="AW307">
        <v>0</v>
      </c>
      <c r="AX307">
        <v>0</v>
      </c>
      <c r="AY307">
        <v>0</v>
      </c>
      <c r="AZ307">
        <v>0</v>
      </c>
      <c r="BA307">
        <v>0</v>
      </c>
      <c r="BB307">
        <v>0</v>
      </c>
      <c r="BC307">
        <v>0</v>
      </c>
      <c r="BD307">
        <v>0</v>
      </c>
      <c r="BE307">
        <v>0</v>
      </c>
      <c r="BF307">
        <v>0</v>
      </c>
      <c r="BG307" s="2">
        <v>6149</v>
      </c>
      <c r="BH307" s="2">
        <v>6149</v>
      </c>
    </row>
    <row r="308" spans="1:60" x14ac:dyDescent="0.35">
      <c r="A308" s="1" t="s">
        <v>1354</v>
      </c>
      <c r="B308" s="1" t="s">
        <v>1358</v>
      </c>
      <c r="C308" s="1" t="s">
        <v>1358</v>
      </c>
      <c r="D308" s="1" t="s">
        <v>1356</v>
      </c>
      <c r="E308" s="6">
        <v>41663</v>
      </c>
      <c r="F308">
        <v>2014</v>
      </c>
      <c r="G308" s="1" t="s">
        <v>3149</v>
      </c>
      <c r="H308" s="1" t="s">
        <v>3145</v>
      </c>
      <c r="I308">
        <v>322</v>
      </c>
      <c r="J308" s="1" t="s">
        <v>3135</v>
      </c>
      <c r="K308" s="1" t="s">
        <v>3136</v>
      </c>
      <c r="L308" t="s">
        <v>3148</v>
      </c>
      <c r="M308" s="1" t="s">
        <v>3117</v>
      </c>
      <c r="N308" s="1" t="s">
        <v>1355</v>
      </c>
      <c r="O308" s="1" t="s">
        <v>1357</v>
      </c>
      <c r="P308" s="1" t="s">
        <v>45</v>
      </c>
      <c r="Q308">
        <v>1</v>
      </c>
      <c r="R308" s="2">
        <v>4012</v>
      </c>
      <c r="S308" s="2">
        <v>3649</v>
      </c>
      <c r="T308" s="2">
        <v>3824</v>
      </c>
      <c r="U308" s="2">
        <v>41785</v>
      </c>
      <c r="V308">
        <v>351.14</v>
      </c>
      <c r="W308" s="2">
        <v>2317</v>
      </c>
      <c r="X308" t="s">
        <v>3340</v>
      </c>
      <c r="AC308">
        <v>0</v>
      </c>
      <c r="AD308">
        <v>0</v>
      </c>
      <c r="AE308">
        <v>0</v>
      </c>
      <c r="AF308">
        <v>0</v>
      </c>
      <c r="AG308">
        <v>0</v>
      </c>
      <c r="AH308">
        <v>0</v>
      </c>
      <c r="AI308">
        <v>0</v>
      </c>
      <c r="AJ308">
        <v>0</v>
      </c>
      <c r="AK308">
        <v>0</v>
      </c>
      <c r="AL308">
        <v>0</v>
      </c>
      <c r="AM308" s="2">
        <v>1620</v>
      </c>
      <c r="AN308">
        <v>48.6</v>
      </c>
      <c r="AO308">
        <v>472</v>
      </c>
      <c r="AP308" s="3">
        <v>1280.3</v>
      </c>
      <c r="AQ308">
        <v>1</v>
      </c>
      <c r="AR308">
        <v>5.5</v>
      </c>
      <c r="AS308" s="2">
        <v>2920</v>
      </c>
      <c r="AT308" s="2">
        <v>2490</v>
      </c>
      <c r="AU308">
        <v>0</v>
      </c>
      <c r="AV308">
        <v>0</v>
      </c>
      <c r="AW308">
        <v>0</v>
      </c>
      <c r="AX308">
        <v>0</v>
      </c>
      <c r="AY308">
        <v>0</v>
      </c>
      <c r="AZ308">
        <v>0</v>
      </c>
      <c r="BA308">
        <v>0</v>
      </c>
      <c r="BB308">
        <v>0</v>
      </c>
      <c r="BC308">
        <v>0</v>
      </c>
      <c r="BD308">
        <v>0</v>
      </c>
      <c r="BE308">
        <v>0</v>
      </c>
      <c r="BF308">
        <v>0</v>
      </c>
      <c r="BG308" s="2">
        <v>5013</v>
      </c>
      <c r="BH308" s="2">
        <v>5013</v>
      </c>
    </row>
    <row r="309" spans="1:60" x14ac:dyDescent="0.35">
      <c r="A309" s="1" t="s">
        <v>1360</v>
      </c>
      <c r="B309" s="1" t="s">
        <v>1358</v>
      </c>
      <c r="C309" s="1" t="s">
        <v>1364</v>
      </c>
      <c r="D309" s="1" t="s">
        <v>1362</v>
      </c>
      <c r="E309" s="6">
        <v>40381</v>
      </c>
      <c r="F309">
        <v>2010</v>
      </c>
      <c r="G309" s="1" t="s">
        <v>3142</v>
      </c>
      <c r="H309" s="1" t="s">
        <v>3160</v>
      </c>
      <c r="I309">
        <v>0</v>
      </c>
      <c r="J309" s="1" t="s">
        <v>3138</v>
      </c>
      <c r="K309" s="1" t="s">
        <v>3136</v>
      </c>
      <c r="M309" s="1" t="s">
        <v>3139</v>
      </c>
      <c r="N309" s="1" t="s">
        <v>1361</v>
      </c>
      <c r="O309" s="1" t="s">
        <v>1363</v>
      </c>
      <c r="P309" s="1" t="s">
        <v>45</v>
      </c>
      <c r="Q309">
        <v>0</v>
      </c>
      <c r="R309" s="2">
        <v>5614</v>
      </c>
      <c r="S309">
        <v>0</v>
      </c>
      <c r="T309">
        <v>0</v>
      </c>
      <c r="U309">
        <v>0</v>
      </c>
      <c r="V309">
        <v>0</v>
      </c>
      <c r="W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row>
    <row r="310" spans="1:60" x14ac:dyDescent="0.35">
      <c r="A310" s="1" t="s">
        <v>1367</v>
      </c>
      <c r="B310" s="1" t="s">
        <v>1358</v>
      </c>
      <c r="C310" s="1" t="s">
        <v>1364</v>
      </c>
      <c r="D310" s="1" t="s">
        <v>1369</v>
      </c>
      <c r="E310" s="6">
        <v>42023</v>
      </c>
      <c r="F310">
        <v>2015</v>
      </c>
      <c r="G310" s="1" t="s">
        <v>3149</v>
      </c>
      <c r="H310" s="1" t="s">
        <v>3211</v>
      </c>
      <c r="I310">
        <v>329</v>
      </c>
      <c r="J310" s="1" t="s">
        <v>3135</v>
      </c>
      <c r="K310" s="1" t="s">
        <v>3136</v>
      </c>
      <c r="L310" t="s">
        <v>3148</v>
      </c>
      <c r="M310" s="1" t="s">
        <v>3113</v>
      </c>
      <c r="N310" s="1" t="s">
        <v>1368</v>
      </c>
      <c r="O310" s="1" t="s">
        <v>1370</v>
      </c>
      <c r="P310" s="1" t="s">
        <v>45</v>
      </c>
      <c r="Q310">
        <v>1</v>
      </c>
      <c r="R310" s="2">
        <v>5497</v>
      </c>
      <c r="S310" s="2">
        <v>3981</v>
      </c>
      <c r="T310" s="2">
        <v>4346</v>
      </c>
      <c r="U310" s="2">
        <v>44233</v>
      </c>
      <c r="V310">
        <v>396.767</v>
      </c>
      <c r="W310" s="2">
        <v>2595</v>
      </c>
      <c r="AC310">
        <v>0</v>
      </c>
      <c r="AD310">
        <v>0</v>
      </c>
      <c r="AE310">
        <v>0</v>
      </c>
      <c r="AF310">
        <v>0</v>
      </c>
      <c r="AG310">
        <v>0</v>
      </c>
      <c r="AH310">
        <v>0</v>
      </c>
      <c r="AI310">
        <v>0</v>
      </c>
      <c r="AJ310">
        <v>0</v>
      </c>
      <c r="AK310">
        <v>0</v>
      </c>
      <c r="AL310">
        <v>0</v>
      </c>
      <c r="AM310" s="2">
        <v>2010</v>
      </c>
      <c r="AN310">
        <v>265.5</v>
      </c>
      <c r="AO310">
        <v>723</v>
      </c>
      <c r="AP310" s="3">
        <v>1492.64</v>
      </c>
      <c r="AQ310">
        <v>4</v>
      </c>
      <c r="AR310">
        <v>12.66</v>
      </c>
      <c r="AS310" s="2">
        <v>3184</v>
      </c>
      <c r="AT310" s="3">
        <v>2743.2</v>
      </c>
      <c r="AU310">
        <v>0</v>
      </c>
      <c r="AV310">
        <v>0</v>
      </c>
      <c r="AW310">
        <v>0</v>
      </c>
      <c r="AX310">
        <v>0</v>
      </c>
      <c r="AY310">
        <v>0</v>
      </c>
      <c r="AZ310">
        <v>0</v>
      </c>
      <c r="BA310">
        <v>0</v>
      </c>
      <c r="BB310">
        <v>0</v>
      </c>
      <c r="BC310">
        <v>0</v>
      </c>
      <c r="BD310">
        <v>0</v>
      </c>
      <c r="BE310">
        <v>0</v>
      </c>
      <c r="BF310">
        <v>0</v>
      </c>
      <c r="BG310" s="2">
        <v>5921</v>
      </c>
      <c r="BH310" s="2">
        <v>5921</v>
      </c>
    </row>
    <row r="311" spans="1:60" x14ac:dyDescent="0.35">
      <c r="A311" s="1" t="s">
        <v>1374</v>
      </c>
      <c r="B311" s="1" t="s">
        <v>1378</v>
      </c>
      <c r="C311" s="1" t="s">
        <v>1377</v>
      </c>
      <c r="D311" s="1" t="s">
        <v>1375</v>
      </c>
      <c r="E311" s="6">
        <v>40925</v>
      </c>
      <c r="F311">
        <v>2012</v>
      </c>
      <c r="G311" s="1" t="s">
        <v>3133</v>
      </c>
      <c r="H311" s="1" t="s">
        <v>3145</v>
      </c>
      <c r="I311">
        <v>292</v>
      </c>
      <c r="J311" s="1" t="s">
        <v>3135</v>
      </c>
      <c r="K311" s="1" t="s">
        <v>3136</v>
      </c>
      <c r="M311" s="1" t="s">
        <v>3117</v>
      </c>
      <c r="N311" s="1" t="s">
        <v>1374</v>
      </c>
      <c r="O311" s="1" t="s">
        <v>1376</v>
      </c>
      <c r="P311" s="1" t="s">
        <v>45</v>
      </c>
      <c r="Q311">
        <v>1</v>
      </c>
      <c r="R311" s="2">
        <v>3172</v>
      </c>
      <c r="S311" s="2">
        <v>2554</v>
      </c>
      <c r="T311" s="2">
        <v>2294</v>
      </c>
      <c r="U311" s="2">
        <v>31691</v>
      </c>
      <c r="V311">
        <v>207.85300000000001</v>
      </c>
      <c r="W311" s="2">
        <v>2835</v>
      </c>
      <c r="AC311">
        <v>0</v>
      </c>
      <c r="AD311">
        <v>0</v>
      </c>
      <c r="AE311">
        <v>0</v>
      </c>
      <c r="AF311">
        <v>0</v>
      </c>
      <c r="AG311">
        <v>0</v>
      </c>
      <c r="AH311">
        <v>0</v>
      </c>
      <c r="AI311">
        <v>0</v>
      </c>
      <c r="AJ311">
        <v>0</v>
      </c>
      <c r="AK311">
        <v>0</v>
      </c>
      <c r="AL311">
        <v>0</v>
      </c>
      <c r="AM311" s="2">
        <v>1956</v>
      </c>
      <c r="AN311">
        <v>254.4</v>
      </c>
      <c r="AO311">
        <v>507</v>
      </c>
      <c r="AP311">
        <v>399.81</v>
      </c>
      <c r="AQ311">
        <v>2</v>
      </c>
      <c r="AR311">
        <v>1.66</v>
      </c>
      <c r="AS311" s="2">
        <v>3640</v>
      </c>
      <c r="AT311" s="2">
        <v>1638</v>
      </c>
      <c r="AU311">
        <v>0</v>
      </c>
      <c r="AV311">
        <v>0</v>
      </c>
      <c r="AW311">
        <v>0</v>
      </c>
      <c r="AX311">
        <v>0</v>
      </c>
      <c r="AY311">
        <v>0</v>
      </c>
      <c r="AZ311">
        <v>0</v>
      </c>
      <c r="BA311">
        <v>0</v>
      </c>
      <c r="BB311">
        <v>0</v>
      </c>
      <c r="BC311">
        <v>0</v>
      </c>
      <c r="BD311">
        <v>0</v>
      </c>
      <c r="BE311">
        <v>0</v>
      </c>
      <c r="BF311">
        <v>0</v>
      </c>
      <c r="BG311" s="2">
        <v>6105</v>
      </c>
      <c r="BH311" s="2">
        <v>6105</v>
      </c>
    </row>
    <row r="312" spans="1:60" x14ac:dyDescent="0.35">
      <c r="A312" s="1" t="s">
        <v>1379</v>
      </c>
      <c r="B312" s="1" t="s">
        <v>1378</v>
      </c>
      <c r="C312" s="1" t="s">
        <v>1382</v>
      </c>
      <c r="D312" s="1" t="s">
        <v>1380</v>
      </c>
      <c r="E312" s="6">
        <v>39946</v>
      </c>
      <c r="F312">
        <v>2009</v>
      </c>
      <c r="G312" s="1" t="s">
        <v>3187</v>
      </c>
      <c r="H312" s="1" t="s">
        <v>3145</v>
      </c>
      <c r="I312">
        <v>288</v>
      </c>
      <c r="J312" s="1" t="s">
        <v>3135</v>
      </c>
      <c r="K312" s="1" t="s">
        <v>3136</v>
      </c>
      <c r="M312" s="1" t="s">
        <v>3113</v>
      </c>
      <c r="N312" s="1" t="s">
        <v>1379</v>
      </c>
      <c r="O312" s="1" t="s">
        <v>1381</v>
      </c>
      <c r="P312" s="1" t="s">
        <v>45</v>
      </c>
      <c r="Q312">
        <v>1</v>
      </c>
      <c r="R312" s="2">
        <v>2765</v>
      </c>
      <c r="S312" s="2">
        <v>2748</v>
      </c>
      <c r="T312" s="2">
        <v>2730</v>
      </c>
      <c r="U312" s="2">
        <v>14282</v>
      </c>
      <c r="V312">
        <v>117.998</v>
      </c>
      <c r="W312">
        <v>504</v>
      </c>
      <c r="AC312">
        <v>0</v>
      </c>
      <c r="AD312">
        <v>0</v>
      </c>
      <c r="AE312">
        <v>0</v>
      </c>
      <c r="AF312">
        <v>0</v>
      </c>
      <c r="AG312">
        <v>0</v>
      </c>
      <c r="AH312">
        <v>0</v>
      </c>
      <c r="AI312">
        <v>0</v>
      </c>
      <c r="AJ312">
        <v>0</v>
      </c>
      <c r="AK312">
        <v>0</v>
      </c>
      <c r="AL312">
        <v>0</v>
      </c>
      <c r="AM312">
        <v>0</v>
      </c>
      <c r="AN312">
        <v>0</v>
      </c>
      <c r="AO312" s="2">
        <v>1064</v>
      </c>
      <c r="AP312" s="3">
        <v>2609.46</v>
      </c>
      <c r="AQ312">
        <v>4</v>
      </c>
      <c r="AR312">
        <v>22</v>
      </c>
      <c r="AS312">
        <v>220</v>
      </c>
      <c r="AT312">
        <v>99</v>
      </c>
      <c r="AU312">
        <v>0</v>
      </c>
      <c r="AV312">
        <v>0</v>
      </c>
      <c r="AW312">
        <v>0</v>
      </c>
      <c r="AX312">
        <v>0</v>
      </c>
      <c r="AY312">
        <v>0</v>
      </c>
      <c r="AZ312">
        <v>0</v>
      </c>
      <c r="BA312">
        <v>0</v>
      </c>
      <c r="BB312">
        <v>0</v>
      </c>
      <c r="BC312">
        <v>0</v>
      </c>
      <c r="BD312">
        <v>0</v>
      </c>
      <c r="BE312">
        <v>0</v>
      </c>
      <c r="BF312">
        <v>0</v>
      </c>
      <c r="BG312" s="2">
        <v>1288</v>
      </c>
      <c r="BH312" s="2">
        <v>1288</v>
      </c>
    </row>
    <row r="313" spans="1:60" x14ac:dyDescent="0.35">
      <c r="A313" s="1" t="s">
        <v>1383</v>
      </c>
      <c r="B313" s="1" t="s">
        <v>1378</v>
      </c>
      <c r="C313" s="1" t="s">
        <v>1382</v>
      </c>
      <c r="D313" s="1" t="s">
        <v>1384</v>
      </c>
      <c r="E313" s="6">
        <v>40848</v>
      </c>
      <c r="F313">
        <v>2011</v>
      </c>
      <c r="G313" s="1" t="s">
        <v>3133</v>
      </c>
      <c r="H313" s="1" t="s">
        <v>3145</v>
      </c>
      <c r="I313">
        <v>338</v>
      </c>
      <c r="J313" s="1" t="s">
        <v>3135</v>
      </c>
      <c r="K313" s="1" t="s">
        <v>3136</v>
      </c>
      <c r="M313" s="1" t="s">
        <v>3113</v>
      </c>
      <c r="N313" s="1" t="s">
        <v>1383</v>
      </c>
      <c r="O313" s="1" t="s">
        <v>1385</v>
      </c>
      <c r="P313" s="1" t="s">
        <v>45</v>
      </c>
      <c r="Q313">
        <v>1</v>
      </c>
      <c r="R313" s="2">
        <v>4029</v>
      </c>
      <c r="S313" s="2">
        <v>2717</v>
      </c>
      <c r="T313" s="2">
        <v>3062</v>
      </c>
      <c r="U313" s="2">
        <v>20649</v>
      </c>
      <c r="V313">
        <v>138.68199999999999</v>
      </c>
      <c r="W313">
        <v>715</v>
      </c>
      <c r="AC313">
        <v>0</v>
      </c>
      <c r="AD313">
        <v>0</v>
      </c>
      <c r="AE313">
        <v>0</v>
      </c>
      <c r="AF313">
        <v>0</v>
      </c>
      <c r="AG313">
        <v>0</v>
      </c>
      <c r="AH313">
        <v>0</v>
      </c>
      <c r="AI313">
        <v>0</v>
      </c>
      <c r="AJ313">
        <v>0</v>
      </c>
      <c r="AK313">
        <v>0</v>
      </c>
      <c r="AL313">
        <v>0</v>
      </c>
      <c r="AM313" s="2">
        <v>3072</v>
      </c>
      <c r="AN313">
        <v>307.2</v>
      </c>
      <c r="AO313">
        <v>718</v>
      </c>
      <c r="AP313" s="3">
        <v>1549.8</v>
      </c>
      <c r="AQ313">
        <v>4</v>
      </c>
      <c r="AR313">
        <v>3.32</v>
      </c>
      <c r="AS313">
        <v>366</v>
      </c>
      <c r="AT313" s="3">
        <v>1201.5</v>
      </c>
      <c r="AU313">
        <v>0</v>
      </c>
      <c r="AV313">
        <v>0</v>
      </c>
      <c r="AW313">
        <v>0</v>
      </c>
      <c r="AX313">
        <v>0</v>
      </c>
      <c r="AY313">
        <v>0</v>
      </c>
      <c r="AZ313">
        <v>0</v>
      </c>
      <c r="BA313">
        <v>0</v>
      </c>
      <c r="BB313">
        <v>0</v>
      </c>
      <c r="BC313">
        <v>0</v>
      </c>
      <c r="BD313">
        <v>0</v>
      </c>
      <c r="BE313">
        <v>0</v>
      </c>
      <c r="BF313">
        <v>0</v>
      </c>
      <c r="BG313" s="2">
        <v>4160</v>
      </c>
      <c r="BH313" s="2">
        <v>4160</v>
      </c>
    </row>
    <row r="314" spans="1:60" x14ac:dyDescent="0.35">
      <c r="A314" s="1" t="s">
        <v>1387</v>
      </c>
      <c r="B314" s="1" t="s">
        <v>1392</v>
      </c>
      <c r="C314" s="1" t="s">
        <v>1391</v>
      </c>
      <c r="D314" s="1" t="s">
        <v>1389</v>
      </c>
      <c r="E314" s="6">
        <v>41862</v>
      </c>
      <c r="F314">
        <v>2014</v>
      </c>
      <c r="G314" s="1" t="s">
        <v>3149</v>
      </c>
      <c r="H314" s="1" t="s">
        <v>3151</v>
      </c>
      <c r="I314">
        <v>212</v>
      </c>
      <c r="J314" s="1" t="s">
        <v>3143</v>
      </c>
      <c r="K314" s="1" t="s">
        <v>3136</v>
      </c>
      <c r="M314" s="1" t="s">
        <v>3113</v>
      </c>
      <c r="N314" s="1" t="s">
        <v>1388</v>
      </c>
      <c r="O314" s="1" t="s">
        <v>1390</v>
      </c>
      <c r="P314" s="1" t="s">
        <v>45</v>
      </c>
      <c r="Q314">
        <v>1</v>
      </c>
      <c r="R314" s="2">
        <v>2228</v>
      </c>
      <c r="S314" s="2">
        <v>1837</v>
      </c>
      <c r="T314" s="2">
        <v>1850</v>
      </c>
      <c r="U314" s="2">
        <v>16760</v>
      </c>
      <c r="V314">
        <v>154.91300000000001</v>
      </c>
      <c r="W314">
        <v>274</v>
      </c>
      <c r="AC314">
        <v>0</v>
      </c>
      <c r="AD314">
        <v>0</v>
      </c>
      <c r="AE314">
        <v>0</v>
      </c>
      <c r="AF314">
        <v>0</v>
      </c>
      <c r="AG314">
        <v>0</v>
      </c>
      <c r="AH314">
        <v>0</v>
      </c>
      <c r="AI314">
        <v>14</v>
      </c>
      <c r="AJ314">
        <v>86.8</v>
      </c>
      <c r="AK314">
        <v>0</v>
      </c>
      <c r="AL314">
        <v>0</v>
      </c>
      <c r="AM314" s="2">
        <v>1952</v>
      </c>
      <c r="AN314">
        <v>448.32</v>
      </c>
      <c r="AO314">
        <v>496</v>
      </c>
      <c r="AP314" s="3">
        <v>1285.6199999999999</v>
      </c>
      <c r="AQ314">
        <v>7</v>
      </c>
      <c r="AR314">
        <v>29.16</v>
      </c>
      <c r="AS314">
        <v>0</v>
      </c>
      <c r="AT314">
        <v>0</v>
      </c>
      <c r="AU314">
        <v>0</v>
      </c>
      <c r="AV314">
        <v>0</v>
      </c>
      <c r="AW314">
        <v>0</v>
      </c>
      <c r="AX314">
        <v>0</v>
      </c>
      <c r="AY314">
        <v>0</v>
      </c>
      <c r="AZ314">
        <v>0</v>
      </c>
      <c r="BA314">
        <v>0</v>
      </c>
      <c r="BB314">
        <v>0</v>
      </c>
      <c r="BC314">
        <v>0</v>
      </c>
      <c r="BD314">
        <v>0</v>
      </c>
      <c r="BE314">
        <v>0</v>
      </c>
      <c r="BF314">
        <v>0</v>
      </c>
      <c r="BG314" s="2">
        <v>2469</v>
      </c>
      <c r="BH314" s="2">
        <v>2469</v>
      </c>
    </row>
    <row r="315" spans="1:60" x14ac:dyDescent="0.35">
      <c r="A315" s="1" t="s">
        <v>1394</v>
      </c>
      <c r="B315" s="1" t="s">
        <v>1392</v>
      </c>
      <c r="C315" s="1" t="s">
        <v>1391</v>
      </c>
      <c r="D315" s="1" t="s">
        <v>1396</v>
      </c>
      <c r="E315" s="6">
        <v>42429</v>
      </c>
      <c r="F315">
        <v>2016</v>
      </c>
      <c r="G315" s="1" t="s">
        <v>3184</v>
      </c>
      <c r="H315" s="1" t="s">
        <v>3211</v>
      </c>
      <c r="I315">
        <v>471</v>
      </c>
      <c r="J315" s="1" t="s">
        <v>3135</v>
      </c>
      <c r="K315" s="1" t="s">
        <v>3136</v>
      </c>
      <c r="L315" t="s">
        <v>3148</v>
      </c>
      <c r="M315" s="1" t="s">
        <v>3117</v>
      </c>
      <c r="N315" s="1" t="s">
        <v>1395</v>
      </c>
      <c r="O315" s="1" t="s">
        <v>1397</v>
      </c>
      <c r="P315" s="1" t="s">
        <v>45</v>
      </c>
      <c r="Q315">
        <v>1</v>
      </c>
      <c r="R315" s="2">
        <v>4723</v>
      </c>
      <c r="S315" s="2">
        <v>4217</v>
      </c>
      <c r="T315" s="2">
        <v>4217</v>
      </c>
      <c r="U315" s="2">
        <v>26739</v>
      </c>
      <c r="V315">
        <v>261.91300000000001</v>
      </c>
      <c r="W315" s="2">
        <v>3491</v>
      </c>
      <c r="AC315">
        <v>0</v>
      </c>
      <c r="AD315">
        <v>0</v>
      </c>
      <c r="AE315">
        <v>0</v>
      </c>
      <c r="AF315">
        <v>0</v>
      </c>
      <c r="AG315">
        <v>0</v>
      </c>
      <c r="AH315">
        <v>0</v>
      </c>
      <c r="AI315">
        <v>93</v>
      </c>
      <c r="AJ315">
        <v>576.6</v>
      </c>
      <c r="AK315">
        <v>0</v>
      </c>
      <c r="AL315">
        <v>0</v>
      </c>
      <c r="AM315" s="2">
        <v>2480</v>
      </c>
      <c r="AN315">
        <v>414.24</v>
      </c>
      <c r="AO315">
        <v>523</v>
      </c>
      <c r="AP315" s="3">
        <v>1256.03</v>
      </c>
      <c r="AQ315">
        <v>2</v>
      </c>
      <c r="AR315">
        <v>1.66</v>
      </c>
      <c r="AS315" s="2">
        <v>4484</v>
      </c>
      <c r="AT315" s="3">
        <v>2017.8</v>
      </c>
      <c r="AU315">
        <v>0</v>
      </c>
      <c r="AV315">
        <v>0</v>
      </c>
      <c r="AW315">
        <v>0</v>
      </c>
      <c r="AX315">
        <v>0</v>
      </c>
      <c r="AY315">
        <v>0</v>
      </c>
      <c r="AZ315">
        <v>0</v>
      </c>
      <c r="BA315">
        <v>0</v>
      </c>
      <c r="BB315">
        <v>0</v>
      </c>
      <c r="BC315">
        <v>0</v>
      </c>
      <c r="BD315">
        <v>0</v>
      </c>
      <c r="BE315">
        <v>0</v>
      </c>
      <c r="BF315">
        <v>0</v>
      </c>
      <c r="BG315" s="2">
        <v>7582</v>
      </c>
      <c r="BH315" s="2">
        <v>7582</v>
      </c>
    </row>
    <row r="316" spans="1:60" x14ac:dyDescent="0.35">
      <c r="A316" s="1" t="s">
        <v>1398</v>
      </c>
      <c r="B316" s="1" t="s">
        <v>1392</v>
      </c>
      <c r="C316" s="1" t="s">
        <v>1392</v>
      </c>
      <c r="D316" s="1" t="s">
        <v>1400</v>
      </c>
      <c r="E316" s="6">
        <v>42731</v>
      </c>
      <c r="F316">
        <v>2016</v>
      </c>
      <c r="G316" s="1" t="s">
        <v>3169</v>
      </c>
      <c r="H316" s="1" t="s">
        <v>3185</v>
      </c>
      <c r="I316">
        <v>218</v>
      </c>
      <c r="J316" s="1" t="s">
        <v>3143</v>
      </c>
      <c r="K316" s="1" t="s">
        <v>3136</v>
      </c>
      <c r="M316" s="1" t="s">
        <v>3111</v>
      </c>
      <c r="N316" s="1" t="s">
        <v>1399</v>
      </c>
      <c r="O316" s="1" t="s">
        <v>1401</v>
      </c>
      <c r="P316" s="1" t="s">
        <v>45</v>
      </c>
      <c r="Q316">
        <v>1</v>
      </c>
      <c r="R316" s="2">
        <v>1427</v>
      </c>
      <c r="S316" s="2">
        <v>1667</v>
      </c>
      <c r="T316" s="2">
        <v>1667</v>
      </c>
      <c r="U316" s="2">
        <v>14055</v>
      </c>
      <c r="V316">
        <v>128.255</v>
      </c>
      <c r="W316">
        <v>307</v>
      </c>
      <c r="AC316">
        <v>51</v>
      </c>
      <c r="AD316">
        <v>255</v>
      </c>
      <c r="AE316">
        <v>0</v>
      </c>
      <c r="AF316">
        <v>0</v>
      </c>
      <c r="AG316">
        <v>0</v>
      </c>
      <c r="AH316">
        <v>0</v>
      </c>
      <c r="AI316">
        <v>0</v>
      </c>
      <c r="AJ316">
        <v>0</v>
      </c>
      <c r="AK316">
        <v>0</v>
      </c>
      <c r="AL316">
        <v>0</v>
      </c>
      <c r="AM316" s="2">
        <v>1894</v>
      </c>
      <c r="AN316">
        <v>414</v>
      </c>
      <c r="AO316">
        <v>309</v>
      </c>
      <c r="AP316">
        <v>660.51</v>
      </c>
      <c r="AQ316">
        <v>2</v>
      </c>
      <c r="AR316">
        <v>1.66</v>
      </c>
      <c r="AS316">
        <v>112</v>
      </c>
      <c r="AT316">
        <v>336</v>
      </c>
      <c r="AU316">
        <v>0</v>
      </c>
      <c r="AV316">
        <v>0</v>
      </c>
      <c r="AW316">
        <v>0</v>
      </c>
      <c r="AX316">
        <v>0</v>
      </c>
      <c r="AY316">
        <v>0</v>
      </c>
      <c r="AZ316">
        <v>0</v>
      </c>
      <c r="BA316">
        <v>0</v>
      </c>
      <c r="BB316">
        <v>0</v>
      </c>
      <c r="BC316">
        <v>0</v>
      </c>
      <c r="BD316">
        <v>0</v>
      </c>
      <c r="BE316">
        <v>0</v>
      </c>
      <c r="BF316">
        <v>0</v>
      </c>
      <c r="BG316" s="2">
        <v>2368</v>
      </c>
      <c r="BH316" s="2">
        <v>2368</v>
      </c>
    </row>
    <row r="317" spans="1:60" x14ac:dyDescent="0.35">
      <c r="A317" s="1" t="s">
        <v>1402</v>
      </c>
      <c r="B317" s="1" t="s">
        <v>1392</v>
      </c>
      <c r="C317" s="1" t="s">
        <v>1392</v>
      </c>
      <c r="D317" s="1" t="s">
        <v>1404</v>
      </c>
      <c r="E317" s="6">
        <v>42794</v>
      </c>
      <c r="F317">
        <v>2017</v>
      </c>
      <c r="G317" s="1" t="s">
        <v>3184</v>
      </c>
      <c r="H317" s="1" t="s">
        <v>3185</v>
      </c>
      <c r="I317">
        <v>287</v>
      </c>
      <c r="J317" s="1" t="s">
        <v>3143</v>
      </c>
      <c r="K317" s="1" t="s">
        <v>3136</v>
      </c>
      <c r="M317" s="1" t="s">
        <v>3105</v>
      </c>
      <c r="N317" s="1" t="s">
        <v>1403</v>
      </c>
      <c r="O317" s="1" t="s">
        <v>1401</v>
      </c>
      <c r="P317" s="1" t="s">
        <v>45</v>
      </c>
      <c r="Q317">
        <v>1</v>
      </c>
      <c r="R317" s="2">
        <v>4537</v>
      </c>
      <c r="S317" s="2">
        <v>3748</v>
      </c>
      <c r="T317" s="2">
        <v>3748</v>
      </c>
      <c r="U317" s="2">
        <v>14251</v>
      </c>
      <c r="V317">
        <v>113.377</v>
      </c>
      <c r="W317" s="2">
        <v>1174</v>
      </c>
      <c r="AC317">
        <v>0</v>
      </c>
      <c r="AD317">
        <v>0</v>
      </c>
      <c r="AE317">
        <v>0</v>
      </c>
      <c r="AF317">
        <v>0</v>
      </c>
      <c r="AG317">
        <v>242</v>
      </c>
      <c r="AH317" s="3">
        <v>1781.2</v>
      </c>
      <c r="AI317">
        <v>0</v>
      </c>
      <c r="AJ317">
        <v>0</v>
      </c>
      <c r="AK317">
        <v>0</v>
      </c>
      <c r="AL317">
        <v>0</v>
      </c>
      <c r="AM317">
        <v>0</v>
      </c>
      <c r="AN317">
        <v>0</v>
      </c>
      <c r="AO317">
        <v>0</v>
      </c>
      <c r="AP317">
        <v>0</v>
      </c>
      <c r="AQ317">
        <v>0</v>
      </c>
      <c r="AR317">
        <v>0</v>
      </c>
      <c r="AS317" s="2">
        <v>1517</v>
      </c>
      <c r="AT317" s="3">
        <v>1966.5</v>
      </c>
      <c r="AU317">
        <v>0</v>
      </c>
      <c r="AV317">
        <v>0</v>
      </c>
      <c r="AW317">
        <v>0</v>
      </c>
      <c r="AX317">
        <v>0</v>
      </c>
      <c r="AY317">
        <v>0</v>
      </c>
      <c r="AZ317">
        <v>0</v>
      </c>
      <c r="BA317">
        <v>0</v>
      </c>
      <c r="BB317">
        <v>0</v>
      </c>
      <c r="BC317">
        <v>0</v>
      </c>
      <c r="BD317">
        <v>0</v>
      </c>
      <c r="BE317">
        <v>0</v>
      </c>
      <c r="BF317">
        <v>0</v>
      </c>
      <c r="BG317" s="2">
        <v>1759</v>
      </c>
      <c r="BH317" s="2">
        <v>1759</v>
      </c>
    </row>
    <row r="318" spans="1:60" x14ac:dyDescent="0.35">
      <c r="A318" s="1" t="s">
        <v>1406</v>
      </c>
      <c r="B318" s="1" t="s">
        <v>1392</v>
      </c>
      <c r="C318" s="1" t="s">
        <v>1392</v>
      </c>
      <c r="D318" s="1" t="s">
        <v>1408</v>
      </c>
      <c r="E318" s="6">
        <v>41253</v>
      </c>
      <c r="F318">
        <v>2012</v>
      </c>
      <c r="G318" s="1" t="s">
        <v>3149</v>
      </c>
      <c r="H318" s="1" t="s">
        <v>3150</v>
      </c>
      <c r="I318">
        <v>238</v>
      </c>
      <c r="J318" s="1" t="s">
        <v>3135</v>
      </c>
      <c r="K318" s="1" t="s">
        <v>3136</v>
      </c>
      <c r="L318" t="s">
        <v>3148</v>
      </c>
      <c r="M318" s="1" t="s">
        <v>3113</v>
      </c>
      <c r="N318" s="1" t="s">
        <v>1407</v>
      </c>
      <c r="O318" s="1" t="s">
        <v>1409</v>
      </c>
      <c r="P318" s="1" t="s">
        <v>45</v>
      </c>
      <c r="Q318">
        <v>1</v>
      </c>
      <c r="R318" s="2">
        <v>2483</v>
      </c>
      <c r="S318" s="2">
        <v>1963</v>
      </c>
      <c r="T318" s="2">
        <v>2227</v>
      </c>
      <c r="U318" s="2">
        <v>47252</v>
      </c>
      <c r="V318">
        <v>318.47199999999998</v>
      </c>
      <c r="W318" s="2">
        <v>1818</v>
      </c>
      <c r="AC318">
        <v>3</v>
      </c>
      <c r="AD318">
        <v>11.2</v>
      </c>
      <c r="AE318">
        <v>0</v>
      </c>
      <c r="AF318">
        <v>0</v>
      </c>
      <c r="AG318">
        <v>0</v>
      </c>
      <c r="AH318">
        <v>0</v>
      </c>
      <c r="AI318">
        <v>0</v>
      </c>
      <c r="AJ318">
        <v>0</v>
      </c>
      <c r="AK318">
        <v>0</v>
      </c>
      <c r="AL318">
        <v>0</v>
      </c>
      <c r="AM318" s="2">
        <v>1702</v>
      </c>
      <c r="AN318">
        <v>328.82</v>
      </c>
      <c r="AO318">
        <v>520</v>
      </c>
      <c r="AP318">
        <v>552</v>
      </c>
      <c r="AQ318">
        <v>2</v>
      </c>
      <c r="AR318">
        <v>1.66</v>
      </c>
      <c r="AS318" s="2">
        <v>2228</v>
      </c>
      <c r="AT318" s="3">
        <v>4195.5</v>
      </c>
      <c r="AU318">
        <v>0</v>
      </c>
      <c r="AV318">
        <v>0</v>
      </c>
      <c r="AW318">
        <v>0</v>
      </c>
      <c r="AX318">
        <v>0</v>
      </c>
      <c r="AY318">
        <v>0</v>
      </c>
      <c r="AZ318">
        <v>0</v>
      </c>
      <c r="BA318">
        <v>0</v>
      </c>
      <c r="BB318">
        <v>0</v>
      </c>
      <c r="BC318">
        <v>0</v>
      </c>
      <c r="BD318">
        <v>0</v>
      </c>
      <c r="BE318">
        <v>0</v>
      </c>
      <c r="BF318">
        <v>0</v>
      </c>
      <c r="BG318" s="2">
        <v>4455</v>
      </c>
      <c r="BH318" s="2">
        <v>4455</v>
      </c>
    </row>
    <row r="319" spans="1:60" x14ac:dyDescent="0.35">
      <c r="A319" s="1" t="s">
        <v>1410</v>
      </c>
      <c r="B319" s="1" t="s">
        <v>1392</v>
      </c>
      <c r="C319" s="1" t="s">
        <v>1414</v>
      </c>
      <c r="D319" s="1" t="s">
        <v>1412</v>
      </c>
      <c r="E319" s="6">
        <v>40791</v>
      </c>
      <c r="F319">
        <v>2011</v>
      </c>
      <c r="G319" s="1" t="s">
        <v>3133</v>
      </c>
      <c r="H319" s="1" t="s">
        <v>3145</v>
      </c>
      <c r="I319">
        <v>279</v>
      </c>
      <c r="J319" s="1" t="s">
        <v>3135</v>
      </c>
      <c r="K319" s="1" t="s">
        <v>3136</v>
      </c>
      <c r="L319" t="s">
        <v>3148</v>
      </c>
      <c r="M319" s="1" t="s">
        <v>3113</v>
      </c>
      <c r="N319" s="1" t="s">
        <v>1411</v>
      </c>
      <c r="O319" s="1" t="s">
        <v>1413</v>
      </c>
      <c r="P319" s="1" t="s">
        <v>45</v>
      </c>
      <c r="Q319">
        <v>1</v>
      </c>
      <c r="R319" s="2">
        <v>6189</v>
      </c>
      <c r="S319" s="2">
        <v>4188</v>
      </c>
      <c r="T319" s="2">
        <v>4216</v>
      </c>
      <c r="U319" s="2">
        <v>25400</v>
      </c>
      <c r="V319">
        <v>210.292</v>
      </c>
      <c r="W319" s="2">
        <v>2264</v>
      </c>
      <c r="AC319">
        <v>10</v>
      </c>
      <c r="AD319">
        <v>50</v>
      </c>
      <c r="AE319">
        <v>0</v>
      </c>
      <c r="AF319">
        <v>0</v>
      </c>
      <c r="AG319">
        <v>0</v>
      </c>
      <c r="AH319">
        <v>0</v>
      </c>
      <c r="AI319">
        <v>0</v>
      </c>
      <c r="AJ319">
        <v>0</v>
      </c>
      <c r="AK319">
        <v>0</v>
      </c>
      <c r="AL319">
        <v>0</v>
      </c>
      <c r="AM319" s="2">
        <v>2400</v>
      </c>
      <c r="AN319">
        <v>240</v>
      </c>
      <c r="AO319">
        <v>572</v>
      </c>
      <c r="AP319" s="3">
        <v>1101.76</v>
      </c>
      <c r="AQ319">
        <v>4</v>
      </c>
      <c r="AR319">
        <v>12.66</v>
      </c>
      <c r="AS319" s="2">
        <v>2612</v>
      </c>
      <c r="AT319" s="3">
        <v>2811.6</v>
      </c>
      <c r="AU319">
        <v>0</v>
      </c>
      <c r="AV319">
        <v>0</v>
      </c>
      <c r="AW319">
        <v>0</v>
      </c>
      <c r="AX319">
        <v>0</v>
      </c>
      <c r="AY319">
        <v>0</v>
      </c>
      <c r="AZ319">
        <v>0</v>
      </c>
      <c r="BA319">
        <v>0</v>
      </c>
      <c r="BB319">
        <v>0</v>
      </c>
      <c r="BC319">
        <v>0</v>
      </c>
      <c r="BD319">
        <v>0</v>
      </c>
      <c r="BE319">
        <v>0</v>
      </c>
      <c r="BF319">
        <v>0</v>
      </c>
      <c r="BG319" s="2">
        <v>5598</v>
      </c>
      <c r="BH319" s="2">
        <v>5598</v>
      </c>
    </row>
    <row r="320" spans="1:60" x14ac:dyDescent="0.35">
      <c r="A320" s="1" t="s">
        <v>1415</v>
      </c>
      <c r="B320" s="1" t="s">
        <v>1420</v>
      </c>
      <c r="C320" s="1" t="s">
        <v>1419</v>
      </c>
      <c r="D320" s="1" t="s">
        <v>1417</v>
      </c>
      <c r="E320" s="6">
        <v>40360</v>
      </c>
      <c r="F320">
        <v>2010</v>
      </c>
      <c r="G320" s="1" t="s">
        <v>3147</v>
      </c>
      <c r="H320" s="1" t="s">
        <v>3157</v>
      </c>
      <c r="I320">
        <v>373</v>
      </c>
      <c r="J320" s="1" t="s">
        <v>3135</v>
      </c>
      <c r="K320" s="1" t="s">
        <v>3136</v>
      </c>
      <c r="M320" s="1" t="s">
        <v>3117</v>
      </c>
      <c r="N320" s="1" t="s">
        <v>1416</v>
      </c>
      <c r="O320" s="1" t="s">
        <v>1418</v>
      </c>
      <c r="P320" s="1" t="s">
        <v>45</v>
      </c>
      <c r="Q320">
        <v>1</v>
      </c>
      <c r="R320" s="2">
        <v>7293</v>
      </c>
      <c r="S320" s="2">
        <v>6800</v>
      </c>
      <c r="T320" s="2">
        <v>7293</v>
      </c>
      <c r="U320" s="2">
        <v>88220</v>
      </c>
      <c r="V320">
        <v>608.41099999999994</v>
      </c>
      <c r="W320" s="2">
        <v>3429</v>
      </c>
      <c r="AC320">
        <v>0</v>
      </c>
      <c r="AD320">
        <v>0</v>
      </c>
      <c r="AE320">
        <v>0</v>
      </c>
      <c r="AF320">
        <v>0</v>
      </c>
      <c r="AG320">
        <v>0</v>
      </c>
      <c r="AH320">
        <v>0</v>
      </c>
      <c r="AI320">
        <v>0</v>
      </c>
      <c r="AJ320">
        <v>0</v>
      </c>
      <c r="AK320">
        <v>0</v>
      </c>
      <c r="AL320">
        <v>0</v>
      </c>
      <c r="AM320" s="2">
        <v>1832</v>
      </c>
      <c r="AN320" s="3">
        <v>1264.08</v>
      </c>
      <c r="AO320">
        <v>510</v>
      </c>
      <c r="AP320">
        <v>395</v>
      </c>
      <c r="AQ320">
        <v>2</v>
      </c>
      <c r="AR320">
        <v>1.66</v>
      </c>
      <c r="AS320" s="2">
        <v>3653</v>
      </c>
      <c r="AT320" s="3">
        <v>5632.05</v>
      </c>
      <c r="AU320">
        <v>0</v>
      </c>
      <c r="AV320">
        <v>0</v>
      </c>
      <c r="AW320">
        <v>0</v>
      </c>
      <c r="AX320">
        <v>0</v>
      </c>
      <c r="AY320">
        <v>0</v>
      </c>
      <c r="AZ320">
        <v>0</v>
      </c>
      <c r="BA320">
        <v>0</v>
      </c>
      <c r="BB320">
        <v>0</v>
      </c>
      <c r="BC320">
        <v>0</v>
      </c>
      <c r="BD320">
        <v>0</v>
      </c>
      <c r="BE320">
        <v>0</v>
      </c>
      <c r="BF320">
        <v>0</v>
      </c>
      <c r="BG320" s="2">
        <v>5997</v>
      </c>
      <c r="BH320" s="2">
        <v>5997</v>
      </c>
    </row>
    <row r="321" spans="1:60" x14ac:dyDescent="0.35">
      <c r="A321" s="1" t="s">
        <v>1421</v>
      </c>
      <c r="B321" s="1" t="s">
        <v>1420</v>
      </c>
      <c r="C321" s="1" t="s">
        <v>1419</v>
      </c>
      <c r="D321" s="1" t="s">
        <v>1423</v>
      </c>
      <c r="E321" s="6">
        <v>41836</v>
      </c>
      <c r="F321">
        <v>2014</v>
      </c>
      <c r="G321" s="1" t="s">
        <v>3149</v>
      </c>
      <c r="H321" s="1" t="s">
        <v>3157</v>
      </c>
      <c r="I321">
        <v>852</v>
      </c>
      <c r="J321" s="1" t="s">
        <v>3135</v>
      </c>
      <c r="K321" s="1" t="s">
        <v>3136</v>
      </c>
      <c r="M321" s="1" t="s">
        <v>3117</v>
      </c>
      <c r="N321" s="1" t="s">
        <v>1422</v>
      </c>
      <c r="O321" s="1" t="s">
        <v>1424</v>
      </c>
      <c r="P321" s="1" t="s">
        <v>45</v>
      </c>
      <c r="Q321">
        <v>1</v>
      </c>
      <c r="R321" s="2">
        <v>14221</v>
      </c>
      <c r="S321" s="2">
        <v>13907</v>
      </c>
      <c r="T321" s="2">
        <v>14024</v>
      </c>
      <c r="U321" s="2">
        <v>236114</v>
      </c>
      <c r="V321" s="3">
        <v>1719.162</v>
      </c>
      <c r="W321" s="2">
        <v>6425</v>
      </c>
      <c r="AC321">
        <v>0</v>
      </c>
      <c r="AD321">
        <v>0</v>
      </c>
      <c r="AE321">
        <v>0</v>
      </c>
      <c r="AF321">
        <v>0</v>
      </c>
      <c r="AG321">
        <v>0</v>
      </c>
      <c r="AH321">
        <v>0</v>
      </c>
      <c r="AI321">
        <v>0</v>
      </c>
      <c r="AJ321">
        <v>0</v>
      </c>
      <c r="AK321">
        <v>0</v>
      </c>
      <c r="AL321">
        <v>0</v>
      </c>
      <c r="AM321" s="2">
        <v>5808</v>
      </c>
      <c r="AN321">
        <v>871.2</v>
      </c>
      <c r="AO321" s="2">
        <v>1248</v>
      </c>
      <c r="AP321" s="3">
        <v>5151.42</v>
      </c>
      <c r="AQ321">
        <v>6</v>
      </c>
      <c r="AR321">
        <v>33</v>
      </c>
      <c r="AS321" s="2">
        <v>7968</v>
      </c>
      <c r="AT321" s="2">
        <v>7968</v>
      </c>
      <c r="AU321">
        <v>0</v>
      </c>
      <c r="AV321">
        <v>0</v>
      </c>
      <c r="AW321">
        <v>0</v>
      </c>
      <c r="AX321">
        <v>0</v>
      </c>
      <c r="AY321">
        <v>0</v>
      </c>
      <c r="AZ321">
        <v>0</v>
      </c>
      <c r="BA321">
        <v>0</v>
      </c>
      <c r="BB321">
        <v>0</v>
      </c>
      <c r="BC321">
        <v>0</v>
      </c>
      <c r="BD321">
        <v>0</v>
      </c>
      <c r="BE321">
        <v>0</v>
      </c>
      <c r="BF321">
        <v>0</v>
      </c>
      <c r="BG321" s="2">
        <v>15030</v>
      </c>
      <c r="BH321" s="2">
        <v>15030</v>
      </c>
    </row>
    <row r="322" spans="1:60" x14ac:dyDescent="0.35">
      <c r="A322" s="1" t="s">
        <v>1425</v>
      </c>
      <c r="B322" s="1" t="s">
        <v>1420</v>
      </c>
      <c r="C322" s="1" t="s">
        <v>1419</v>
      </c>
      <c r="D322" s="1" t="s">
        <v>1427</v>
      </c>
      <c r="E322" s="6">
        <v>42249</v>
      </c>
      <c r="F322">
        <v>2015</v>
      </c>
      <c r="G322" s="1" t="s">
        <v>3149</v>
      </c>
      <c r="H322" s="1" t="s">
        <v>3150</v>
      </c>
      <c r="I322">
        <v>239</v>
      </c>
      <c r="J322" s="1" t="s">
        <v>3135</v>
      </c>
      <c r="K322" s="1" t="s">
        <v>3136</v>
      </c>
      <c r="M322" s="1" t="s">
        <v>3113</v>
      </c>
      <c r="N322" s="1" t="s">
        <v>1426</v>
      </c>
      <c r="O322" s="1" t="s">
        <v>1428</v>
      </c>
      <c r="P322" s="1" t="s">
        <v>45</v>
      </c>
      <c r="Q322">
        <v>1</v>
      </c>
      <c r="R322" s="2">
        <v>2072</v>
      </c>
      <c r="S322" s="2">
        <v>2077</v>
      </c>
      <c r="T322" s="2">
        <v>2072</v>
      </c>
      <c r="U322" s="2">
        <v>7572</v>
      </c>
      <c r="V322">
        <v>57.642000000000003</v>
      </c>
      <c r="W322">
        <v>342</v>
      </c>
      <c r="AC322">
        <v>0</v>
      </c>
      <c r="AD322">
        <v>0</v>
      </c>
      <c r="AE322">
        <v>0</v>
      </c>
      <c r="AF322">
        <v>0</v>
      </c>
      <c r="AG322">
        <v>0</v>
      </c>
      <c r="AH322">
        <v>0</v>
      </c>
      <c r="AI322">
        <v>0</v>
      </c>
      <c r="AJ322">
        <v>0</v>
      </c>
      <c r="AK322">
        <v>0</v>
      </c>
      <c r="AL322">
        <v>0</v>
      </c>
      <c r="AM322">
        <v>0</v>
      </c>
      <c r="AN322">
        <v>0</v>
      </c>
      <c r="AO322">
        <v>906</v>
      </c>
      <c r="AP322" s="3">
        <v>2043.42</v>
      </c>
      <c r="AQ322">
        <v>2</v>
      </c>
      <c r="AR322">
        <v>1.66</v>
      </c>
      <c r="AS322">
        <v>60</v>
      </c>
      <c r="AT322">
        <v>27</v>
      </c>
      <c r="AU322">
        <v>0</v>
      </c>
      <c r="AV322">
        <v>0</v>
      </c>
      <c r="AW322">
        <v>0</v>
      </c>
      <c r="AX322">
        <v>0</v>
      </c>
      <c r="AY322">
        <v>0</v>
      </c>
      <c r="AZ322">
        <v>0</v>
      </c>
      <c r="BA322">
        <v>0</v>
      </c>
      <c r="BB322">
        <v>0</v>
      </c>
      <c r="BC322">
        <v>0</v>
      </c>
      <c r="BD322">
        <v>0</v>
      </c>
      <c r="BE322">
        <v>0</v>
      </c>
      <c r="BF322">
        <v>0</v>
      </c>
      <c r="BG322">
        <v>968</v>
      </c>
      <c r="BH322">
        <v>968</v>
      </c>
    </row>
    <row r="323" spans="1:60" x14ac:dyDescent="0.35">
      <c r="A323" s="1" t="s">
        <v>1429</v>
      </c>
      <c r="B323" s="1" t="s">
        <v>1420</v>
      </c>
      <c r="C323" s="1" t="s">
        <v>1432</v>
      </c>
      <c r="D323" s="1" t="s">
        <v>1430</v>
      </c>
      <c r="E323" s="6">
        <v>42878</v>
      </c>
      <c r="F323">
        <v>2017</v>
      </c>
      <c r="G323" s="1" t="s">
        <v>3184</v>
      </c>
      <c r="H323" s="1" t="s">
        <v>3228</v>
      </c>
      <c r="I323">
        <v>328</v>
      </c>
      <c r="J323" s="1" t="s">
        <v>3135</v>
      </c>
      <c r="K323" s="1" t="s">
        <v>3136</v>
      </c>
      <c r="L323" t="s">
        <v>3148</v>
      </c>
      <c r="M323" s="1" t="s">
        <v>3113</v>
      </c>
      <c r="O323" s="1" t="s">
        <v>1431</v>
      </c>
      <c r="P323" s="1" t="s">
        <v>45</v>
      </c>
      <c r="Q323">
        <v>1</v>
      </c>
      <c r="R323" s="2">
        <v>2568</v>
      </c>
      <c r="S323" s="2">
        <v>2568</v>
      </c>
      <c r="T323" s="2">
        <v>2568</v>
      </c>
      <c r="U323" s="2">
        <v>21440</v>
      </c>
      <c r="V323">
        <v>220.041</v>
      </c>
      <c r="W323">
        <v>753</v>
      </c>
      <c r="AC323">
        <v>3</v>
      </c>
      <c r="AD323">
        <v>15</v>
      </c>
      <c r="AE323">
        <v>0</v>
      </c>
      <c r="AF323">
        <v>0</v>
      </c>
      <c r="AG323">
        <v>0</v>
      </c>
      <c r="AH323">
        <v>0</v>
      </c>
      <c r="AI323">
        <v>0</v>
      </c>
      <c r="AJ323">
        <v>0</v>
      </c>
      <c r="AK323">
        <v>0</v>
      </c>
      <c r="AL323">
        <v>0</v>
      </c>
      <c r="AM323" s="2">
        <v>5890</v>
      </c>
      <c r="AN323">
        <v>641.16</v>
      </c>
      <c r="AO323" s="2">
        <v>1218</v>
      </c>
      <c r="AP323" s="3">
        <v>1544.32</v>
      </c>
      <c r="AQ323">
        <v>2</v>
      </c>
      <c r="AR323">
        <v>11</v>
      </c>
      <c r="AS323">
        <v>119</v>
      </c>
      <c r="AT323">
        <v>357</v>
      </c>
      <c r="AU323">
        <v>0</v>
      </c>
      <c r="AV323">
        <v>0</v>
      </c>
      <c r="AW323">
        <v>0</v>
      </c>
      <c r="AX323">
        <v>0</v>
      </c>
      <c r="AY323">
        <v>0</v>
      </c>
      <c r="AZ323">
        <v>0</v>
      </c>
      <c r="BA323">
        <v>0</v>
      </c>
      <c r="BB323">
        <v>0</v>
      </c>
      <c r="BC323">
        <v>0</v>
      </c>
      <c r="BD323">
        <v>0</v>
      </c>
      <c r="BE323">
        <v>0</v>
      </c>
      <c r="BF323">
        <v>0</v>
      </c>
      <c r="BG323" s="2">
        <v>7232</v>
      </c>
      <c r="BH323" s="2">
        <v>7232</v>
      </c>
    </row>
    <row r="324" spans="1:60" x14ac:dyDescent="0.35">
      <c r="A324" s="1" t="s">
        <v>1433</v>
      </c>
      <c r="B324" s="1" t="s">
        <v>1420</v>
      </c>
      <c r="C324" s="1" t="s">
        <v>1432</v>
      </c>
      <c r="D324" s="1" t="s">
        <v>1435</v>
      </c>
      <c r="E324" s="6">
        <v>40224</v>
      </c>
      <c r="F324">
        <v>2010</v>
      </c>
      <c r="G324" s="1" t="s">
        <v>3187</v>
      </c>
      <c r="H324" s="1" t="s">
        <v>3145</v>
      </c>
      <c r="I324">
        <v>307</v>
      </c>
      <c r="J324" s="1" t="s">
        <v>3135</v>
      </c>
      <c r="K324" s="1" t="s">
        <v>3136</v>
      </c>
      <c r="M324" s="1" t="s">
        <v>3113</v>
      </c>
      <c r="N324" s="1" t="s">
        <v>1434</v>
      </c>
      <c r="O324" s="1" t="s">
        <v>1436</v>
      </c>
      <c r="P324" s="1" t="s">
        <v>45</v>
      </c>
      <c r="Q324">
        <v>1</v>
      </c>
      <c r="R324" s="2">
        <v>5824</v>
      </c>
      <c r="S324" s="2">
        <v>4767</v>
      </c>
      <c r="T324" s="2">
        <v>5407</v>
      </c>
      <c r="U324" s="2">
        <v>53732</v>
      </c>
      <c r="V324">
        <v>374.98700000000002</v>
      </c>
      <c r="W324" s="2">
        <v>2458</v>
      </c>
      <c r="AC324">
        <v>4</v>
      </c>
      <c r="AD324">
        <v>20</v>
      </c>
      <c r="AE324">
        <v>0</v>
      </c>
      <c r="AF324">
        <v>0</v>
      </c>
      <c r="AG324">
        <v>0</v>
      </c>
      <c r="AH324">
        <v>0</v>
      </c>
      <c r="AI324">
        <v>0</v>
      </c>
      <c r="AJ324">
        <v>0</v>
      </c>
      <c r="AK324">
        <v>0</v>
      </c>
      <c r="AL324">
        <v>0</v>
      </c>
      <c r="AM324" s="2">
        <v>2274</v>
      </c>
      <c r="AN324">
        <v>436.18</v>
      </c>
      <c r="AO324">
        <v>699</v>
      </c>
      <c r="AP324" s="2">
        <v>1115</v>
      </c>
      <c r="AQ324">
        <v>2</v>
      </c>
      <c r="AR324">
        <v>3.4</v>
      </c>
      <c r="AS324" s="2">
        <v>2710</v>
      </c>
      <c r="AT324" s="3">
        <v>3832.2</v>
      </c>
      <c r="AU324">
        <v>0</v>
      </c>
      <c r="AV324">
        <v>0</v>
      </c>
      <c r="AW324">
        <v>0</v>
      </c>
      <c r="AX324">
        <v>0</v>
      </c>
      <c r="AY324">
        <v>0</v>
      </c>
      <c r="AZ324">
        <v>0</v>
      </c>
      <c r="BA324">
        <v>0</v>
      </c>
      <c r="BB324">
        <v>0</v>
      </c>
      <c r="BC324">
        <v>0</v>
      </c>
      <c r="BD324">
        <v>0</v>
      </c>
      <c r="BE324">
        <v>0</v>
      </c>
      <c r="BF324">
        <v>0</v>
      </c>
      <c r="BG324" s="2">
        <v>5689</v>
      </c>
      <c r="BH324" s="2">
        <v>5689</v>
      </c>
    </row>
    <row r="325" spans="1:60" x14ac:dyDescent="0.35">
      <c r="A325" s="1" t="s">
        <v>1437</v>
      </c>
      <c r="B325" s="1" t="s">
        <v>1420</v>
      </c>
      <c r="C325" s="1" t="s">
        <v>1432</v>
      </c>
      <c r="D325" s="1" t="s">
        <v>1439</v>
      </c>
      <c r="E325" s="6">
        <v>42104</v>
      </c>
      <c r="F325">
        <v>2015</v>
      </c>
      <c r="G325" s="1" t="s">
        <v>3149</v>
      </c>
      <c r="H325" s="1" t="s">
        <v>3150</v>
      </c>
      <c r="I325">
        <v>247</v>
      </c>
      <c r="J325" s="1" t="s">
        <v>3135</v>
      </c>
      <c r="K325" s="1" t="s">
        <v>3136</v>
      </c>
      <c r="M325" s="1" t="s">
        <v>3113</v>
      </c>
      <c r="N325" s="1" t="s">
        <v>1438</v>
      </c>
      <c r="O325" s="1" t="s">
        <v>1440</v>
      </c>
      <c r="P325" s="1" t="s">
        <v>45</v>
      </c>
      <c r="Q325">
        <v>1</v>
      </c>
      <c r="R325" s="2">
        <v>1993</v>
      </c>
      <c r="S325" s="2">
        <v>3261</v>
      </c>
      <c r="T325" s="2">
        <v>2728</v>
      </c>
      <c r="U325" s="2">
        <v>20017</v>
      </c>
      <c r="V325">
        <v>221.04499999999999</v>
      </c>
      <c r="W325">
        <v>352</v>
      </c>
      <c r="AC325">
        <v>0</v>
      </c>
      <c r="AD325">
        <v>0</v>
      </c>
      <c r="AE325">
        <v>30</v>
      </c>
      <c r="AF325">
        <v>21</v>
      </c>
      <c r="AG325">
        <v>0</v>
      </c>
      <c r="AH325">
        <v>0</v>
      </c>
      <c r="AI325">
        <v>160</v>
      </c>
      <c r="AJ325">
        <v>992</v>
      </c>
      <c r="AK325">
        <v>0</v>
      </c>
      <c r="AL325">
        <v>0</v>
      </c>
      <c r="AM325" s="2">
        <v>2100</v>
      </c>
      <c r="AN325">
        <v>324.26</v>
      </c>
      <c r="AO325">
        <v>549</v>
      </c>
      <c r="AP325" s="3">
        <v>1212.2</v>
      </c>
      <c r="AQ325">
        <v>2</v>
      </c>
      <c r="AR325">
        <v>11</v>
      </c>
      <c r="AS325">
        <v>120</v>
      </c>
      <c r="AT325">
        <v>192</v>
      </c>
      <c r="AU325">
        <v>0</v>
      </c>
      <c r="AV325">
        <v>0</v>
      </c>
      <c r="AW325">
        <v>0</v>
      </c>
      <c r="AX325">
        <v>0</v>
      </c>
      <c r="AY325">
        <v>0</v>
      </c>
      <c r="AZ325">
        <v>0</v>
      </c>
      <c r="BA325">
        <v>0</v>
      </c>
      <c r="BB325">
        <v>0</v>
      </c>
      <c r="BC325">
        <v>0</v>
      </c>
      <c r="BD325">
        <v>0</v>
      </c>
      <c r="BE325">
        <v>0</v>
      </c>
      <c r="BF325">
        <v>0</v>
      </c>
      <c r="BG325" s="2">
        <v>2961</v>
      </c>
      <c r="BH325" s="2">
        <v>2961</v>
      </c>
    </row>
    <row r="326" spans="1:60" x14ac:dyDescent="0.35">
      <c r="A326" s="1" t="s">
        <v>1441</v>
      </c>
      <c r="B326" s="1" t="s">
        <v>1446</v>
      </c>
      <c r="C326" s="1" t="s">
        <v>1445</v>
      </c>
      <c r="D326" s="1" t="s">
        <v>1443</v>
      </c>
      <c r="E326" s="6">
        <v>42062</v>
      </c>
      <c r="F326">
        <v>2015</v>
      </c>
      <c r="G326" s="1" t="s">
        <v>3149</v>
      </c>
      <c r="H326" s="1" t="s">
        <v>3150</v>
      </c>
      <c r="I326">
        <v>141</v>
      </c>
      <c r="J326" s="1" t="s">
        <v>3135</v>
      </c>
      <c r="K326" s="1" t="s">
        <v>3136</v>
      </c>
      <c r="L326" t="s">
        <v>3148</v>
      </c>
      <c r="M326" s="1" t="s">
        <v>3117</v>
      </c>
      <c r="N326" s="1" t="s">
        <v>1442</v>
      </c>
      <c r="O326" s="1" t="s">
        <v>1444</v>
      </c>
      <c r="P326" s="1" t="s">
        <v>45</v>
      </c>
      <c r="Q326">
        <v>1</v>
      </c>
      <c r="R326" s="2">
        <v>5426</v>
      </c>
      <c r="S326" s="2">
        <v>2457</v>
      </c>
      <c r="T326" s="2">
        <v>3191</v>
      </c>
      <c r="U326" s="2">
        <v>18139</v>
      </c>
      <c r="V326">
        <v>142.41999999999999</v>
      </c>
      <c r="W326" s="2">
        <v>2070</v>
      </c>
      <c r="X326" t="s">
        <v>3341</v>
      </c>
      <c r="AC326">
        <v>4</v>
      </c>
      <c r="AD326">
        <v>20</v>
      </c>
      <c r="AE326">
        <v>5</v>
      </c>
      <c r="AF326">
        <v>3.5</v>
      </c>
      <c r="AG326">
        <v>0</v>
      </c>
      <c r="AH326">
        <v>0</v>
      </c>
      <c r="AI326">
        <v>26</v>
      </c>
      <c r="AJ326">
        <v>161.19999999999999</v>
      </c>
      <c r="AK326">
        <v>0</v>
      </c>
      <c r="AL326">
        <v>0</v>
      </c>
      <c r="AM326">
        <v>0</v>
      </c>
      <c r="AN326">
        <v>0</v>
      </c>
      <c r="AO326">
        <v>0</v>
      </c>
      <c r="AP326">
        <v>0</v>
      </c>
      <c r="AQ326">
        <v>0</v>
      </c>
      <c r="AR326">
        <v>0</v>
      </c>
      <c r="AS326" s="2">
        <v>2720</v>
      </c>
      <c r="AT326" s="2">
        <v>3006</v>
      </c>
      <c r="AU326">
        <v>0</v>
      </c>
      <c r="AV326">
        <v>0</v>
      </c>
      <c r="AW326">
        <v>0</v>
      </c>
      <c r="AX326">
        <v>0</v>
      </c>
      <c r="AY326">
        <v>0</v>
      </c>
      <c r="AZ326">
        <v>0</v>
      </c>
      <c r="BA326">
        <v>0</v>
      </c>
      <c r="BB326">
        <v>0</v>
      </c>
      <c r="BC326">
        <v>0</v>
      </c>
      <c r="BD326">
        <v>0</v>
      </c>
      <c r="BE326">
        <v>0</v>
      </c>
      <c r="BF326">
        <v>0</v>
      </c>
      <c r="BG326" s="2">
        <v>2755</v>
      </c>
      <c r="BH326" s="2">
        <v>2755</v>
      </c>
    </row>
    <row r="327" spans="1:60" x14ac:dyDescent="0.35">
      <c r="A327" s="1" t="s">
        <v>1447</v>
      </c>
      <c r="B327" s="1" t="s">
        <v>1446</v>
      </c>
      <c r="C327" s="1" t="s">
        <v>1451</v>
      </c>
      <c r="D327" s="1" t="s">
        <v>1449</v>
      </c>
      <c r="E327" s="6">
        <v>42221</v>
      </c>
      <c r="F327">
        <v>2015</v>
      </c>
      <c r="G327" s="1" t="s">
        <v>3149</v>
      </c>
      <c r="H327" s="1" t="s">
        <v>3150</v>
      </c>
      <c r="I327">
        <v>411</v>
      </c>
      <c r="J327" s="1" t="s">
        <v>3135</v>
      </c>
      <c r="K327" s="1" t="s">
        <v>3136</v>
      </c>
      <c r="L327" t="s">
        <v>3218</v>
      </c>
      <c r="M327" s="1" t="s">
        <v>3117</v>
      </c>
      <c r="N327" s="1" t="s">
        <v>1448</v>
      </c>
      <c r="O327" s="1" t="s">
        <v>1450</v>
      </c>
      <c r="P327" s="1" t="s">
        <v>45</v>
      </c>
      <c r="Q327">
        <v>1</v>
      </c>
      <c r="R327" s="2">
        <v>4005</v>
      </c>
      <c r="S327" s="2">
        <v>3654</v>
      </c>
      <c r="T327" s="2">
        <v>4053</v>
      </c>
      <c r="U327" s="2">
        <v>97231</v>
      </c>
      <c r="V327">
        <v>701.27800000000002</v>
      </c>
      <c r="W327" s="2">
        <v>4032</v>
      </c>
      <c r="X327" t="s">
        <v>3342</v>
      </c>
      <c r="AC327">
        <v>0</v>
      </c>
      <c r="AD327">
        <v>0</v>
      </c>
      <c r="AE327">
        <v>0</v>
      </c>
      <c r="AF327">
        <v>0</v>
      </c>
      <c r="AG327">
        <v>0</v>
      </c>
      <c r="AH327">
        <v>0</v>
      </c>
      <c r="AI327">
        <v>0</v>
      </c>
      <c r="AJ327">
        <v>0</v>
      </c>
      <c r="AK327">
        <v>0</v>
      </c>
      <c r="AL327">
        <v>0</v>
      </c>
      <c r="AM327" s="2">
        <v>2900</v>
      </c>
      <c r="AN327">
        <v>304</v>
      </c>
      <c r="AO327">
        <v>709</v>
      </c>
      <c r="AP327">
        <v>789.36</v>
      </c>
      <c r="AQ327">
        <v>2</v>
      </c>
      <c r="AR327">
        <v>6.33</v>
      </c>
      <c r="AS327" s="2">
        <v>5176</v>
      </c>
      <c r="AT327" s="3">
        <v>2953.8</v>
      </c>
      <c r="AU327">
        <v>0</v>
      </c>
      <c r="AV327">
        <v>0</v>
      </c>
      <c r="AW327">
        <v>0</v>
      </c>
      <c r="AX327">
        <v>0</v>
      </c>
      <c r="AY327">
        <v>0</v>
      </c>
      <c r="AZ327">
        <v>0</v>
      </c>
      <c r="BA327">
        <v>0</v>
      </c>
      <c r="BB327">
        <v>0</v>
      </c>
      <c r="BC327">
        <v>0</v>
      </c>
      <c r="BD327">
        <v>0</v>
      </c>
      <c r="BE327">
        <v>0</v>
      </c>
      <c r="BF327">
        <v>0</v>
      </c>
      <c r="BG327" s="2">
        <v>8787</v>
      </c>
      <c r="BH327" s="2">
        <v>8787</v>
      </c>
    </row>
    <row r="328" spans="1:60" x14ac:dyDescent="0.35">
      <c r="A328" s="1" t="s">
        <v>1452</v>
      </c>
      <c r="B328" s="1" t="s">
        <v>1446</v>
      </c>
      <c r="C328" s="1" t="s">
        <v>1451</v>
      </c>
      <c r="D328" s="1" t="s">
        <v>1454</v>
      </c>
      <c r="E328" s="6">
        <v>41372</v>
      </c>
      <c r="F328">
        <v>2013</v>
      </c>
      <c r="G328" s="1" t="s">
        <v>3149</v>
      </c>
      <c r="H328" s="1" t="s">
        <v>3145</v>
      </c>
      <c r="I328">
        <v>231</v>
      </c>
      <c r="J328" s="1" t="s">
        <v>3135</v>
      </c>
      <c r="K328" s="1" t="s">
        <v>3136</v>
      </c>
      <c r="L328" t="s">
        <v>3148</v>
      </c>
      <c r="M328" s="1" t="s">
        <v>3117</v>
      </c>
      <c r="N328" s="1" t="s">
        <v>1453</v>
      </c>
      <c r="O328" s="1" t="s">
        <v>1450</v>
      </c>
      <c r="P328" s="1" t="s">
        <v>45</v>
      </c>
      <c r="Q328">
        <v>1</v>
      </c>
      <c r="R328" s="2">
        <v>4998</v>
      </c>
      <c r="S328" s="2">
        <v>4543</v>
      </c>
      <c r="T328" s="2">
        <v>4998</v>
      </c>
      <c r="U328" s="2">
        <v>70726</v>
      </c>
      <c r="V328">
        <v>443.27600000000001</v>
      </c>
      <c r="W328" s="2">
        <v>4109</v>
      </c>
      <c r="AC328">
        <v>0</v>
      </c>
      <c r="AD328">
        <v>0</v>
      </c>
      <c r="AE328">
        <v>0</v>
      </c>
      <c r="AF328">
        <v>0</v>
      </c>
      <c r="AG328">
        <v>0</v>
      </c>
      <c r="AH328">
        <v>0</v>
      </c>
      <c r="AI328">
        <v>0</v>
      </c>
      <c r="AJ328">
        <v>0</v>
      </c>
      <c r="AK328">
        <v>0</v>
      </c>
      <c r="AL328">
        <v>0</v>
      </c>
      <c r="AM328">
        <v>0</v>
      </c>
      <c r="AN328">
        <v>0</v>
      </c>
      <c r="AO328">
        <v>0</v>
      </c>
      <c r="AP328">
        <v>0</v>
      </c>
      <c r="AQ328">
        <v>0</v>
      </c>
      <c r="AR328">
        <v>0</v>
      </c>
      <c r="AS328" s="2">
        <v>5276</v>
      </c>
      <c r="AT328" s="3">
        <v>4997.7</v>
      </c>
      <c r="AU328">
        <v>0</v>
      </c>
      <c r="AV328">
        <v>0</v>
      </c>
      <c r="AW328">
        <v>0</v>
      </c>
      <c r="AX328">
        <v>0</v>
      </c>
      <c r="AY328">
        <v>0</v>
      </c>
      <c r="AZ328">
        <v>0</v>
      </c>
      <c r="BA328">
        <v>0</v>
      </c>
      <c r="BB328">
        <v>0</v>
      </c>
      <c r="BC328">
        <v>0</v>
      </c>
      <c r="BD328">
        <v>0</v>
      </c>
      <c r="BE328">
        <v>0</v>
      </c>
      <c r="BF328">
        <v>0</v>
      </c>
      <c r="BG328" s="2">
        <v>5276</v>
      </c>
      <c r="BH328" s="2">
        <v>5276</v>
      </c>
    </row>
    <row r="329" spans="1:60" x14ac:dyDescent="0.35">
      <c r="A329" s="1" t="s">
        <v>1455</v>
      </c>
      <c r="B329" s="1" t="s">
        <v>1446</v>
      </c>
      <c r="C329" s="1" t="s">
        <v>1451</v>
      </c>
      <c r="D329" s="1" t="s">
        <v>1457</v>
      </c>
      <c r="E329" s="6">
        <v>41136</v>
      </c>
      <c r="F329">
        <v>2012</v>
      </c>
      <c r="G329" s="1" t="s">
        <v>3170</v>
      </c>
      <c r="H329" s="1" t="s">
        <v>3188</v>
      </c>
      <c r="I329">
        <v>101</v>
      </c>
      <c r="J329" s="1" t="s">
        <v>3135</v>
      </c>
      <c r="K329" s="1" t="s">
        <v>3136</v>
      </c>
      <c r="L329" t="s">
        <v>3218</v>
      </c>
      <c r="M329" s="1" t="s">
        <v>3113</v>
      </c>
      <c r="N329" s="1" t="s">
        <v>1456</v>
      </c>
      <c r="O329" s="1" t="s">
        <v>1458</v>
      </c>
      <c r="P329" s="1" t="s">
        <v>45</v>
      </c>
      <c r="Q329">
        <v>1</v>
      </c>
      <c r="R329" s="2">
        <v>1398</v>
      </c>
      <c r="S329" s="2">
        <v>1391</v>
      </c>
      <c r="T329" s="2">
        <v>1358</v>
      </c>
      <c r="U329" s="2">
        <v>12424</v>
      </c>
      <c r="V329">
        <v>109.64</v>
      </c>
      <c r="W329">
        <v>231</v>
      </c>
      <c r="X329" t="s">
        <v>3344</v>
      </c>
      <c r="Y329" s="6">
        <v>40544</v>
      </c>
      <c r="Z329" s="1" t="s">
        <v>3209</v>
      </c>
      <c r="AA329" s="2">
        <v>13000</v>
      </c>
      <c r="AB329" s="2">
        <v>2400</v>
      </c>
      <c r="AC329">
        <v>0</v>
      </c>
      <c r="AD329">
        <v>0</v>
      </c>
      <c r="AE329">
        <v>0</v>
      </c>
      <c r="AF329">
        <v>0</v>
      </c>
      <c r="AG329">
        <v>40</v>
      </c>
      <c r="AH329">
        <v>176</v>
      </c>
      <c r="AI329">
        <v>0</v>
      </c>
      <c r="AJ329">
        <v>0</v>
      </c>
      <c r="AK329">
        <v>0</v>
      </c>
      <c r="AL329">
        <v>0</v>
      </c>
      <c r="AM329" s="2">
        <v>1231</v>
      </c>
      <c r="AN329">
        <v>501.99</v>
      </c>
      <c r="AO329">
        <v>339</v>
      </c>
      <c r="AP329">
        <v>652.5</v>
      </c>
      <c r="AQ329">
        <v>1</v>
      </c>
      <c r="AR329">
        <v>0.83</v>
      </c>
      <c r="AS329">
        <v>60</v>
      </c>
      <c r="AT329">
        <v>27</v>
      </c>
      <c r="AU329">
        <v>0</v>
      </c>
      <c r="AV329">
        <v>0</v>
      </c>
      <c r="AW329">
        <v>0</v>
      </c>
      <c r="AX329">
        <v>0</v>
      </c>
      <c r="AY329">
        <v>0</v>
      </c>
      <c r="AZ329">
        <v>0</v>
      </c>
      <c r="BA329">
        <v>0</v>
      </c>
      <c r="BB329">
        <v>0</v>
      </c>
      <c r="BC329">
        <v>0</v>
      </c>
      <c r="BD329">
        <v>0</v>
      </c>
      <c r="BE329">
        <v>0</v>
      </c>
      <c r="BF329">
        <v>0</v>
      </c>
      <c r="BG329" s="2">
        <v>1671</v>
      </c>
      <c r="BH329" s="2">
        <v>1671</v>
      </c>
    </row>
    <row r="330" spans="1:60" x14ac:dyDescent="0.35">
      <c r="A330" s="1" t="s">
        <v>1459</v>
      </c>
      <c r="B330" s="1" t="s">
        <v>1446</v>
      </c>
      <c r="C330" s="1" t="s">
        <v>1451</v>
      </c>
      <c r="D330" s="1" t="s">
        <v>1460</v>
      </c>
      <c r="E330" s="6">
        <v>42185</v>
      </c>
      <c r="F330">
        <v>2015</v>
      </c>
      <c r="G330" s="1" t="s">
        <v>3149</v>
      </c>
      <c r="H330" s="1" t="s">
        <v>3150</v>
      </c>
      <c r="I330">
        <v>131</v>
      </c>
      <c r="J330" s="1" t="s">
        <v>3135</v>
      </c>
      <c r="K330" s="1" t="s">
        <v>3136</v>
      </c>
      <c r="L330" t="s">
        <v>3148</v>
      </c>
      <c r="M330" s="1" t="s">
        <v>3117</v>
      </c>
      <c r="O330" s="1" t="s">
        <v>1461</v>
      </c>
      <c r="P330" s="1" t="s">
        <v>45</v>
      </c>
      <c r="Q330">
        <v>1</v>
      </c>
      <c r="R330" s="2">
        <v>3734</v>
      </c>
      <c r="S330" s="2">
        <v>1433</v>
      </c>
      <c r="T330" s="2">
        <v>1347</v>
      </c>
      <c r="U330" s="2">
        <v>10476</v>
      </c>
      <c r="V330">
        <v>92.783000000000001</v>
      </c>
      <c r="W330" s="2">
        <v>2138</v>
      </c>
      <c r="AC330">
        <v>0</v>
      </c>
      <c r="AD330">
        <v>0</v>
      </c>
      <c r="AE330">
        <v>0</v>
      </c>
      <c r="AF330">
        <v>0</v>
      </c>
      <c r="AG330">
        <v>0</v>
      </c>
      <c r="AH330">
        <v>0</v>
      </c>
      <c r="AI330">
        <v>0</v>
      </c>
      <c r="AJ330">
        <v>0</v>
      </c>
      <c r="AK330">
        <v>0</v>
      </c>
      <c r="AL330">
        <v>0</v>
      </c>
      <c r="AM330">
        <v>0</v>
      </c>
      <c r="AN330">
        <v>0</v>
      </c>
      <c r="AO330">
        <v>0</v>
      </c>
      <c r="AP330">
        <v>0</v>
      </c>
      <c r="AQ330">
        <v>0</v>
      </c>
      <c r="AR330">
        <v>0</v>
      </c>
      <c r="AS330" s="2">
        <v>2993</v>
      </c>
      <c r="AT330" s="3">
        <v>1346.85</v>
      </c>
      <c r="AU330">
        <v>0</v>
      </c>
      <c r="AV330">
        <v>0</v>
      </c>
      <c r="AW330">
        <v>0</v>
      </c>
      <c r="AX330">
        <v>0</v>
      </c>
      <c r="AY330">
        <v>0</v>
      </c>
      <c r="AZ330">
        <v>0</v>
      </c>
      <c r="BA330">
        <v>0</v>
      </c>
      <c r="BB330">
        <v>0</v>
      </c>
      <c r="BC330">
        <v>0</v>
      </c>
      <c r="BD330">
        <v>0</v>
      </c>
      <c r="BE330">
        <v>0</v>
      </c>
      <c r="BF330">
        <v>0</v>
      </c>
      <c r="BG330" s="2">
        <v>2993</v>
      </c>
      <c r="BH330" s="2">
        <v>2993</v>
      </c>
    </row>
    <row r="331" spans="1:60" x14ac:dyDescent="0.35">
      <c r="A331" s="1" t="s">
        <v>1462</v>
      </c>
      <c r="B331" s="1" t="s">
        <v>1446</v>
      </c>
      <c r="C331" s="1" t="s">
        <v>1451</v>
      </c>
      <c r="D331" s="1" t="s">
        <v>1464</v>
      </c>
      <c r="E331" s="6">
        <v>41711</v>
      </c>
      <c r="F331">
        <v>2014</v>
      </c>
      <c r="G331" s="1" t="s">
        <v>3149</v>
      </c>
      <c r="H331" s="1" t="s">
        <v>3151</v>
      </c>
      <c r="I331">
        <v>308</v>
      </c>
      <c r="J331" s="1" t="s">
        <v>3143</v>
      </c>
      <c r="K331" s="1" t="s">
        <v>3136</v>
      </c>
      <c r="L331" t="s">
        <v>3148</v>
      </c>
      <c r="M331" s="1" t="s">
        <v>3105</v>
      </c>
      <c r="N331" s="1" t="s">
        <v>1463</v>
      </c>
      <c r="O331" s="1" t="s">
        <v>1461</v>
      </c>
      <c r="P331" s="1" t="s">
        <v>45</v>
      </c>
      <c r="Q331">
        <v>1</v>
      </c>
      <c r="R331" s="2">
        <v>1996</v>
      </c>
      <c r="S331" s="2">
        <v>4376</v>
      </c>
      <c r="T331" s="2">
        <v>5353</v>
      </c>
      <c r="U331" s="2">
        <v>15920</v>
      </c>
      <c r="V331">
        <v>130.28</v>
      </c>
      <c r="W331">
        <v>997</v>
      </c>
      <c r="AC331">
        <v>1</v>
      </c>
      <c r="AD331">
        <v>5</v>
      </c>
      <c r="AE331">
        <v>0</v>
      </c>
      <c r="AF331">
        <v>0</v>
      </c>
      <c r="AG331">
        <v>340</v>
      </c>
      <c r="AH331" s="2">
        <v>2675</v>
      </c>
      <c r="AI331">
        <v>100</v>
      </c>
      <c r="AJ331">
        <v>530</v>
      </c>
      <c r="AK331">
        <v>0</v>
      </c>
      <c r="AL331">
        <v>0</v>
      </c>
      <c r="AM331">
        <v>0</v>
      </c>
      <c r="AN331">
        <v>0</v>
      </c>
      <c r="AO331">
        <v>0</v>
      </c>
      <c r="AP331">
        <v>0</v>
      </c>
      <c r="AQ331">
        <v>0</v>
      </c>
      <c r="AR331">
        <v>0</v>
      </c>
      <c r="AS331" s="2">
        <v>1080</v>
      </c>
      <c r="AT331" s="2">
        <v>2268</v>
      </c>
      <c r="AU331">
        <v>0</v>
      </c>
      <c r="AV331">
        <v>0</v>
      </c>
      <c r="AW331">
        <v>0</v>
      </c>
      <c r="AX331">
        <v>0</v>
      </c>
      <c r="AY331">
        <v>0</v>
      </c>
      <c r="AZ331">
        <v>0</v>
      </c>
      <c r="BA331">
        <v>0</v>
      </c>
      <c r="BB331">
        <v>0</v>
      </c>
      <c r="BC331">
        <v>0</v>
      </c>
      <c r="BD331">
        <v>0</v>
      </c>
      <c r="BE331">
        <v>0</v>
      </c>
      <c r="BF331">
        <v>0</v>
      </c>
      <c r="BG331" s="2">
        <v>1521</v>
      </c>
      <c r="BH331" s="2">
        <v>1521</v>
      </c>
    </row>
    <row r="332" spans="1:60" x14ac:dyDescent="0.35">
      <c r="A332" s="1" t="s">
        <v>1465</v>
      </c>
      <c r="B332" s="1" t="s">
        <v>1446</v>
      </c>
      <c r="C332" s="1" t="s">
        <v>1451</v>
      </c>
      <c r="D332" s="1" t="s">
        <v>1466</v>
      </c>
      <c r="E332" s="6">
        <v>42018</v>
      </c>
      <c r="F332">
        <v>2015</v>
      </c>
      <c r="G332" s="1" t="s">
        <v>3149</v>
      </c>
      <c r="H332" s="1" t="s">
        <v>3150</v>
      </c>
      <c r="I332">
        <v>566</v>
      </c>
      <c r="J332" s="1" t="s">
        <v>3135</v>
      </c>
      <c r="K332" s="1" t="s">
        <v>3136</v>
      </c>
      <c r="L332" t="s">
        <v>3148</v>
      </c>
      <c r="M332" s="1" t="s">
        <v>3113</v>
      </c>
      <c r="O332" s="1" t="s">
        <v>1467</v>
      </c>
      <c r="P332" s="1" t="s">
        <v>45</v>
      </c>
      <c r="Q332">
        <v>1</v>
      </c>
      <c r="R332" s="2">
        <v>5209</v>
      </c>
      <c r="S332" s="2">
        <v>2514</v>
      </c>
      <c r="T332" s="2">
        <v>2612</v>
      </c>
      <c r="U332" s="2">
        <v>18535</v>
      </c>
      <c r="V332">
        <v>192.102</v>
      </c>
      <c r="W332" s="2">
        <v>2580</v>
      </c>
      <c r="AC332">
        <v>0</v>
      </c>
      <c r="AD332">
        <v>0</v>
      </c>
      <c r="AE332">
        <v>0</v>
      </c>
      <c r="AF332">
        <v>0</v>
      </c>
      <c r="AG332">
        <v>30</v>
      </c>
      <c r="AH332">
        <v>123</v>
      </c>
      <c r="AI332">
        <v>0</v>
      </c>
      <c r="AJ332">
        <v>0</v>
      </c>
      <c r="AK332">
        <v>0</v>
      </c>
      <c r="AL332">
        <v>0</v>
      </c>
      <c r="AM332" s="2">
        <v>4434</v>
      </c>
      <c r="AN332">
        <v>443.4</v>
      </c>
      <c r="AO332">
        <v>900</v>
      </c>
      <c r="AP332">
        <v>707.7</v>
      </c>
      <c r="AQ332">
        <v>2</v>
      </c>
      <c r="AR332">
        <v>1.66</v>
      </c>
      <c r="AS332" s="2">
        <v>2970</v>
      </c>
      <c r="AT332" s="3">
        <v>1336.5</v>
      </c>
      <c r="AU332">
        <v>0</v>
      </c>
      <c r="AV332">
        <v>0</v>
      </c>
      <c r="AW332">
        <v>0</v>
      </c>
      <c r="AX332">
        <v>0</v>
      </c>
      <c r="AY332">
        <v>0</v>
      </c>
      <c r="AZ332">
        <v>0</v>
      </c>
      <c r="BA332">
        <v>0</v>
      </c>
      <c r="BB332">
        <v>0</v>
      </c>
      <c r="BC332">
        <v>0</v>
      </c>
      <c r="BD332">
        <v>0</v>
      </c>
      <c r="BE332">
        <v>0</v>
      </c>
      <c r="BF332">
        <v>0</v>
      </c>
      <c r="BG332" s="2">
        <v>8336</v>
      </c>
      <c r="BH332" s="2">
        <v>8336</v>
      </c>
    </row>
    <row r="333" spans="1:60" x14ac:dyDescent="0.35">
      <c r="A333" s="1" t="s">
        <v>1468</v>
      </c>
      <c r="B333" s="1" t="s">
        <v>1446</v>
      </c>
      <c r="C333" s="1" t="s">
        <v>1451</v>
      </c>
      <c r="D333" s="1" t="s">
        <v>1470</v>
      </c>
      <c r="E333" s="6">
        <v>41528</v>
      </c>
      <c r="F333">
        <v>2013</v>
      </c>
      <c r="G333" s="1" t="s">
        <v>3149</v>
      </c>
      <c r="H333" s="1" t="s">
        <v>3151</v>
      </c>
      <c r="I333">
        <v>184</v>
      </c>
      <c r="J333" s="1" t="s">
        <v>3143</v>
      </c>
      <c r="K333" s="1" t="s">
        <v>3136</v>
      </c>
      <c r="L333" t="s">
        <v>3148</v>
      </c>
      <c r="M333" s="1" t="s">
        <v>3111</v>
      </c>
      <c r="N333" s="1" t="s">
        <v>1469</v>
      </c>
      <c r="O333" s="1" t="s">
        <v>1471</v>
      </c>
      <c r="P333" s="1" t="s">
        <v>45</v>
      </c>
      <c r="Q333">
        <v>1</v>
      </c>
      <c r="R333" s="2">
        <v>3108</v>
      </c>
      <c r="S333" s="2">
        <v>2376</v>
      </c>
      <c r="T333" s="2">
        <v>2754</v>
      </c>
      <c r="U333" s="2">
        <v>20961</v>
      </c>
      <c r="V333">
        <v>166.57400000000001</v>
      </c>
      <c r="W333" s="2">
        <v>1390</v>
      </c>
      <c r="AC333">
        <v>1</v>
      </c>
      <c r="AD333">
        <v>5</v>
      </c>
      <c r="AE333">
        <v>4</v>
      </c>
      <c r="AF333">
        <v>2.8</v>
      </c>
      <c r="AG333">
        <v>35</v>
      </c>
      <c r="AH333">
        <v>154</v>
      </c>
      <c r="AI333">
        <v>0</v>
      </c>
      <c r="AJ333">
        <v>0</v>
      </c>
      <c r="AK333">
        <v>0</v>
      </c>
      <c r="AL333">
        <v>0</v>
      </c>
      <c r="AM333" s="2">
        <v>2448</v>
      </c>
      <c r="AN333">
        <v>244.8</v>
      </c>
      <c r="AO333">
        <v>0</v>
      </c>
      <c r="AP333">
        <v>0</v>
      </c>
      <c r="AQ333">
        <v>0</v>
      </c>
      <c r="AR333">
        <v>0</v>
      </c>
      <c r="AS333" s="2">
        <v>1528</v>
      </c>
      <c r="AT333" s="2">
        <v>2340</v>
      </c>
      <c r="AU333">
        <v>25</v>
      </c>
      <c r="AV333">
        <v>7.88</v>
      </c>
      <c r="AW333">
        <v>0</v>
      </c>
      <c r="AX333">
        <v>0</v>
      </c>
      <c r="AY333">
        <v>0</v>
      </c>
      <c r="AZ333">
        <v>0</v>
      </c>
      <c r="BA333">
        <v>0</v>
      </c>
      <c r="BB333">
        <v>0</v>
      </c>
      <c r="BC333">
        <v>0</v>
      </c>
      <c r="BD333">
        <v>0</v>
      </c>
      <c r="BE333">
        <v>0</v>
      </c>
      <c r="BF333">
        <v>0</v>
      </c>
      <c r="BG333" s="2">
        <v>4016</v>
      </c>
      <c r="BH333" s="2">
        <v>4041</v>
      </c>
    </row>
    <row r="334" spans="1:60" x14ac:dyDescent="0.35">
      <c r="A334" s="1" t="s">
        <v>1472</v>
      </c>
      <c r="B334" s="1" t="s">
        <v>1446</v>
      </c>
      <c r="C334" s="1" t="s">
        <v>1451</v>
      </c>
      <c r="D334" s="1" t="s">
        <v>1474</v>
      </c>
      <c r="E334" s="6">
        <v>41464</v>
      </c>
      <c r="F334">
        <v>2013</v>
      </c>
      <c r="G334" s="1" t="s">
        <v>3149</v>
      </c>
      <c r="H334" s="1" t="s">
        <v>3151</v>
      </c>
      <c r="I334">
        <v>148</v>
      </c>
      <c r="J334" s="1" t="s">
        <v>3143</v>
      </c>
      <c r="K334" s="1" t="s">
        <v>3136</v>
      </c>
      <c r="L334" t="s">
        <v>3148</v>
      </c>
      <c r="M334" s="1" t="s">
        <v>3113</v>
      </c>
      <c r="N334" s="1" t="s">
        <v>1473</v>
      </c>
      <c r="O334" s="1" t="s">
        <v>1475</v>
      </c>
      <c r="P334" s="1" t="s">
        <v>45</v>
      </c>
      <c r="Q334">
        <v>1</v>
      </c>
      <c r="R334" s="2">
        <v>2967</v>
      </c>
      <c r="S334" s="2">
        <v>1778</v>
      </c>
      <c r="T334" s="2">
        <v>1565</v>
      </c>
      <c r="U334" s="2">
        <v>6036</v>
      </c>
      <c r="V334">
        <v>53.747</v>
      </c>
      <c r="W334">
        <v>190</v>
      </c>
      <c r="X334" t="s">
        <v>3345</v>
      </c>
      <c r="AC334">
        <v>0</v>
      </c>
      <c r="AD334">
        <v>0</v>
      </c>
      <c r="AE334">
        <v>0</v>
      </c>
      <c r="AF334">
        <v>0</v>
      </c>
      <c r="AG334">
        <v>0</v>
      </c>
      <c r="AH334">
        <v>0</v>
      </c>
      <c r="AI334">
        <v>60</v>
      </c>
      <c r="AJ334">
        <v>372</v>
      </c>
      <c r="AK334">
        <v>0</v>
      </c>
      <c r="AL334">
        <v>0</v>
      </c>
      <c r="AM334">
        <v>44</v>
      </c>
      <c r="AN334">
        <v>30.36</v>
      </c>
      <c r="AO334">
        <v>418</v>
      </c>
      <c r="AP334" s="3">
        <v>1075.04</v>
      </c>
      <c r="AQ334">
        <v>2</v>
      </c>
      <c r="AR334">
        <v>11</v>
      </c>
      <c r="AS334">
        <v>56</v>
      </c>
      <c r="AT334">
        <v>76.2</v>
      </c>
      <c r="AU334">
        <v>0</v>
      </c>
      <c r="AV334">
        <v>0</v>
      </c>
      <c r="AW334">
        <v>0</v>
      </c>
      <c r="AX334">
        <v>0</v>
      </c>
      <c r="AY334">
        <v>0</v>
      </c>
      <c r="AZ334">
        <v>0</v>
      </c>
      <c r="BA334">
        <v>0</v>
      </c>
      <c r="BB334">
        <v>0</v>
      </c>
      <c r="BC334">
        <v>0</v>
      </c>
      <c r="BD334">
        <v>0</v>
      </c>
      <c r="BE334">
        <v>0</v>
      </c>
      <c r="BF334">
        <v>0</v>
      </c>
      <c r="BG334">
        <v>580</v>
      </c>
      <c r="BH334">
        <v>580</v>
      </c>
    </row>
    <row r="335" spans="1:60" x14ac:dyDescent="0.35">
      <c r="A335" s="1" t="s">
        <v>1476</v>
      </c>
      <c r="B335" s="1" t="s">
        <v>1446</v>
      </c>
      <c r="C335" s="1" t="s">
        <v>1451</v>
      </c>
      <c r="D335" s="1" t="s">
        <v>1478</v>
      </c>
      <c r="E335" s="6">
        <v>41925</v>
      </c>
      <c r="F335">
        <v>2014</v>
      </c>
      <c r="G335" s="1" t="s">
        <v>3149</v>
      </c>
      <c r="H335" s="1" t="s">
        <v>3151</v>
      </c>
      <c r="I335">
        <v>107</v>
      </c>
      <c r="J335" s="1" t="s">
        <v>3143</v>
      </c>
      <c r="K335" s="1" t="s">
        <v>3136</v>
      </c>
      <c r="L335" t="s">
        <v>3218</v>
      </c>
      <c r="M335" s="1" t="s">
        <v>3117</v>
      </c>
      <c r="N335" s="1" t="s">
        <v>1477</v>
      </c>
      <c r="O335" s="1" t="s">
        <v>1479</v>
      </c>
      <c r="P335" s="1" t="s">
        <v>45</v>
      </c>
      <c r="Q335">
        <v>1</v>
      </c>
      <c r="R335" s="2">
        <v>1427</v>
      </c>
      <c r="S335" s="2">
        <v>1535</v>
      </c>
      <c r="T335" s="2">
        <v>1427</v>
      </c>
      <c r="U335" s="2">
        <v>17647</v>
      </c>
      <c r="V335">
        <v>124.91</v>
      </c>
      <c r="W335" s="2">
        <v>1750</v>
      </c>
      <c r="X335" t="s">
        <v>3346</v>
      </c>
      <c r="Y335" s="6">
        <v>40544</v>
      </c>
      <c r="Z335" s="1" t="s">
        <v>3209</v>
      </c>
      <c r="AA335" s="2">
        <v>20000</v>
      </c>
      <c r="AB335" s="2">
        <v>5000</v>
      </c>
      <c r="AC335">
        <v>0</v>
      </c>
      <c r="AD335">
        <v>0</v>
      </c>
      <c r="AE335">
        <v>0</v>
      </c>
      <c r="AF335">
        <v>0</v>
      </c>
      <c r="AG335">
        <v>0</v>
      </c>
      <c r="AH335">
        <v>0</v>
      </c>
      <c r="AI335">
        <v>0</v>
      </c>
      <c r="AJ335">
        <v>0</v>
      </c>
      <c r="AK335">
        <v>0</v>
      </c>
      <c r="AL335">
        <v>0</v>
      </c>
      <c r="AM335">
        <v>0</v>
      </c>
      <c r="AN335">
        <v>0</v>
      </c>
      <c r="AO335">
        <v>0</v>
      </c>
      <c r="AP335">
        <v>0</v>
      </c>
      <c r="AQ335">
        <v>0</v>
      </c>
      <c r="AR335">
        <v>0</v>
      </c>
      <c r="AS335" s="2">
        <v>2450</v>
      </c>
      <c r="AT335" s="3">
        <v>1426.5</v>
      </c>
      <c r="AU335">
        <v>0</v>
      </c>
      <c r="AV335">
        <v>0</v>
      </c>
      <c r="AW335">
        <v>0</v>
      </c>
      <c r="AX335">
        <v>0</v>
      </c>
      <c r="AY335">
        <v>0</v>
      </c>
      <c r="AZ335">
        <v>0</v>
      </c>
      <c r="BA335">
        <v>0</v>
      </c>
      <c r="BB335">
        <v>0</v>
      </c>
      <c r="BC335">
        <v>0</v>
      </c>
      <c r="BD335">
        <v>0</v>
      </c>
      <c r="BE335">
        <v>0</v>
      </c>
      <c r="BF335">
        <v>0</v>
      </c>
      <c r="BG335" s="2">
        <v>2450</v>
      </c>
      <c r="BH335" s="2">
        <v>2450</v>
      </c>
    </row>
    <row r="336" spans="1:60" x14ac:dyDescent="0.35">
      <c r="A336" s="1" t="s">
        <v>1480</v>
      </c>
      <c r="B336" s="1" t="s">
        <v>1446</v>
      </c>
      <c r="C336" s="1" t="s">
        <v>1484</v>
      </c>
      <c r="D336" s="1" t="s">
        <v>1482</v>
      </c>
      <c r="E336" s="6">
        <v>41218</v>
      </c>
      <c r="F336">
        <v>2012</v>
      </c>
      <c r="G336" s="1" t="s">
        <v>3170</v>
      </c>
      <c r="H336" s="1" t="s">
        <v>3211</v>
      </c>
      <c r="I336">
        <v>221</v>
      </c>
      <c r="J336" s="1" t="s">
        <v>3135</v>
      </c>
      <c r="K336" s="1" t="s">
        <v>3136</v>
      </c>
      <c r="L336" t="s">
        <v>3148</v>
      </c>
      <c r="M336" s="1" t="s">
        <v>3117</v>
      </c>
      <c r="N336" s="1" t="s">
        <v>1481</v>
      </c>
      <c r="O336" s="1" t="s">
        <v>1483</v>
      </c>
      <c r="P336" s="1" t="s">
        <v>45</v>
      </c>
      <c r="Q336">
        <v>1</v>
      </c>
      <c r="R336" s="2">
        <v>3935</v>
      </c>
      <c r="S336" s="2">
        <v>1231</v>
      </c>
      <c r="T336" s="2">
        <v>1349</v>
      </c>
      <c r="U336" s="2">
        <v>13035</v>
      </c>
      <c r="V336">
        <v>134.36000000000001</v>
      </c>
      <c r="W336" s="2">
        <v>2709</v>
      </c>
      <c r="AC336">
        <v>2</v>
      </c>
      <c r="AD336">
        <v>10</v>
      </c>
      <c r="AE336">
        <v>0</v>
      </c>
      <c r="AF336">
        <v>0</v>
      </c>
      <c r="AG336">
        <v>0</v>
      </c>
      <c r="AH336">
        <v>0</v>
      </c>
      <c r="AI336">
        <v>0</v>
      </c>
      <c r="AJ336">
        <v>0</v>
      </c>
      <c r="AK336">
        <v>0</v>
      </c>
      <c r="AL336">
        <v>0</v>
      </c>
      <c r="AM336" s="2">
        <v>1290</v>
      </c>
      <c r="AN336">
        <v>129</v>
      </c>
      <c r="AO336">
        <v>0</v>
      </c>
      <c r="AP336">
        <v>0</v>
      </c>
      <c r="AQ336">
        <v>0</v>
      </c>
      <c r="AR336">
        <v>0</v>
      </c>
      <c r="AS336" s="2">
        <v>3710</v>
      </c>
      <c r="AT336" s="3">
        <v>3599.4</v>
      </c>
      <c r="AU336">
        <v>0</v>
      </c>
      <c r="AV336">
        <v>0</v>
      </c>
      <c r="AW336">
        <v>0</v>
      </c>
      <c r="AX336">
        <v>0</v>
      </c>
      <c r="AY336">
        <v>0</v>
      </c>
      <c r="AZ336">
        <v>0</v>
      </c>
      <c r="BA336">
        <v>0</v>
      </c>
      <c r="BB336">
        <v>0</v>
      </c>
      <c r="BC336">
        <v>0</v>
      </c>
      <c r="BD336">
        <v>0</v>
      </c>
      <c r="BE336">
        <v>0</v>
      </c>
      <c r="BF336">
        <v>0</v>
      </c>
      <c r="BG336" s="2">
        <v>5002</v>
      </c>
      <c r="BH336" s="2">
        <v>5002</v>
      </c>
    </row>
    <row r="337" spans="1:60" x14ac:dyDescent="0.35">
      <c r="A337" s="1" t="s">
        <v>1485</v>
      </c>
      <c r="B337" s="1" t="s">
        <v>1446</v>
      </c>
      <c r="C337" s="1" t="s">
        <v>1484</v>
      </c>
      <c r="D337" s="1" t="s">
        <v>1486</v>
      </c>
      <c r="E337" s="6">
        <v>42787</v>
      </c>
      <c r="F337">
        <v>2017</v>
      </c>
      <c r="G337" s="1" t="s">
        <v>3184</v>
      </c>
      <c r="H337" s="1" t="s">
        <v>3211</v>
      </c>
      <c r="I337" s="2">
        <v>2225</v>
      </c>
      <c r="J337" s="1" t="s">
        <v>3135</v>
      </c>
      <c r="K337" s="1" t="s">
        <v>3136</v>
      </c>
      <c r="L337" t="s">
        <v>3148</v>
      </c>
      <c r="M337" s="1" t="s">
        <v>3113</v>
      </c>
      <c r="O337" s="1" t="s">
        <v>1487</v>
      </c>
      <c r="P337" s="1" t="s">
        <v>45</v>
      </c>
      <c r="Q337">
        <v>1</v>
      </c>
      <c r="R337" s="2">
        <v>1883</v>
      </c>
      <c r="S337" s="2">
        <v>4420</v>
      </c>
      <c r="T337" s="2">
        <v>4420</v>
      </c>
      <c r="U337" s="2">
        <v>122672</v>
      </c>
      <c r="V337" s="3">
        <v>1036.8</v>
      </c>
      <c r="W337" s="2">
        <v>4865</v>
      </c>
      <c r="AC337">
        <v>0</v>
      </c>
      <c r="AD337">
        <v>0</v>
      </c>
      <c r="AE337">
        <v>0</v>
      </c>
      <c r="AF337">
        <v>0</v>
      </c>
      <c r="AG337">
        <v>0</v>
      </c>
      <c r="AH337">
        <v>0</v>
      </c>
      <c r="AI337">
        <v>0</v>
      </c>
      <c r="AJ337">
        <v>0</v>
      </c>
      <c r="AK337">
        <v>0</v>
      </c>
      <c r="AL337">
        <v>0</v>
      </c>
      <c r="AM337" s="2">
        <v>19980</v>
      </c>
      <c r="AN337" s="3">
        <v>1964.4</v>
      </c>
      <c r="AO337" s="2">
        <v>4632</v>
      </c>
      <c r="AP337" s="3">
        <v>1174.32</v>
      </c>
      <c r="AQ337">
        <v>12</v>
      </c>
      <c r="AR337">
        <v>3.36</v>
      </c>
      <c r="AS337" s="2">
        <v>3720</v>
      </c>
      <c r="AT337" s="2">
        <v>1278</v>
      </c>
      <c r="AU337">
        <v>0</v>
      </c>
      <c r="AV337">
        <v>0</v>
      </c>
      <c r="AW337">
        <v>0</v>
      </c>
      <c r="AX337">
        <v>0</v>
      </c>
      <c r="AY337">
        <v>0</v>
      </c>
      <c r="AZ337">
        <v>0</v>
      </c>
      <c r="BA337">
        <v>0</v>
      </c>
      <c r="BB337">
        <v>0</v>
      </c>
      <c r="BC337">
        <v>0</v>
      </c>
      <c r="BD337">
        <v>0</v>
      </c>
      <c r="BE337">
        <v>0</v>
      </c>
      <c r="BF337">
        <v>0</v>
      </c>
      <c r="BG337" s="2">
        <v>28344</v>
      </c>
      <c r="BH337" s="2">
        <v>28344</v>
      </c>
    </row>
    <row r="338" spans="1:60" x14ac:dyDescent="0.35">
      <c r="A338" s="1" t="s">
        <v>1488</v>
      </c>
      <c r="B338" s="1" t="s">
        <v>1446</v>
      </c>
      <c r="C338" s="1" t="s">
        <v>1484</v>
      </c>
      <c r="D338" s="1" t="s">
        <v>1490</v>
      </c>
      <c r="E338" s="6">
        <v>41408</v>
      </c>
      <c r="F338">
        <v>2013</v>
      </c>
      <c r="G338" s="1" t="s">
        <v>3149</v>
      </c>
      <c r="H338" s="1" t="s">
        <v>3151</v>
      </c>
      <c r="I338">
        <v>356</v>
      </c>
      <c r="J338" s="1" t="s">
        <v>3143</v>
      </c>
      <c r="K338" s="1" t="s">
        <v>3136</v>
      </c>
      <c r="L338" t="s">
        <v>3148</v>
      </c>
      <c r="M338" s="1" t="s">
        <v>3105</v>
      </c>
      <c r="N338" s="1" t="s">
        <v>1489</v>
      </c>
      <c r="O338" s="1" t="s">
        <v>1491</v>
      </c>
      <c r="P338" s="1" t="s">
        <v>45</v>
      </c>
      <c r="Q338">
        <v>1</v>
      </c>
      <c r="R338" s="2">
        <v>3444</v>
      </c>
      <c r="S338" s="2">
        <v>2929</v>
      </c>
      <c r="T338" s="2">
        <v>3424</v>
      </c>
      <c r="U338" s="2">
        <v>4449</v>
      </c>
      <c r="V338">
        <v>55.597000000000001</v>
      </c>
      <c r="W338">
        <v>188</v>
      </c>
      <c r="X338" t="s">
        <v>3345</v>
      </c>
      <c r="AC338">
        <v>0</v>
      </c>
      <c r="AD338">
        <v>0</v>
      </c>
      <c r="AE338">
        <v>0</v>
      </c>
      <c r="AF338">
        <v>0</v>
      </c>
      <c r="AG338">
        <v>240</v>
      </c>
      <c r="AH338" s="2">
        <v>2346</v>
      </c>
      <c r="AI338">
        <v>0</v>
      </c>
      <c r="AJ338">
        <v>0</v>
      </c>
      <c r="AK338">
        <v>0</v>
      </c>
      <c r="AL338">
        <v>0</v>
      </c>
      <c r="AM338">
        <v>0</v>
      </c>
      <c r="AN338">
        <v>0</v>
      </c>
      <c r="AO338">
        <v>583</v>
      </c>
      <c r="AP338" s="3">
        <v>1226.33</v>
      </c>
      <c r="AQ338">
        <v>2</v>
      </c>
      <c r="AR338">
        <v>1.66</v>
      </c>
      <c r="AS338">
        <v>0</v>
      </c>
      <c r="AT338">
        <v>0</v>
      </c>
      <c r="AU338">
        <v>0</v>
      </c>
      <c r="AV338">
        <v>0</v>
      </c>
      <c r="AW338">
        <v>0</v>
      </c>
      <c r="AX338">
        <v>0</v>
      </c>
      <c r="AY338">
        <v>0</v>
      </c>
      <c r="AZ338">
        <v>0</v>
      </c>
      <c r="BA338">
        <v>0</v>
      </c>
      <c r="BB338">
        <v>0</v>
      </c>
      <c r="BC338">
        <v>0</v>
      </c>
      <c r="BD338">
        <v>0</v>
      </c>
      <c r="BE338">
        <v>0</v>
      </c>
      <c r="BF338">
        <v>0</v>
      </c>
      <c r="BG338">
        <v>825</v>
      </c>
      <c r="BH338">
        <v>825</v>
      </c>
    </row>
    <row r="339" spans="1:60" x14ac:dyDescent="0.35">
      <c r="A339" s="1" t="s">
        <v>1493</v>
      </c>
      <c r="B339" s="1" t="s">
        <v>1446</v>
      </c>
      <c r="C339" s="1" t="s">
        <v>1484</v>
      </c>
      <c r="D339" s="1" t="s">
        <v>1495</v>
      </c>
      <c r="E339" s="6">
        <v>42256</v>
      </c>
      <c r="F339">
        <v>2015</v>
      </c>
      <c r="G339" s="1" t="s">
        <v>3149</v>
      </c>
      <c r="H339" s="1" t="s">
        <v>3150</v>
      </c>
      <c r="I339">
        <v>248</v>
      </c>
      <c r="J339" s="1" t="s">
        <v>3135</v>
      </c>
      <c r="K339" s="1" t="s">
        <v>3136</v>
      </c>
      <c r="L339" t="s">
        <v>3218</v>
      </c>
      <c r="M339" s="1" t="s">
        <v>3113</v>
      </c>
      <c r="N339" s="1" t="s">
        <v>1494</v>
      </c>
      <c r="O339" s="1" t="s">
        <v>1496</v>
      </c>
      <c r="P339" s="1" t="s">
        <v>45</v>
      </c>
      <c r="Q339">
        <v>1</v>
      </c>
      <c r="R339" s="2">
        <v>4586</v>
      </c>
      <c r="S339" s="2">
        <v>4536</v>
      </c>
      <c r="T339" s="2">
        <v>4512</v>
      </c>
      <c r="U339" s="2">
        <v>58070</v>
      </c>
      <c r="V339">
        <v>494.72899999999998</v>
      </c>
      <c r="W339" s="2">
        <v>2007</v>
      </c>
      <c r="X339" t="s">
        <v>3343</v>
      </c>
      <c r="AC339">
        <v>0</v>
      </c>
      <c r="AD339">
        <v>0</v>
      </c>
      <c r="AE339">
        <v>0</v>
      </c>
      <c r="AF339">
        <v>0</v>
      </c>
      <c r="AG339">
        <v>0</v>
      </c>
      <c r="AH339">
        <v>0</v>
      </c>
      <c r="AI339">
        <v>0</v>
      </c>
      <c r="AJ339">
        <v>0</v>
      </c>
      <c r="AK339">
        <v>0</v>
      </c>
      <c r="AL339">
        <v>0</v>
      </c>
      <c r="AM339" s="2">
        <v>1183</v>
      </c>
      <c r="AN339">
        <v>248.43</v>
      </c>
      <c r="AO339">
        <v>527</v>
      </c>
      <c r="AP339" s="3">
        <v>1406.2</v>
      </c>
      <c r="AQ339">
        <v>3</v>
      </c>
      <c r="AR339">
        <v>16.5</v>
      </c>
      <c r="AS339" s="2">
        <v>2523</v>
      </c>
      <c r="AT339" s="2">
        <v>2841</v>
      </c>
      <c r="AU339">
        <v>0</v>
      </c>
      <c r="AV339">
        <v>0</v>
      </c>
      <c r="AW339">
        <v>0</v>
      </c>
      <c r="AX339">
        <v>0</v>
      </c>
      <c r="AY339">
        <v>0</v>
      </c>
      <c r="AZ339">
        <v>0</v>
      </c>
      <c r="BA339">
        <v>0</v>
      </c>
      <c r="BB339">
        <v>0</v>
      </c>
      <c r="BC339">
        <v>0</v>
      </c>
      <c r="BD339">
        <v>0</v>
      </c>
      <c r="BE339">
        <v>0</v>
      </c>
      <c r="BF339">
        <v>0</v>
      </c>
      <c r="BG339" s="2">
        <v>4236</v>
      </c>
      <c r="BH339" s="2">
        <v>4236</v>
      </c>
    </row>
    <row r="340" spans="1:60" x14ac:dyDescent="0.35">
      <c r="A340" s="1" t="s">
        <v>1497</v>
      </c>
      <c r="B340" s="1" t="s">
        <v>1446</v>
      </c>
      <c r="C340" s="1" t="s">
        <v>1484</v>
      </c>
      <c r="D340" s="1" t="s">
        <v>1499</v>
      </c>
      <c r="E340" s="6">
        <v>40589</v>
      </c>
      <c r="F340">
        <v>2011</v>
      </c>
      <c r="G340" s="1" t="s">
        <v>3147</v>
      </c>
      <c r="H340" s="1" t="s">
        <v>3145</v>
      </c>
      <c r="I340">
        <v>128</v>
      </c>
      <c r="J340" s="1" t="s">
        <v>3135</v>
      </c>
      <c r="K340" s="1" t="s">
        <v>3136</v>
      </c>
      <c r="L340" t="s">
        <v>3218</v>
      </c>
      <c r="M340" s="1" t="s">
        <v>3117</v>
      </c>
      <c r="N340" s="1" t="s">
        <v>1498</v>
      </c>
      <c r="O340" s="1" t="s">
        <v>1496</v>
      </c>
      <c r="P340" s="1" t="s">
        <v>45</v>
      </c>
      <c r="Q340">
        <v>1</v>
      </c>
      <c r="R340" s="2">
        <v>3600</v>
      </c>
      <c r="S340" s="2">
        <v>2999</v>
      </c>
      <c r="T340" s="2">
        <v>3587</v>
      </c>
      <c r="U340" s="2">
        <v>32290</v>
      </c>
      <c r="V340">
        <v>199.34800000000001</v>
      </c>
      <c r="W340" s="2">
        <v>2346</v>
      </c>
      <c r="AC340">
        <v>0</v>
      </c>
      <c r="AD340">
        <v>0</v>
      </c>
      <c r="AE340">
        <v>0</v>
      </c>
      <c r="AF340">
        <v>0</v>
      </c>
      <c r="AG340">
        <v>0</v>
      </c>
      <c r="AH340">
        <v>0</v>
      </c>
      <c r="AI340">
        <v>0</v>
      </c>
      <c r="AJ340">
        <v>0</v>
      </c>
      <c r="AK340">
        <v>0</v>
      </c>
      <c r="AL340">
        <v>0</v>
      </c>
      <c r="AM340">
        <v>0</v>
      </c>
      <c r="AN340">
        <v>0</v>
      </c>
      <c r="AO340">
        <v>0</v>
      </c>
      <c r="AP340">
        <v>0</v>
      </c>
      <c r="AQ340">
        <v>0</v>
      </c>
      <c r="AR340">
        <v>0</v>
      </c>
      <c r="AS340" s="2">
        <v>2928</v>
      </c>
      <c r="AT340" s="3">
        <v>3587.1</v>
      </c>
      <c r="AU340">
        <v>0</v>
      </c>
      <c r="AV340">
        <v>0</v>
      </c>
      <c r="AW340">
        <v>0</v>
      </c>
      <c r="AX340">
        <v>0</v>
      </c>
      <c r="AY340">
        <v>0</v>
      </c>
      <c r="AZ340">
        <v>0</v>
      </c>
      <c r="BA340">
        <v>0</v>
      </c>
      <c r="BB340">
        <v>0</v>
      </c>
      <c r="BC340">
        <v>0</v>
      </c>
      <c r="BD340">
        <v>0</v>
      </c>
      <c r="BE340">
        <v>0</v>
      </c>
      <c r="BF340">
        <v>0</v>
      </c>
      <c r="BG340" s="2">
        <v>2928</v>
      </c>
      <c r="BH340" s="2">
        <v>2928</v>
      </c>
    </row>
    <row r="341" spans="1:60" x14ac:dyDescent="0.35">
      <c r="A341" s="1" t="s">
        <v>1500</v>
      </c>
      <c r="B341" s="1" t="s">
        <v>1504</v>
      </c>
      <c r="C341" s="1" t="s">
        <v>1504</v>
      </c>
      <c r="D341" s="1" t="s">
        <v>1502</v>
      </c>
      <c r="E341" s="6">
        <v>40071</v>
      </c>
      <c r="F341">
        <v>2009</v>
      </c>
      <c r="G341" s="1" t="s">
        <v>3144</v>
      </c>
      <c r="H341" s="1" t="s">
        <v>3145</v>
      </c>
      <c r="I341">
        <v>129</v>
      </c>
      <c r="J341" s="1" t="s">
        <v>3135</v>
      </c>
      <c r="K341" s="1" t="s">
        <v>3136</v>
      </c>
      <c r="M341" s="1" t="s">
        <v>3117</v>
      </c>
      <c r="N341" s="1" t="s">
        <v>1501</v>
      </c>
      <c r="O341" s="1" t="s">
        <v>1503</v>
      </c>
      <c r="P341" s="1" t="s">
        <v>45</v>
      </c>
      <c r="Q341">
        <v>1</v>
      </c>
      <c r="R341" s="2">
        <v>2782</v>
      </c>
      <c r="S341" s="2">
        <v>1888</v>
      </c>
      <c r="T341" s="2">
        <v>1831</v>
      </c>
      <c r="U341" s="2">
        <v>35817</v>
      </c>
      <c r="V341">
        <v>248.566</v>
      </c>
      <c r="W341" s="2">
        <v>1410</v>
      </c>
      <c r="AC341">
        <v>1</v>
      </c>
      <c r="AD341">
        <v>3.1</v>
      </c>
      <c r="AE341">
        <v>0</v>
      </c>
      <c r="AF341">
        <v>0</v>
      </c>
      <c r="AG341">
        <v>0</v>
      </c>
      <c r="AH341">
        <v>0</v>
      </c>
      <c r="AI341">
        <v>0</v>
      </c>
      <c r="AJ341">
        <v>0</v>
      </c>
      <c r="AK341">
        <v>0</v>
      </c>
      <c r="AL341">
        <v>0</v>
      </c>
      <c r="AM341">
        <v>560</v>
      </c>
      <c r="AN341">
        <v>117.6</v>
      </c>
      <c r="AO341">
        <v>176</v>
      </c>
      <c r="AP341">
        <v>279.2</v>
      </c>
      <c r="AQ341">
        <v>1</v>
      </c>
      <c r="AR341">
        <v>1.7</v>
      </c>
      <c r="AS341" s="2">
        <v>1867</v>
      </c>
      <c r="AT341" s="3">
        <v>1429.05</v>
      </c>
      <c r="AU341">
        <v>0</v>
      </c>
      <c r="AV341">
        <v>0</v>
      </c>
      <c r="AW341">
        <v>0</v>
      </c>
      <c r="AX341">
        <v>0</v>
      </c>
      <c r="AY341">
        <v>0</v>
      </c>
      <c r="AZ341">
        <v>0</v>
      </c>
      <c r="BA341">
        <v>0</v>
      </c>
      <c r="BB341">
        <v>0</v>
      </c>
      <c r="BC341">
        <v>0</v>
      </c>
      <c r="BD341">
        <v>0</v>
      </c>
      <c r="BE341">
        <v>0</v>
      </c>
      <c r="BF341">
        <v>0</v>
      </c>
      <c r="BG341" s="2">
        <v>2605</v>
      </c>
      <c r="BH341" s="2">
        <v>2605</v>
      </c>
    </row>
    <row r="342" spans="1:60" x14ac:dyDescent="0.35">
      <c r="A342" s="1" t="s">
        <v>1505</v>
      </c>
      <c r="B342" s="1" t="s">
        <v>1504</v>
      </c>
      <c r="C342" s="1" t="s">
        <v>1504</v>
      </c>
      <c r="D342" s="1" t="s">
        <v>1507</v>
      </c>
      <c r="E342" s="6">
        <v>42136</v>
      </c>
      <c r="F342">
        <v>2015</v>
      </c>
      <c r="G342" s="1" t="s">
        <v>3149</v>
      </c>
      <c r="H342" s="1" t="s">
        <v>3157</v>
      </c>
      <c r="I342">
        <v>251</v>
      </c>
      <c r="J342" s="1" t="s">
        <v>3135</v>
      </c>
      <c r="K342" s="1" t="s">
        <v>3136</v>
      </c>
      <c r="L342" t="s">
        <v>3148</v>
      </c>
      <c r="M342" s="1" t="s">
        <v>3117</v>
      </c>
      <c r="N342" s="1" t="s">
        <v>1506</v>
      </c>
      <c r="O342" s="1" t="s">
        <v>1508</v>
      </c>
      <c r="P342" s="1" t="s">
        <v>45</v>
      </c>
      <c r="Q342">
        <v>1</v>
      </c>
      <c r="R342" s="2">
        <v>2989</v>
      </c>
      <c r="S342" s="2">
        <v>3742</v>
      </c>
      <c r="T342" s="2">
        <v>3416</v>
      </c>
      <c r="U342" s="2">
        <v>39021</v>
      </c>
      <c r="V342">
        <v>253.70599999999999</v>
      </c>
      <c r="W342" s="2">
        <v>3509</v>
      </c>
      <c r="AC342">
        <v>0</v>
      </c>
      <c r="AD342">
        <v>0</v>
      </c>
      <c r="AE342">
        <v>0</v>
      </c>
      <c r="AF342">
        <v>0</v>
      </c>
      <c r="AG342">
        <v>143</v>
      </c>
      <c r="AH342">
        <v>600.4</v>
      </c>
      <c r="AI342">
        <v>0</v>
      </c>
      <c r="AJ342">
        <v>0</v>
      </c>
      <c r="AK342">
        <v>0</v>
      </c>
      <c r="AL342">
        <v>0</v>
      </c>
      <c r="AM342">
        <v>0</v>
      </c>
      <c r="AN342">
        <v>0</v>
      </c>
      <c r="AO342">
        <v>0</v>
      </c>
      <c r="AP342">
        <v>0</v>
      </c>
      <c r="AQ342">
        <v>0</v>
      </c>
      <c r="AR342">
        <v>0</v>
      </c>
      <c r="AS342" s="2">
        <v>4912</v>
      </c>
      <c r="AT342" s="3">
        <v>2815.2</v>
      </c>
      <c r="AU342">
        <v>0</v>
      </c>
      <c r="AV342">
        <v>0</v>
      </c>
      <c r="AW342">
        <v>0</v>
      </c>
      <c r="AX342">
        <v>0</v>
      </c>
      <c r="AY342">
        <v>0</v>
      </c>
      <c r="AZ342">
        <v>0</v>
      </c>
      <c r="BA342">
        <v>0</v>
      </c>
      <c r="BB342">
        <v>0</v>
      </c>
      <c r="BC342">
        <v>0</v>
      </c>
      <c r="BD342">
        <v>0</v>
      </c>
      <c r="BE342">
        <v>0</v>
      </c>
      <c r="BF342">
        <v>0</v>
      </c>
      <c r="BG342" s="2">
        <v>5055</v>
      </c>
      <c r="BH342" s="2">
        <v>5055</v>
      </c>
    </row>
    <row r="343" spans="1:60" x14ac:dyDescent="0.35">
      <c r="A343" s="1" t="s">
        <v>1509</v>
      </c>
      <c r="B343" s="1" t="s">
        <v>1514</v>
      </c>
      <c r="C343" s="1" t="s">
        <v>1513</v>
      </c>
      <c r="D343" s="1" t="s">
        <v>1511</v>
      </c>
      <c r="E343" s="6">
        <v>42613</v>
      </c>
      <c r="F343">
        <v>2016</v>
      </c>
      <c r="G343" s="1" t="s">
        <v>3149</v>
      </c>
      <c r="H343" s="1" t="s">
        <v>3210</v>
      </c>
      <c r="I343">
        <v>278</v>
      </c>
      <c r="J343" s="1" t="s">
        <v>3135</v>
      </c>
      <c r="K343" s="1" t="s">
        <v>3136</v>
      </c>
      <c r="M343" s="1" t="s">
        <v>3117</v>
      </c>
      <c r="N343" s="1" t="s">
        <v>1510</v>
      </c>
      <c r="O343" s="1" t="s">
        <v>1512</v>
      </c>
      <c r="P343" s="1" t="s">
        <v>45</v>
      </c>
      <c r="Q343">
        <v>1</v>
      </c>
      <c r="R343" s="2">
        <v>4273</v>
      </c>
      <c r="S343" s="2">
        <v>3353</v>
      </c>
      <c r="T343" s="2">
        <v>3877</v>
      </c>
      <c r="U343" s="2">
        <v>81310</v>
      </c>
      <c r="V343">
        <v>618.46900000000005</v>
      </c>
      <c r="W343" s="2">
        <v>2985</v>
      </c>
      <c r="AC343">
        <v>0</v>
      </c>
      <c r="AD343">
        <v>0</v>
      </c>
      <c r="AE343">
        <v>0</v>
      </c>
      <c r="AF343">
        <v>0</v>
      </c>
      <c r="AG343">
        <v>0</v>
      </c>
      <c r="AH343">
        <v>0</v>
      </c>
      <c r="AI343">
        <v>0</v>
      </c>
      <c r="AJ343">
        <v>0</v>
      </c>
      <c r="AK343">
        <v>0</v>
      </c>
      <c r="AL343">
        <v>0</v>
      </c>
      <c r="AM343" s="2">
        <v>1868</v>
      </c>
      <c r="AN343">
        <v>483.24</v>
      </c>
      <c r="AO343">
        <v>417</v>
      </c>
      <c r="AP343">
        <v>383.26</v>
      </c>
      <c r="AQ343">
        <v>3</v>
      </c>
      <c r="AR343">
        <v>7.16</v>
      </c>
      <c r="AS343" s="2">
        <v>3862</v>
      </c>
      <c r="AT343" s="2">
        <v>3003</v>
      </c>
      <c r="AU343">
        <v>0</v>
      </c>
      <c r="AV343">
        <v>0</v>
      </c>
      <c r="AW343">
        <v>0</v>
      </c>
      <c r="AX343">
        <v>0</v>
      </c>
      <c r="AY343">
        <v>0</v>
      </c>
      <c r="AZ343">
        <v>0</v>
      </c>
      <c r="BA343">
        <v>0</v>
      </c>
      <c r="BB343">
        <v>0</v>
      </c>
      <c r="BC343">
        <v>0</v>
      </c>
      <c r="BD343">
        <v>0</v>
      </c>
      <c r="BE343">
        <v>0</v>
      </c>
      <c r="BF343">
        <v>0</v>
      </c>
      <c r="BG343" s="2">
        <v>6150</v>
      </c>
      <c r="BH343" s="2">
        <v>6150</v>
      </c>
    </row>
    <row r="344" spans="1:60" x14ac:dyDescent="0.35">
      <c r="A344" s="1" t="s">
        <v>1515</v>
      </c>
      <c r="B344" s="1" t="s">
        <v>1514</v>
      </c>
      <c r="C344" s="1" t="s">
        <v>1513</v>
      </c>
      <c r="D344" s="1" t="s">
        <v>1517</v>
      </c>
      <c r="E344" s="6">
        <v>42720</v>
      </c>
      <c r="F344">
        <v>2016</v>
      </c>
      <c r="G344" s="1" t="s">
        <v>3184</v>
      </c>
      <c r="H344" s="1" t="s">
        <v>3239</v>
      </c>
      <c r="I344">
        <v>228</v>
      </c>
      <c r="J344" s="1" t="s">
        <v>3135</v>
      </c>
      <c r="K344" s="1" t="s">
        <v>3136</v>
      </c>
      <c r="L344" t="s">
        <v>3148</v>
      </c>
      <c r="M344" s="1" t="s">
        <v>3111</v>
      </c>
      <c r="N344" s="1" t="s">
        <v>1516</v>
      </c>
      <c r="O344" s="1" t="s">
        <v>1518</v>
      </c>
      <c r="P344" s="1" t="s">
        <v>45</v>
      </c>
      <c r="Q344">
        <v>1</v>
      </c>
      <c r="R344" s="2">
        <v>3764</v>
      </c>
      <c r="S344" s="2">
        <v>3575</v>
      </c>
      <c r="T344" s="2">
        <v>3575</v>
      </c>
      <c r="U344" s="2">
        <v>46958</v>
      </c>
      <c r="V344">
        <v>382.47</v>
      </c>
      <c r="W344" s="2">
        <v>2025</v>
      </c>
      <c r="X344" t="s">
        <v>3347</v>
      </c>
      <c r="AC344">
        <v>0</v>
      </c>
      <c r="AD344">
        <v>0</v>
      </c>
      <c r="AE344">
        <v>0</v>
      </c>
      <c r="AF344">
        <v>0</v>
      </c>
      <c r="AG344">
        <v>10</v>
      </c>
      <c r="AH344">
        <v>44</v>
      </c>
      <c r="AI344">
        <v>10</v>
      </c>
      <c r="AJ344">
        <v>62</v>
      </c>
      <c r="AK344">
        <v>0</v>
      </c>
      <c r="AL344">
        <v>0</v>
      </c>
      <c r="AM344" s="2">
        <v>2510</v>
      </c>
      <c r="AN344">
        <v>982.6</v>
      </c>
      <c r="AO344">
        <v>0</v>
      </c>
      <c r="AP344">
        <v>0</v>
      </c>
      <c r="AQ344">
        <v>0</v>
      </c>
      <c r="AR344">
        <v>0</v>
      </c>
      <c r="AS344" s="2">
        <v>2508</v>
      </c>
      <c r="AT344" s="3">
        <v>2486.4</v>
      </c>
      <c r="AU344">
        <v>0</v>
      </c>
      <c r="AV344">
        <v>0</v>
      </c>
      <c r="AW344">
        <v>0</v>
      </c>
      <c r="AX344">
        <v>0</v>
      </c>
      <c r="AY344">
        <v>0</v>
      </c>
      <c r="AZ344">
        <v>0</v>
      </c>
      <c r="BA344">
        <v>0</v>
      </c>
      <c r="BB344">
        <v>0</v>
      </c>
      <c r="BC344">
        <v>0</v>
      </c>
      <c r="BD344">
        <v>0</v>
      </c>
      <c r="BE344">
        <v>0</v>
      </c>
      <c r="BF344">
        <v>0</v>
      </c>
      <c r="BG344" s="2">
        <v>5038</v>
      </c>
      <c r="BH344" s="2">
        <v>5038</v>
      </c>
    </row>
    <row r="345" spans="1:60" x14ac:dyDescent="0.35">
      <c r="A345" s="1" t="s">
        <v>1519</v>
      </c>
      <c r="B345" s="1" t="s">
        <v>1514</v>
      </c>
      <c r="C345" s="1" t="s">
        <v>1513</v>
      </c>
      <c r="D345" s="1" t="s">
        <v>1521</v>
      </c>
      <c r="E345" s="6">
        <v>41170</v>
      </c>
      <c r="F345">
        <v>2012</v>
      </c>
      <c r="G345" s="1" t="s">
        <v>3133</v>
      </c>
      <c r="H345" s="1" t="s">
        <v>3150</v>
      </c>
      <c r="I345">
        <v>298</v>
      </c>
      <c r="J345" s="1" t="s">
        <v>3135</v>
      </c>
      <c r="K345" s="1" t="s">
        <v>3136</v>
      </c>
      <c r="L345" t="s">
        <v>3148</v>
      </c>
      <c r="M345" s="1" t="s">
        <v>3117</v>
      </c>
      <c r="N345" s="1" t="s">
        <v>1520</v>
      </c>
      <c r="O345" s="1" t="s">
        <v>1522</v>
      </c>
      <c r="P345" s="1" t="s">
        <v>45</v>
      </c>
      <c r="Q345">
        <v>1</v>
      </c>
      <c r="R345" s="2">
        <v>9042</v>
      </c>
      <c r="S345" s="2">
        <v>5654</v>
      </c>
      <c r="T345" s="2">
        <v>7017</v>
      </c>
      <c r="U345" s="2">
        <v>51982</v>
      </c>
      <c r="V345">
        <v>420.59800000000001</v>
      </c>
      <c r="W345" s="2">
        <v>2782</v>
      </c>
      <c r="X345" t="s">
        <v>3348</v>
      </c>
      <c r="AC345">
        <v>0</v>
      </c>
      <c r="AD345">
        <v>0</v>
      </c>
      <c r="AE345">
        <v>0</v>
      </c>
      <c r="AF345">
        <v>0</v>
      </c>
      <c r="AG345">
        <v>0</v>
      </c>
      <c r="AH345">
        <v>0</v>
      </c>
      <c r="AI345">
        <v>0</v>
      </c>
      <c r="AJ345">
        <v>0</v>
      </c>
      <c r="AK345">
        <v>0</v>
      </c>
      <c r="AL345">
        <v>0</v>
      </c>
      <c r="AM345" s="2">
        <v>1481</v>
      </c>
      <c r="AN345">
        <v>222.15</v>
      </c>
      <c r="AO345">
        <v>342</v>
      </c>
      <c r="AP345" s="3">
        <v>1169.4000000000001</v>
      </c>
      <c r="AQ345">
        <v>1</v>
      </c>
      <c r="AR345">
        <v>5.5</v>
      </c>
      <c r="AS345" s="2">
        <v>3296</v>
      </c>
      <c r="AT345" s="3">
        <v>5619.6</v>
      </c>
      <c r="AU345">
        <v>0</v>
      </c>
      <c r="AV345">
        <v>0</v>
      </c>
      <c r="AW345">
        <v>0</v>
      </c>
      <c r="AX345">
        <v>0</v>
      </c>
      <c r="AY345">
        <v>0</v>
      </c>
      <c r="AZ345">
        <v>0</v>
      </c>
      <c r="BA345">
        <v>0</v>
      </c>
      <c r="BB345">
        <v>0</v>
      </c>
      <c r="BC345">
        <v>0</v>
      </c>
      <c r="BD345">
        <v>0</v>
      </c>
      <c r="BE345">
        <v>0</v>
      </c>
      <c r="BF345">
        <v>0</v>
      </c>
      <c r="BG345" s="2">
        <v>5120</v>
      </c>
      <c r="BH345" s="2">
        <v>5120</v>
      </c>
    </row>
    <row r="346" spans="1:60" x14ac:dyDescent="0.35">
      <c r="A346" s="1" t="s">
        <v>1523</v>
      </c>
      <c r="B346" s="1" t="s">
        <v>1514</v>
      </c>
      <c r="C346" s="1" t="s">
        <v>1513</v>
      </c>
      <c r="D346" s="1" t="s">
        <v>1525</v>
      </c>
      <c r="E346" s="6">
        <v>41954</v>
      </c>
      <c r="F346">
        <v>2014</v>
      </c>
      <c r="G346" s="1" t="s">
        <v>3149</v>
      </c>
      <c r="H346" s="1" t="s">
        <v>3157</v>
      </c>
      <c r="I346">
        <v>674</v>
      </c>
      <c r="J346" s="1" t="s">
        <v>3135</v>
      </c>
      <c r="K346" s="1" t="s">
        <v>3136</v>
      </c>
      <c r="L346" t="s">
        <v>3148</v>
      </c>
      <c r="M346" s="1" t="s">
        <v>3113</v>
      </c>
      <c r="N346" s="1" t="s">
        <v>1524</v>
      </c>
      <c r="O346" s="1" t="s">
        <v>1526</v>
      </c>
      <c r="P346" s="1" t="s">
        <v>45</v>
      </c>
      <c r="Q346">
        <v>1</v>
      </c>
      <c r="R346" s="2">
        <v>8370</v>
      </c>
      <c r="S346" s="2">
        <v>7098</v>
      </c>
      <c r="T346" s="2">
        <v>8829</v>
      </c>
      <c r="U346" s="2">
        <v>172398</v>
      </c>
      <c r="V346" s="3">
        <v>1206.029</v>
      </c>
      <c r="W346" s="2">
        <v>6310</v>
      </c>
      <c r="AC346">
        <v>1</v>
      </c>
      <c r="AD346">
        <v>3.1</v>
      </c>
      <c r="AE346">
        <v>0</v>
      </c>
      <c r="AF346">
        <v>0</v>
      </c>
      <c r="AG346">
        <v>0</v>
      </c>
      <c r="AH346">
        <v>0</v>
      </c>
      <c r="AI346">
        <v>0</v>
      </c>
      <c r="AJ346">
        <v>0</v>
      </c>
      <c r="AK346">
        <v>0</v>
      </c>
      <c r="AL346">
        <v>0</v>
      </c>
      <c r="AM346" s="2">
        <v>6216</v>
      </c>
      <c r="AN346">
        <v>494.16</v>
      </c>
      <c r="AO346" s="2">
        <v>1338</v>
      </c>
      <c r="AP346" s="3">
        <v>2361.1</v>
      </c>
      <c r="AQ346">
        <v>2</v>
      </c>
      <c r="AR346">
        <v>11</v>
      </c>
      <c r="AS346" s="2">
        <v>7399</v>
      </c>
      <c r="AT346" s="3">
        <v>5960.1</v>
      </c>
      <c r="AU346">
        <v>0</v>
      </c>
      <c r="AV346">
        <v>0</v>
      </c>
      <c r="AW346">
        <v>0</v>
      </c>
      <c r="AX346">
        <v>0</v>
      </c>
      <c r="AY346">
        <v>0</v>
      </c>
      <c r="AZ346">
        <v>0</v>
      </c>
      <c r="BA346">
        <v>0</v>
      </c>
      <c r="BB346">
        <v>0</v>
      </c>
      <c r="BC346">
        <v>0</v>
      </c>
      <c r="BD346">
        <v>0</v>
      </c>
      <c r="BE346">
        <v>0</v>
      </c>
      <c r="BF346">
        <v>0</v>
      </c>
      <c r="BG346" s="2">
        <v>14956</v>
      </c>
      <c r="BH346" s="2">
        <v>14956</v>
      </c>
    </row>
    <row r="347" spans="1:60" x14ac:dyDescent="0.35">
      <c r="A347" s="1" t="s">
        <v>1527</v>
      </c>
      <c r="B347" s="1" t="s">
        <v>1514</v>
      </c>
      <c r="C347" s="1" t="s">
        <v>1531</v>
      </c>
      <c r="D347" s="1" t="s">
        <v>1529</v>
      </c>
      <c r="E347" s="6">
        <v>41138</v>
      </c>
      <c r="F347">
        <v>2012</v>
      </c>
      <c r="G347" s="1" t="s">
        <v>3133</v>
      </c>
      <c r="H347" s="1" t="s">
        <v>3145</v>
      </c>
      <c r="I347">
        <v>239</v>
      </c>
      <c r="J347" s="1" t="s">
        <v>3135</v>
      </c>
      <c r="K347" s="1" t="s">
        <v>3136</v>
      </c>
      <c r="L347" t="s">
        <v>3218</v>
      </c>
      <c r="M347" s="1" t="s">
        <v>3117</v>
      </c>
      <c r="N347" s="1" t="s">
        <v>1528</v>
      </c>
      <c r="O347" s="1" t="s">
        <v>1530</v>
      </c>
      <c r="P347" s="1" t="s">
        <v>45</v>
      </c>
      <c r="Q347">
        <v>1</v>
      </c>
      <c r="R347" s="2">
        <v>5132</v>
      </c>
      <c r="S347" s="2">
        <v>4053</v>
      </c>
      <c r="T347" s="2">
        <v>4039</v>
      </c>
      <c r="U347" s="2">
        <v>29630</v>
      </c>
      <c r="V347">
        <v>266.76600000000002</v>
      </c>
      <c r="W347" s="2">
        <v>2119</v>
      </c>
      <c r="AC347">
        <v>0</v>
      </c>
      <c r="AD347">
        <v>0</v>
      </c>
      <c r="AE347">
        <v>0</v>
      </c>
      <c r="AF347">
        <v>0</v>
      </c>
      <c r="AG347">
        <v>42</v>
      </c>
      <c r="AH347">
        <v>399.8</v>
      </c>
      <c r="AI347">
        <v>0</v>
      </c>
      <c r="AJ347">
        <v>0</v>
      </c>
      <c r="AK347">
        <v>0</v>
      </c>
      <c r="AL347">
        <v>0</v>
      </c>
      <c r="AM347" s="2">
        <v>1093</v>
      </c>
      <c r="AN347">
        <v>458.21</v>
      </c>
      <c r="AO347">
        <v>350</v>
      </c>
      <c r="AP347" s="3">
        <v>1583.8</v>
      </c>
      <c r="AQ347">
        <v>2</v>
      </c>
      <c r="AR347">
        <v>11</v>
      </c>
      <c r="AS347" s="2">
        <v>2590</v>
      </c>
      <c r="AT347" s="2">
        <v>3483</v>
      </c>
      <c r="AU347">
        <v>0</v>
      </c>
      <c r="AV347">
        <v>0</v>
      </c>
      <c r="AW347">
        <v>0</v>
      </c>
      <c r="AX347">
        <v>0</v>
      </c>
      <c r="AY347">
        <v>0</v>
      </c>
      <c r="AZ347">
        <v>0</v>
      </c>
      <c r="BA347">
        <v>0</v>
      </c>
      <c r="BB347">
        <v>0</v>
      </c>
      <c r="BC347">
        <v>0</v>
      </c>
      <c r="BD347">
        <v>0</v>
      </c>
      <c r="BE347">
        <v>0</v>
      </c>
      <c r="BF347">
        <v>0</v>
      </c>
      <c r="BG347" s="2">
        <v>4077</v>
      </c>
      <c r="BH347" s="2">
        <v>4077</v>
      </c>
    </row>
    <row r="348" spans="1:60" x14ac:dyDescent="0.35">
      <c r="A348" s="1" t="s">
        <v>1532</v>
      </c>
      <c r="B348" s="1" t="s">
        <v>1514</v>
      </c>
      <c r="C348" s="1" t="s">
        <v>1531</v>
      </c>
      <c r="D348" s="1" t="s">
        <v>1534</v>
      </c>
      <c r="E348" s="6">
        <v>42737</v>
      </c>
      <c r="F348">
        <v>2017</v>
      </c>
      <c r="G348" s="1" t="s">
        <v>3184</v>
      </c>
      <c r="H348" s="1" t="s">
        <v>3228</v>
      </c>
      <c r="I348">
        <v>238</v>
      </c>
      <c r="J348" s="1" t="s">
        <v>3135</v>
      </c>
      <c r="K348" s="1" t="s">
        <v>3136</v>
      </c>
      <c r="M348" s="1" t="s">
        <v>3117</v>
      </c>
      <c r="N348" s="1" t="s">
        <v>1533</v>
      </c>
      <c r="O348" s="1" t="s">
        <v>1535</v>
      </c>
      <c r="P348" s="1" t="s">
        <v>45</v>
      </c>
      <c r="Q348">
        <v>1</v>
      </c>
      <c r="R348" s="2">
        <v>5405</v>
      </c>
      <c r="S348" s="2">
        <v>5405</v>
      </c>
      <c r="T348" s="2">
        <v>5405</v>
      </c>
      <c r="U348" s="2">
        <v>43391</v>
      </c>
      <c r="V348">
        <v>325.887</v>
      </c>
      <c r="W348" s="2">
        <v>3016</v>
      </c>
      <c r="X348" t="s">
        <v>3324</v>
      </c>
      <c r="AC348">
        <v>0</v>
      </c>
      <c r="AD348">
        <v>0</v>
      </c>
      <c r="AE348">
        <v>0</v>
      </c>
      <c r="AF348">
        <v>0</v>
      </c>
      <c r="AG348">
        <v>0</v>
      </c>
      <c r="AH348">
        <v>0</v>
      </c>
      <c r="AI348">
        <v>0</v>
      </c>
      <c r="AJ348">
        <v>0</v>
      </c>
      <c r="AK348">
        <v>0</v>
      </c>
      <c r="AL348">
        <v>0</v>
      </c>
      <c r="AM348" s="2">
        <v>1267</v>
      </c>
      <c r="AN348">
        <v>446.55</v>
      </c>
      <c r="AO348">
        <v>295</v>
      </c>
      <c r="AP348" s="3">
        <v>1542.4</v>
      </c>
      <c r="AQ348">
        <v>2</v>
      </c>
      <c r="AR348">
        <v>11</v>
      </c>
      <c r="AS348" s="2">
        <v>3670</v>
      </c>
      <c r="AT348" s="2">
        <v>3405</v>
      </c>
      <c r="AU348">
        <v>0</v>
      </c>
      <c r="AV348">
        <v>0</v>
      </c>
      <c r="AW348">
        <v>0</v>
      </c>
      <c r="AX348">
        <v>0</v>
      </c>
      <c r="AY348">
        <v>0</v>
      </c>
      <c r="AZ348">
        <v>0</v>
      </c>
      <c r="BA348">
        <v>0</v>
      </c>
      <c r="BB348">
        <v>0</v>
      </c>
      <c r="BC348">
        <v>0</v>
      </c>
      <c r="BD348">
        <v>0</v>
      </c>
      <c r="BE348">
        <v>0</v>
      </c>
      <c r="BF348">
        <v>0</v>
      </c>
      <c r="BG348" s="2">
        <v>5234</v>
      </c>
      <c r="BH348" s="2">
        <v>5234</v>
      </c>
    </row>
    <row r="349" spans="1:60" x14ac:dyDescent="0.35">
      <c r="A349" s="1" t="s">
        <v>1536</v>
      </c>
      <c r="B349" s="1" t="s">
        <v>1514</v>
      </c>
      <c r="C349" s="1" t="s">
        <v>1531</v>
      </c>
      <c r="D349" s="1" t="s">
        <v>1538</v>
      </c>
      <c r="E349" s="6">
        <v>42879</v>
      </c>
      <c r="F349">
        <v>2017</v>
      </c>
      <c r="G349" s="1" t="s">
        <v>3184</v>
      </c>
      <c r="H349" s="1" t="s">
        <v>3210</v>
      </c>
      <c r="I349">
        <v>258</v>
      </c>
      <c r="J349" s="1" t="s">
        <v>3135</v>
      </c>
      <c r="K349" s="1" t="s">
        <v>3136</v>
      </c>
      <c r="M349" s="1" t="s">
        <v>3117</v>
      </c>
      <c r="N349" s="1" t="s">
        <v>1537</v>
      </c>
      <c r="O349" s="1" t="s">
        <v>1539</v>
      </c>
      <c r="P349" s="1" t="s">
        <v>45</v>
      </c>
      <c r="Q349">
        <v>1</v>
      </c>
      <c r="R349" s="2">
        <v>5141</v>
      </c>
      <c r="S349" s="2">
        <v>6273</v>
      </c>
      <c r="T349" s="2">
        <v>6273</v>
      </c>
      <c r="U349" s="2">
        <v>78517</v>
      </c>
      <c r="V349">
        <v>487.00799999999998</v>
      </c>
      <c r="W349" s="2">
        <v>4607</v>
      </c>
      <c r="AC349">
        <v>0</v>
      </c>
      <c r="AD349">
        <v>0</v>
      </c>
      <c r="AE349">
        <v>0</v>
      </c>
      <c r="AF349">
        <v>0</v>
      </c>
      <c r="AG349">
        <v>0</v>
      </c>
      <c r="AH349">
        <v>0</v>
      </c>
      <c r="AI349">
        <v>0</v>
      </c>
      <c r="AJ349">
        <v>0</v>
      </c>
      <c r="AK349">
        <v>0</v>
      </c>
      <c r="AL349">
        <v>0</v>
      </c>
      <c r="AM349">
        <v>0</v>
      </c>
      <c r="AN349">
        <v>0</v>
      </c>
      <c r="AO349">
        <v>0</v>
      </c>
      <c r="AP349">
        <v>0</v>
      </c>
      <c r="AQ349">
        <v>0</v>
      </c>
      <c r="AR349">
        <v>0</v>
      </c>
      <c r="AS349" s="2">
        <v>5898</v>
      </c>
      <c r="AT349" s="3">
        <v>6272.85</v>
      </c>
      <c r="AU349">
        <v>0</v>
      </c>
      <c r="AV349">
        <v>0</v>
      </c>
      <c r="AW349">
        <v>0</v>
      </c>
      <c r="AX349">
        <v>0</v>
      </c>
      <c r="AY349">
        <v>0</v>
      </c>
      <c r="AZ349">
        <v>0</v>
      </c>
      <c r="BA349">
        <v>0</v>
      </c>
      <c r="BB349">
        <v>0</v>
      </c>
      <c r="BC349">
        <v>0</v>
      </c>
      <c r="BD349">
        <v>0</v>
      </c>
      <c r="BE349">
        <v>0</v>
      </c>
      <c r="BF349">
        <v>0</v>
      </c>
      <c r="BG349" s="2">
        <v>5898</v>
      </c>
      <c r="BH349" s="2">
        <v>5898</v>
      </c>
    </row>
    <row r="350" spans="1:60" x14ac:dyDescent="0.35">
      <c r="A350" s="1" t="s">
        <v>1540</v>
      </c>
      <c r="B350" s="1" t="s">
        <v>1514</v>
      </c>
      <c r="C350" s="1" t="s">
        <v>1531</v>
      </c>
      <c r="D350" s="1" t="s">
        <v>1542</v>
      </c>
      <c r="E350" s="6">
        <v>40918</v>
      </c>
      <c r="F350">
        <v>2012</v>
      </c>
      <c r="G350" s="1" t="s">
        <v>3133</v>
      </c>
      <c r="H350" s="1" t="s">
        <v>3145</v>
      </c>
      <c r="I350">
        <v>88</v>
      </c>
      <c r="J350" s="1" t="s">
        <v>3135</v>
      </c>
      <c r="K350" s="1" t="s">
        <v>3136</v>
      </c>
      <c r="L350" t="s">
        <v>3148</v>
      </c>
      <c r="M350" s="1" t="s">
        <v>3117</v>
      </c>
      <c r="N350" s="1" t="s">
        <v>1541</v>
      </c>
      <c r="O350" s="1" t="s">
        <v>1539</v>
      </c>
      <c r="P350" s="1" t="s">
        <v>45</v>
      </c>
      <c r="Q350">
        <v>1</v>
      </c>
      <c r="R350" s="2">
        <v>5069</v>
      </c>
      <c r="S350" s="2">
        <v>2384</v>
      </c>
      <c r="T350" s="2">
        <v>2862</v>
      </c>
      <c r="U350" s="2">
        <v>20485</v>
      </c>
      <c r="V350">
        <v>164.58199999999999</v>
      </c>
      <c r="W350" s="2">
        <v>1577</v>
      </c>
      <c r="AC350">
        <v>0</v>
      </c>
      <c r="AD350">
        <v>0</v>
      </c>
      <c r="AE350">
        <v>0</v>
      </c>
      <c r="AF350">
        <v>0</v>
      </c>
      <c r="AG350">
        <v>27</v>
      </c>
      <c r="AH350">
        <v>118.8</v>
      </c>
      <c r="AI350">
        <v>0</v>
      </c>
      <c r="AJ350">
        <v>0</v>
      </c>
      <c r="AK350">
        <v>0</v>
      </c>
      <c r="AL350">
        <v>0</v>
      </c>
      <c r="AM350">
        <v>0</v>
      </c>
      <c r="AN350">
        <v>0</v>
      </c>
      <c r="AO350">
        <v>0</v>
      </c>
      <c r="AP350">
        <v>0</v>
      </c>
      <c r="AQ350">
        <v>0</v>
      </c>
      <c r="AR350">
        <v>0</v>
      </c>
      <c r="AS350" s="2">
        <v>1860</v>
      </c>
      <c r="AT350" s="3">
        <v>3050.4</v>
      </c>
      <c r="AU350">
        <v>0</v>
      </c>
      <c r="AV350">
        <v>0</v>
      </c>
      <c r="AW350">
        <v>0</v>
      </c>
      <c r="AX350">
        <v>0</v>
      </c>
      <c r="AY350">
        <v>0</v>
      </c>
      <c r="AZ350">
        <v>0</v>
      </c>
      <c r="BA350">
        <v>0</v>
      </c>
      <c r="BB350">
        <v>0</v>
      </c>
      <c r="BC350">
        <v>0</v>
      </c>
      <c r="BD350">
        <v>0</v>
      </c>
      <c r="BE350">
        <v>0</v>
      </c>
      <c r="BF350">
        <v>0</v>
      </c>
      <c r="BG350" s="2">
        <v>1887</v>
      </c>
      <c r="BH350" s="2">
        <v>1887</v>
      </c>
    </row>
    <row r="351" spans="1:60" x14ac:dyDescent="0.35">
      <c r="A351" s="1" t="s">
        <v>1543</v>
      </c>
      <c r="B351" s="1" t="s">
        <v>1514</v>
      </c>
      <c r="C351" s="1" t="s">
        <v>1531</v>
      </c>
      <c r="D351" s="1" t="s">
        <v>1545</v>
      </c>
      <c r="E351" s="6">
        <v>41340</v>
      </c>
      <c r="F351">
        <v>2013</v>
      </c>
      <c r="G351" s="1" t="s">
        <v>3149</v>
      </c>
      <c r="H351" s="1" t="s">
        <v>3145</v>
      </c>
      <c r="I351">
        <v>85</v>
      </c>
      <c r="J351" s="1" t="s">
        <v>3135</v>
      </c>
      <c r="K351" s="1" t="s">
        <v>3136</v>
      </c>
      <c r="M351" s="1" t="s">
        <v>3117</v>
      </c>
      <c r="N351" s="1" t="s">
        <v>1544</v>
      </c>
      <c r="O351" s="1" t="s">
        <v>1539</v>
      </c>
      <c r="P351" s="1" t="s">
        <v>45</v>
      </c>
      <c r="Q351">
        <v>1</v>
      </c>
      <c r="R351" s="2">
        <v>5363</v>
      </c>
      <c r="S351" s="2">
        <v>2503</v>
      </c>
      <c r="T351" s="2">
        <v>3031</v>
      </c>
      <c r="U351" s="2">
        <v>26701</v>
      </c>
      <c r="V351">
        <v>201.87899999999999</v>
      </c>
      <c r="W351" s="2">
        <v>1572</v>
      </c>
      <c r="AC351">
        <v>0</v>
      </c>
      <c r="AD351">
        <v>0</v>
      </c>
      <c r="AE351">
        <v>0</v>
      </c>
      <c r="AF351">
        <v>0</v>
      </c>
      <c r="AG351">
        <v>0</v>
      </c>
      <c r="AH351">
        <v>0</v>
      </c>
      <c r="AI351">
        <v>0</v>
      </c>
      <c r="AJ351">
        <v>0</v>
      </c>
      <c r="AK351">
        <v>0</v>
      </c>
      <c r="AL351">
        <v>0</v>
      </c>
      <c r="AM351">
        <v>0</v>
      </c>
      <c r="AN351">
        <v>0</v>
      </c>
      <c r="AO351">
        <v>0</v>
      </c>
      <c r="AP351">
        <v>0</v>
      </c>
      <c r="AQ351">
        <v>0</v>
      </c>
      <c r="AR351">
        <v>0</v>
      </c>
      <c r="AS351" s="2">
        <v>1951</v>
      </c>
      <c r="AT351" s="3">
        <v>3030.9</v>
      </c>
      <c r="AU351">
        <v>0</v>
      </c>
      <c r="AV351">
        <v>0</v>
      </c>
      <c r="AW351">
        <v>0</v>
      </c>
      <c r="AX351">
        <v>0</v>
      </c>
      <c r="AY351">
        <v>0</v>
      </c>
      <c r="AZ351">
        <v>0</v>
      </c>
      <c r="BA351">
        <v>0</v>
      </c>
      <c r="BB351">
        <v>0</v>
      </c>
      <c r="BC351">
        <v>0</v>
      </c>
      <c r="BD351">
        <v>0</v>
      </c>
      <c r="BE351">
        <v>0</v>
      </c>
      <c r="BF351">
        <v>0</v>
      </c>
      <c r="BG351" s="2">
        <v>1951</v>
      </c>
      <c r="BH351" s="2">
        <v>1951</v>
      </c>
    </row>
    <row r="352" spans="1:60" x14ac:dyDescent="0.35">
      <c r="A352" s="1" t="s">
        <v>1546</v>
      </c>
      <c r="B352" s="1" t="s">
        <v>1514</v>
      </c>
      <c r="C352" s="1" t="s">
        <v>1550</v>
      </c>
      <c r="D352" s="1" t="s">
        <v>1548</v>
      </c>
      <c r="E352" s="6">
        <v>41374</v>
      </c>
      <c r="F352">
        <v>2013</v>
      </c>
      <c r="G352" s="1" t="s">
        <v>3149</v>
      </c>
      <c r="H352" s="1" t="s">
        <v>3145</v>
      </c>
      <c r="I352">
        <v>279</v>
      </c>
      <c r="J352" s="1" t="s">
        <v>3135</v>
      </c>
      <c r="K352" s="1" t="s">
        <v>3136</v>
      </c>
      <c r="L352" t="s">
        <v>3148</v>
      </c>
      <c r="M352" s="1" t="s">
        <v>3117</v>
      </c>
      <c r="N352" s="1" t="s">
        <v>1547</v>
      </c>
      <c r="O352" s="1" t="s">
        <v>1549</v>
      </c>
      <c r="P352" s="1" t="s">
        <v>45</v>
      </c>
      <c r="Q352">
        <v>1</v>
      </c>
      <c r="R352" s="2">
        <v>9081</v>
      </c>
      <c r="S352" s="2">
        <v>8251</v>
      </c>
      <c r="T352" s="2">
        <v>9290</v>
      </c>
      <c r="U352" s="2">
        <v>101709</v>
      </c>
      <c r="V352">
        <v>714.22199999999998</v>
      </c>
      <c r="W352" s="2">
        <v>5115</v>
      </c>
      <c r="AC352">
        <v>0</v>
      </c>
      <c r="AD352">
        <v>0</v>
      </c>
      <c r="AE352">
        <v>0</v>
      </c>
      <c r="AF352">
        <v>0</v>
      </c>
      <c r="AG352">
        <v>0</v>
      </c>
      <c r="AH352">
        <v>0</v>
      </c>
      <c r="AI352">
        <v>0</v>
      </c>
      <c r="AJ352">
        <v>0</v>
      </c>
      <c r="AK352">
        <v>0</v>
      </c>
      <c r="AL352">
        <v>0</v>
      </c>
      <c r="AM352">
        <v>0</v>
      </c>
      <c r="AN352">
        <v>0</v>
      </c>
      <c r="AO352">
        <v>0</v>
      </c>
      <c r="AP352">
        <v>0</v>
      </c>
      <c r="AQ352">
        <v>0</v>
      </c>
      <c r="AR352">
        <v>0</v>
      </c>
      <c r="AS352" s="2">
        <v>6374</v>
      </c>
      <c r="AT352" s="3">
        <v>9289.5</v>
      </c>
      <c r="AU352">
        <v>0</v>
      </c>
      <c r="AV352">
        <v>0</v>
      </c>
      <c r="AW352">
        <v>0</v>
      </c>
      <c r="AX352">
        <v>0</v>
      </c>
      <c r="AY352">
        <v>0</v>
      </c>
      <c r="AZ352">
        <v>0</v>
      </c>
      <c r="BA352">
        <v>0</v>
      </c>
      <c r="BB352">
        <v>0</v>
      </c>
      <c r="BC352">
        <v>0</v>
      </c>
      <c r="BD352">
        <v>0</v>
      </c>
      <c r="BE352">
        <v>0</v>
      </c>
      <c r="BF352">
        <v>0</v>
      </c>
      <c r="BG352" s="2">
        <v>6374</v>
      </c>
      <c r="BH352" s="2">
        <v>6374</v>
      </c>
    </row>
    <row r="353" spans="1:60" x14ac:dyDescent="0.35">
      <c r="A353" s="1" t="s">
        <v>1551</v>
      </c>
      <c r="B353" s="1" t="s">
        <v>1514</v>
      </c>
      <c r="C353" s="1" t="s">
        <v>467</v>
      </c>
      <c r="D353" s="1" t="s">
        <v>1553</v>
      </c>
      <c r="E353" s="6">
        <v>40626</v>
      </c>
      <c r="F353">
        <v>2011</v>
      </c>
      <c r="G353" s="1" t="s">
        <v>3152</v>
      </c>
      <c r="H353" s="1" t="s">
        <v>3145</v>
      </c>
      <c r="I353">
        <v>278</v>
      </c>
      <c r="J353" s="1" t="s">
        <v>3135</v>
      </c>
      <c r="K353" s="1" t="s">
        <v>3136</v>
      </c>
      <c r="M353" s="1" t="s">
        <v>3113</v>
      </c>
      <c r="N353" s="1" t="s">
        <v>1552</v>
      </c>
      <c r="O353" s="1" t="s">
        <v>1554</v>
      </c>
      <c r="P353" s="1" t="s">
        <v>45</v>
      </c>
      <c r="Q353">
        <v>1</v>
      </c>
      <c r="R353" s="2">
        <v>4684</v>
      </c>
      <c r="S353" s="2">
        <v>3900</v>
      </c>
      <c r="T353" s="2">
        <v>4432</v>
      </c>
      <c r="U353" s="2">
        <v>27563</v>
      </c>
      <c r="V353">
        <v>196.048</v>
      </c>
      <c r="W353">
        <v>901</v>
      </c>
      <c r="Y353" s="6">
        <v>40544</v>
      </c>
      <c r="Z353" s="1" t="s">
        <v>3212</v>
      </c>
      <c r="AA353" s="2">
        <v>13800</v>
      </c>
      <c r="AB353" s="2">
        <v>4000</v>
      </c>
      <c r="AC353">
        <v>0</v>
      </c>
      <c r="AD353">
        <v>0</v>
      </c>
      <c r="AE353">
        <v>0</v>
      </c>
      <c r="AF353">
        <v>0</v>
      </c>
      <c r="AG353">
        <v>30</v>
      </c>
      <c r="AH353">
        <v>304</v>
      </c>
      <c r="AI353">
        <v>0</v>
      </c>
      <c r="AJ353">
        <v>0</v>
      </c>
      <c r="AK353">
        <v>0</v>
      </c>
      <c r="AL353">
        <v>0</v>
      </c>
      <c r="AM353" s="2">
        <v>2880</v>
      </c>
      <c r="AN353">
        <v>288</v>
      </c>
      <c r="AO353">
        <v>872</v>
      </c>
      <c r="AP353" s="3">
        <v>2306.4</v>
      </c>
      <c r="AQ353">
        <v>2</v>
      </c>
      <c r="AR353">
        <v>11</v>
      </c>
      <c r="AS353">
        <v>548</v>
      </c>
      <c r="AT353" s="3">
        <v>1542.6</v>
      </c>
      <c r="AU353">
        <v>0</v>
      </c>
      <c r="AV353">
        <v>0</v>
      </c>
      <c r="AW353">
        <v>0</v>
      </c>
      <c r="AX353">
        <v>0</v>
      </c>
      <c r="AY353">
        <v>0</v>
      </c>
      <c r="AZ353">
        <v>0</v>
      </c>
      <c r="BA353">
        <v>0</v>
      </c>
      <c r="BB353">
        <v>0</v>
      </c>
      <c r="BC353">
        <v>0</v>
      </c>
      <c r="BD353">
        <v>0</v>
      </c>
      <c r="BE353">
        <v>0</v>
      </c>
      <c r="BF353">
        <v>0</v>
      </c>
      <c r="BG353" s="2">
        <v>4332</v>
      </c>
      <c r="BH353" s="2">
        <v>4332</v>
      </c>
    </row>
    <row r="354" spans="1:60" x14ac:dyDescent="0.35">
      <c r="A354" s="1" t="s">
        <v>1555</v>
      </c>
      <c r="B354" s="1" t="s">
        <v>1514</v>
      </c>
      <c r="C354" s="1" t="s">
        <v>467</v>
      </c>
      <c r="D354" s="1" t="s">
        <v>1557</v>
      </c>
      <c r="E354" s="6">
        <v>40451</v>
      </c>
      <c r="F354">
        <v>2010</v>
      </c>
      <c r="G354" s="1" t="s">
        <v>3144</v>
      </c>
      <c r="H354" s="1" t="s">
        <v>3145</v>
      </c>
      <c r="I354">
        <v>335</v>
      </c>
      <c r="J354" s="1" t="s">
        <v>3135</v>
      </c>
      <c r="K354" s="1" t="s">
        <v>3136</v>
      </c>
      <c r="M354" s="1" t="s">
        <v>3113</v>
      </c>
      <c r="N354" s="1" t="s">
        <v>1556</v>
      </c>
      <c r="O354" s="1" t="s">
        <v>1558</v>
      </c>
      <c r="P354" s="1" t="s">
        <v>45</v>
      </c>
      <c r="Q354">
        <v>1</v>
      </c>
      <c r="R354" s="2">
        <v>5652</v>
      </c>
      <c r="S354" s="2">
        <v>4776</v>
      </c>
      <c r="T354" s="2">
        <v>4753</v>
      </c>
      <c r="U354" s="2">
        <v>36547</v>
      </c>
      <c r="V354">
        <v>310.32400000000001</v>
      </c>
      <c r="W354">
        <v>850</v>
      </c>
      <c r="AC354">
        <v>0</v>
      </c>
      <c r="AD354">
        <v>0</v>
      </c>
      <c r="AE354">
        <v>0</v>
      </c>
      <c r="AF354">
        <v>0</v>
      </c>
      <c r="AG354">
        <v>0</v>
      </c>
      <c r="AH354">
        <v>0</v>
      </c>
      <c r="AI354">
        <v>40</v>
      </c>
      <c r="AJ354">
        <v>248</v>
      </c>
      <c r="AK354">
        <v>0</v>
      </c>
      <c r="AL354">
        <v>0</v>
      </c>
      <c r="AM354" s="2">
        <v>4013</v>
      </c>
      <c r="AN354" s="3">
        <v>1253.79</v>
      </c>
      <c r="AO354" s="2">
        <v>1134</v>
      </c>
      <c r="AP354" s="3">
        <v>3042.76</v>
      </c>
      <c r="AQ354">
        <v>4</v>
      </c>
      <c r="AR354">
        <v>22</v>
      </c>
      <c r="AS354">
        <v>320</v>
      </c>
      <c r="AT354">
        <v>186</v>
      </c>
      <c r="AU354">
        <v>0</v>
      </c>
      <c r="AV354">
        <v>0</v>
      </c>
      <c r="AW354">
        <v>0</v>
      </c>
      <c r="AX354">
        <v>0</v>
      </c>
      <c r="AY354">
        <v>0</v>
      </c>
      <c r="AZ354">
        <v>0</v>
      </c>
      <c r="BA354">
        <v>0</v>
      </c>
      <c r="BB354">
        <v>0</v>
      </c>
      <c r="BC354">
        <v>0</v>
      </c>
      <c r="BD354">
        <v>0</v>
      </c>
      <c r="BE354">
        <v>0</v>
      </c>
      <c r="BF354">
        <v>0</v>
      </c>
      <c r="BG354" s="2">
        <v>5511</v>
      </c>
      <c r="BH354" s="2">
        <v>5511</v>
      </c>
    </row>
    <row r="355" spans="1:60" x14ac:dyDescent="0.35">
      <c r="A355" s="1" t="s">
        <v>1559</v>
      </c>
      <c r="B355" s="1" t="s">
        <v>1514</v>
      </c>
      <c r="C355" s="1" t="s">
        <v>467</v>
      </c>
      <c r="D355" s="1" t="s">
        <v>1561</v>
      </c>
      <c r="E355" s="6">
        <v>41423</v>
      </c>
      <c r="F355">
        <v>2013</v>
      </c>
      <c r="G355" s="1" t="s">
        <v>3133</v>
      </c>
      <c r="H355" s="1" t="s">
        <v>3150</v>
      </c>
      <c r="I355">
        <v>421</v>
      </c>
      <c r="J355" s="1" t="s">
        <v>3135</v>
      </c>
      <c r="K355" s="1" t="s">
        <v>3136</v>
      </c>
      <c r="L355" t="s">
        <v>3148</v>
      </c>
      <c r="M355" s="1" t="s">
        <v>3117</v>
      </c>
      <c r="N355" s="1" t="s">
        <v>1560</v>
      </c>
      <c r="O355" s="1" t="s">
        <v>1558</v>
      </c>
      <c r="P355" s="1" t="s">
        <v>45</v>
      </c>
      <c r="Q355">
        <v>1</v>
      </c>
      <c r="R355" s="2">
        <v>9280</v>
      </c>
      <c r="S355" s="2">
        <v>7320</v>
      </c>
      <c r="T355" s="2">
        <v>9208</v>
      </c>
      <c r="U355" s="2">
        <v>102607</v>
      </c>
      <c r="V355">
        <v>771.37599999999998</v>
      </c>
      <c r="W355" s="2">
        <v>4707</v>
      </c>
      <c r="AC355">
        <v>0</v>
      </c>
      <c r="AD355">
        <v>0</v>
      </c>
      <c r="AE355">
        <v>0</v>
      </c>
      <c r="AF355">
        <v>0</v>
      </c>
      <c r="AG355">
        <v>0</v>
      </c>
      <c r="AH355">
        <v>0</v>
      </c>
      <c r="AI355">
        <v>0</v>
      </c>
      <c r="AJ355">
        <v>0</v>
      </c>
      <c r="AK355">
        <v>0</v>
      </c>
      <c r="AL355">
        <v>0</v>
      </c>
      <c r="AM355" s="2">
        <v>2167</v>
      </c>
      <c r="AN355">
        <v>408.93</v>
      </c>
      <c r="AO355">
        <v>670</v>
      </c>
      <c r="AP355">
        <v>510.54</v>
      </c>
      <c r="AQ355">
        <v>2</v>
      </c>
      <c r="AR355">
        <v>1.66</v>
      </c>
      <c r="AS355" s="2">
        <v>5628</v>
      </c>
      <c r="AT355" s="3">
        <v>8287.2000000000007</v>
      </c>
      <c r="AU355">
        <v>0</v>
      </c>
      <c r="AV355">
        <v>0</v>
      </c>
      <c r="AW355">
        <v>0</v>
      </c>
      <c r="AX355">
        <v>0</v>
      </c>
      <c r="AY355">
        <v>0</v>
      </c>
      <c r="AZ355">
        <v>0</v>
      </c>
      <c r="BA355">
        <v>0</v>
      </c>
      <c r="BB355">
        <v>0</v>
      </c>
      <c r="BC355">
        <v>0</v>
      </c>
      <c r="BD355">
        <v>0</v>
      </c>
      <c r="BE355">
        <v>0</v>
      </c>
      <c r="BF355">
        <v>0</v>
      </c>
      <c r="BG355" s="2">
        <v>8467</v>
      </c>
      <c r="BH355" s="2">
        <v>8467</v>
      </c>
    </row>
    <row r="356" spans="1:60" x14ac:dyDescent="0.35">
      <c r="A356" s="1" t="s">
        <v>1562</v>
      </c>
      <c r="B356" s="1" t="s">
        <v>1514</v>
      </c>
      <c r="C356" s="1" t="s">
        <v>467</v>
      </c>
      <c r="D356" s="1" t="s">
        <v>1564</v>
      </c>
      <c r="E356" s="6">
        <v>42124</v>
      </c>
      <c r="F356">
        <v>2015</v>
      </c>
      <c r="G356" s="1" t="s">
        <v>3149</v>
      </c>
      <c r="H356" s="1" t="s">
        <v>3150</v>
      </c>
      <c r="I356">
        <v>106</v>
      </c>
      <c r="J356" s="1" t="s">
        <v>3135</v>
      </c>
      <c r="K356" s="1" t="s">
        <v>3136</v>
      </c>
      <c r="M356" s="1" t="s">
        <v>3113</v>
      </c>
      <c r="N356" s="1" t="s">
        <v>1563</v>
      </c>
      <c r="O356" s="1" t="s">
        <v>1565</v>
      </c>
      <c r="P356" s="1" t="s">
        <v>45</v>
      </c>
      <c r="Q356">
        <v>1</v>
      </c>
      <c r="R356" s="2">
        <v>2400</v>
      </c>
      <c r="S356" s="2">
        <v>1354</v>
      </c>
      <c r="T356" s="2">
        <v>1472</v>
      </c>
      <c r="U356" s="2">
        <v>14591</v>
      </c>
      <c r="V356">
        <v>129.35</v>
      </c>
      <c r="W356">
        <v>255</v>
      </c>
      <c r="X356" t="s">
        <v>3349</v>
      </c>
      <c r="Y356" s="6">
        <v>40544</v>
      </c>
      <c r="Z356" s="1" t="s">
        <v>3212</v>
      </c>
      <c r="AA356" s="2">
        <v>10700</v>
      </c>
      <c r="AB356" s="2">
        <v>3400</v>
      </c>
      <c r="AC356">
        <v>1</v>
      </c>
      <c r="AD356">
        <v>5</v>
      </c>
      <c r="AE356">
        <v>18</v>
      </c>
      <c r="AF356">
        <v>12.6</v>
      </c>
      <c r="AG356">
        <v>0</v>
      </c>
      <c r="AH356">
        <v>0</v>
      </c>
      <c r="AI356">
        <v>0</v>
      </c>
      <c r="AJ356">
        <v>0</v>
      </c>
      <c r="AK356">
        <v>0</v>
      </c>
      <c r="AL356">
        <v>0</v>
      </c>
      <c r="AM356" s="2">
        <v>1437</v>
      </c>
      <c r="AN356">
        <v>822.79</v>
      </c>
      <c r="AO356">
        <v>391</v>
      </c>
      <c r="AP356">
        <v>568.82000000000005</v>
      </c>
      <c r="AQ356">
        <v>2</v>
      </c>
      <c r="AR356">
        <v>11</v>
      </c>
      <c r="AS356">
        <v>27</v>
      </c>
      <c r="AT356">
        <v>51.3</v>
      </c>
      <c r="AU356">
        <v>0</v>
      </c>
      <c r="AV356">
        <v>0</v>
      </c>
      <c r="AW356">
        <v>0</v>
      </c>
      <c r="AX356">
        <v>0</v>
      </c>
      <c r="AY356">
        <v>0</v>
      </c>
      <c r="AZ356">
        <v>0</v>
      </c>
      <c r="BA356">
        <v>0</v>
      </c>
      <c r="BB356">
        <v>0</v>
      </c>
      <c r="BC356">
        <v>0</v>
      </c>
      <c r="BD356">
        <v>0</v>
      </c>
      <c r="BE356">
        <v>0</v>
      </c>
      <c r="BF356">
        <v>0</v>
      </c>
      <c r="BG356" s="2">
        <v>1876</v>
      </c>
      <c r="BH356" s="2">
        <v>1876</v>
      </c>
    </row>
    <row r="357" spans="1:60" x14ac:dyDescent="0.35">
      <c r="A357" s="1" t="s">
        <v>1566</v>
      </c>
      <c r="B357" s="1" t="s">
        <v>1571</v>
      </c>
      <c r="C357" s="1" t="s">
        <v>1570</v>
      </c>
      <c r="D357" s="1" t="s">
        <v>1568</v>
      </c>
      <c r="E357" s="6">
        <v>41240</v>
      </c>
      <c r="F357">
        <v>2012</v>
      </c>
      <c r="G357" s="1" t="s">
        <v>3133</v>
      </c>
      <c r="H357" s="1" t="s">
        <v>3145</v>
      </c>
      <c r="I357">
        <v>499</v>
      </c>
      <c r="J357" s="1" t="s">
        <v>3135</v>
      </c>
      <c r="K357" s="1" t="s">
        <v>3136</v>
      </c>
      <c r="L357" t="s">
        <v>3218</v>
      </c>
      <c r="M357" s="1" t="s">
        <v>3111</v>
      </c>
      <c r="N357" s="1" t="s">
        <v>1567</v>
      </c>
      <c r="O357" s="1" t="s">
        <v>1569</v>
      </c>
      <c r="P357" s="1" t="s">
        <v>45</v>
      </c>
      <c r="Q357">
        <v>1</v>
      </c>
      <c r="R357" s="2">
        <v>3707</v>
      </c>
      <c r="S357" s="2">
        <v>2733</v>
      </c>
      <c r="T357" s="2">
        <v>2932</v>
      </c>
      <c r="U357" s="2">
        <v>29279</v>
      </c>
      <c r="V357">
        <v>196.07400000000001</v>
      </c>
      <c r="W357" s="2">
        <v>2103</v>
      </c>
      <c r="AC357">
        <v>0</v>
      </c>
      <c r="AD357">
        <v>0</v>
      </c>
      <c r="AE357">
        <v>0</v>
      </c>
      <c r="AF357">
        <v>0</v>
      </c>
      <c r="AG357">
        <v>0</v>
      </c>
      <c r="AH357">
        <v>0</v>
      </c>
      <c r="AI357">
        <v>353</v>
      </c>
      <c r="AJ357" s="3">
        <v>1235.5</v>
      </c>
      <c r="AK357">
        <v>0</v>
      </c>
      <c r="AL357">
        <v>0</v>
      </c>
      <c r="AM357" s="2">
        <v>8327</v>
      </c>
      <c r="AN357">
        <v>832.7</v>
      </c>
      <c r="AO357">
        <v>0</v>
      </c>
      <c r="AP357">
        <v>0</v>
      </c>
      <c r="AQ357">
        <v>0</v>
      </c>
      <c r="AR357">
        <v>0</v>
      </c>
      <c r="AS357" s="2">
        <v>1920</v>
      </c>
      <c r="AT357">
        <v>864</v>
      </c>
      <c r="AU357">
        <v>0</v>
      </c>
      <c r="AV357">
        <v>0</v>
      </c>
      <c r="AW357">
        <v>0</v>
      </c>
      <c r="AX357">
        <v>0</v>
      </c>
      <c r="AY357">
        <v>0</v>
      </c>
      <c r="AZ357">
        <v>0</v>
      </c>
      <c r="BA357">
        <v>0</v>
      </c>
      <c r="BB357">
        <v>0</v>
      </c>
      <c r="BC357">
        <v>0</v>
      </c>
      <c r="BD357">
        <v>0</v>
      </c>
      <c r="BE357">
        <v>0</v>
      </c>
      <c r="BF357">
        <v>0</v>
      </c>
      <c r="BG357" s="2">
        <v>10600</v>
      </c>
      <c r="BH357" s="2">
        <v>10600</v>
      </c>
    </row>
    <row r="358" spans="1:60" x14ac:dyDescent="0.35">
      <c r="A358" s="1" t="s">
        <v>1572</v>
      </c>
      <c r="B358" s="1" t="s">
        <v>1575</v>
      </c>
      <c r="D358" s="1" t="s">
        <v>1573</v>
      </c>
      <c r="E358" s="6">
        <v>41730</v>
      </c>
      <c r="F358">
        <v>2014</v>
      </c>
      <c r="G358" s="1" t="s">
        <v>3149</v>
      </c>
      <c r="H358" s="1" t="s">
        <v>3211</v>
      </c>
      <c r="I358">
        <v>129</v>
      </c>
      <c r="J358" s="1" t="s">
        <v>3135</v>
      </c>
      <c r="K358" s="1" t="s">
        <v>3136</v>
      </c>
      <c r="L358" t="s">
        <v>3148</v>
      </c>
      <c r="M358" s="1" t="s">
        <v>3117</v>
      </c>
      <c r="O358" s="1" t="s">
        <v>1574</v>
      </c>
      <c r="P358" s="1" t="s">
        <v>45</v>
      </c>
      <c r="Q358">
        <v>1</v>
      </c>
      <c r="S358" s="2">
        <v>1565</v>
      </c>
      <c r="T358" s="2">
        <v>1328</v>
      </c>
      <c r="U358" s="2">
        <v>10332</v>
      </c>
      <c r="V358">
        <v>91.512</v>
      </c>
      <c r="W358" s="2">
        <v>2109</v>
      </c>
      <c r="AC358">
        <v>0</v>
      </c>
      <c r="AD358">
        <v>0</v>
      </c>
      <c r="AE358">
        <v>0</v>
      </c>
      <c r="AF358">
        <v>0</v>
      </c>
      <c r="AG358">
        <v>0</v>
      </c>
      <c r="AH358">
        <v>0</v>
      </c>
      <c r="AI358">
        <v>0</v>
      </c>
      <c r="AJ358">
        <v>0</v>
      </c>
      <c r="AK358">
        <v>0</v>
      </c>
      <c r="AL358">
        <v>0</v>
      </c>
      <c r="AM358">
        <v>0</v>
      </c>
      <c r="AN358">
        <v>0</v>
      </c>
      <c r="AO358">
        <v>0</v>
      </c>
      <c r="AP358">
        <v>0</v>
      </c>
      <c r="AQ358">
        <v>0</v>
      </c>
      <c r="AR358">
        <v>0</v>
      </c>
      <c r="AS358" s="2">
        <v>2952</v>
      </c>
      <c r="AT358" s="3">
        <v>1328.4</v>
      </c>
      <c r="AU358">
        <v>0</v>
      </c>
      <c r="AV358">
        <v>0</v>
      </c>
      <c r="AW358">
        <v>0</v>
      </c>
      <c r="AX358">
        <v>0</v>
      </c>
      <c r="AY358">
        <v>0</v>
      </c>
      <c r="AZ358">
        <v>0</v>
      </c>
      <c r="BA358">
        <v>0</v>
      </c>
      <c r="BB358">
        <v>0</v>
      </c>
      <c r="BC358">
        <v>0</v>
      </c>
      <c r="BD358">
        <v>0</v>
      </c>
      <c r="BE358">
        <v>0</v>
      </c>
      <c r="BF358">
        <v>0</v>
      </c>
      <c r="BG358" s="2">
        <v>2952</v>
      </c>
      <c r="BH358" s="2">
        <v>2952</v>
      </c>
    </row>
    <row r="359" spans="1:60" x14ac:dyDescent="0.35">
      <c r="A359" s="1" t="s">
        <v>1576</v>
      </c>
      <c r="B359" s="1" t="s">
        <v>1575</v>
      </c>
      <c r="C359" s="1" t="s">
        <v>1580</v>
      </c>
      <c r="D359" s="1" t="s">
        <v>1578</v>
      </c>
      <c r="E359" s="6">
        <v>41263</v>
      </c>
      <c r="F359">
        <v>2012</v>
      </c>
      <c r="G359" s="1" t="s">
        <v>3133</v>
      </c>
      <c r="H359" s="1" t="s">
        <v>3150</v>
      </c>
      <c r="I359">
        <v>86</v>
      </c>
      <c r="J359" s="1" t="s">
        <v>3135</v>
      </c>
      <c r="K359" s="1" t="s">
        <v>3136</v>
      </c>
      <c r="M359" s="1" t="s">
        <v>3117</v>
      </c>
      <c r="N359" s="1" t="s">
        <v>1577</v>
      </c>
      <c r="O359" s="1" t="s">
        <v>1579</v>
      </c>
      <c r="P359" s="1" t="s">
        <v>45</v>
      </c>
      <c r="Q359">
        <v>1</v>
      </c>
      <c r="R359" s="2">
        <v>2816</v>
      </c>
      <c r="S359" s="2">
        <v>1860</v>
      </c>
      <c r="T359" s="2">
        <v>1662</v>
      </c>
      <c r="U359" s="2">
        <v>13848</v>
      </c>
      <c r="V359">
        <v>109.768</v>
      </c>
      <c r="W359" s="2">
        <v>1032</v>
      </c>
      <c r="AC359">
        <v>0</v>
      </c>
      <c r="AD359">
        <v>0</v>
      </c>
      <c r="AE359">
        <v>0</v>
      </c>
      <c r="AF359">
        <v>0</v>
      </c>
      <c r="AG359">
        <v>0</v>
      </c>
      <c r="AH359">
        <v>0</v>
      </c>
      <c r="AI359">
        <v>0</v>
      </c>
      <c r="AJ359">
        <v>0</v>
      </c>
      <c r="AK359">
        <v>0</v>
      </c>
      <c r="AL359">
        <v>0</v>
      </c>
      <c r="AM359">
        <v>720</v>
      </c>
      <c r="AN359">
        <v>284.39999999999998</v>
      </c>
      <c r="AO359">
        <v>0</v>
      </c>
      <c r="AP359">
        <v>0</v>
      </c>
      <c r="AQ359">
        <v>0</v>
      </c>
      <c r="AR359">
        <v>0</v>
      </c>
      <c r="AS359" s="2">
        <v>1248</v>
      </c>
      <c r="AT359" s="3">
        <v>1377.6</v>
      </c>
      <c r="AU359">
        <v>0</v>
      </c>
      <c r="AV359">
        <v>0</v>
      </c>
      <c r="AW359">
        <v>0</v>
      </c>
      <c r="AX359">
        <v>0</v>
      </c>
      <c r="AY359">
        <v>0</v>
      </c>
      <c r="AZ359">
        <v>0</v>
      </c>
      <c r="BA359">
        <v>0</v>
      </c>
      <c r="BB359">
        <v>0</v>
      </c>
      <c r="BC359">
        <v>0</v>
      </c>
      <c r="BD359">
        <v>0</v>
      </c>
      <c r="BE359">
        <v>0</v>
      </c>
      <c r="BF359">
        <v>0</v>
      </c>
      <c r="BG359" s="2">
        <v>1968</v>
      </c>
      <c r="BH359" s="2">
        <v>1968</v>
      </c>
    </row>
    <row r="360" spans="1:60" x14ac:dyDescent="0.35">
      <c r="A360" s="1" t="s">
        <v>1581</v>
      </c>
      <c r="B360" s="1" t="s">
        <v>1575</v>
      </c>
      <c r="C360" s="1" t="s">
        <v>1580</v>
      </c>
      <c r="D360" s="1" t="s">
        <v>1583</v>
      </c>
      <c r="E360" s="6">
        <v>41359</v>
      </c>
      <c r="F360">
        <v>2013</v>
      </c>
      <c r="G360" s="1" t="s">
        <v>3133</v>
      </c>
      <c r="H360" s="1" t="s">
        <v>3150</v>
      </c>
      <c r="I360">
        <v>270</v>
      </c>
      <c r="J360" s="1" t="s">
        <v>3135</v>
      </c>
      <c r="K360" s="1" t="s">
        <v>3136</v>
      </c>
      <c r="M360" s="1" t="s">
        <v>3113</v>
      </c>
      <c r="N360" s="1" t="s">
        <v>1582</v>
      </c>
      <c r="O360" s="1" t="s">
        <v>1584</v>
      </c>
      <c r="P360" s="1" t="s">
        <v>45</v>
      </c>
      <c r="Q360">
        <v>1</v>
      </c>
      <c r="R360" s="2">
        <v>3060</v>
      </c>
      <c r="S360" s="2">
        <v>2499</v>
      </c>
      <c r="T360" s="2">
        <v>2345</v>
      </c>
      <c r="U360" s="2">
        <v>31663</v>
      </c>
      <c r="V360">
        <v>228.404</v>
      </c>
      <c r="W360" s="2">
        <v>2061</v>
      </c>
      <c r="AC360">
        <v>0</v>
      </c>
      <c r="AD360">
        <v>0</v>
      </c>
      <c r="AE360">
        <v>0</v>
      </c>
      <c r="AF360">
        <v>0</v>
      </c>
      <c r="AG360">
        <v>0</v>
      </c>
      <c r="AH360">
        <v>0</v>
      </c>
      <c r="AI360">
        <v>0</v>
      </c>
      <c r="AJ360">
        <v>0</v>
      </c>
      <c r="AK360">
        <v>0</v>
      </c>
      <c r="AL360">
        <v>0</v>
      </c>
      <c r="AM360" s="2">
        <v>2672</v>
      </c>
      <c r="AN360">
        <v>353.44</v>
      </c>
      <c r="AO360">
        <v>620</v>
      </c>
      <c r="AP360">
        <v>787.1</v>
      </c>
      <c r="AQ360">
        <v>2</v>
      </c>
      <c r="AR360">
        <v>3.4</v>
      </c>
      <c r="AS360" s="2">
        <v>2464</v>
      </c>
      <c r="AT360" s="3">
        <v>1201.2</v>
      </c>
      <c r="AU360">
        <v>0</v>
      </c>
      <c r="AV360">
        <v>0</v>
      </c>
      <c r="AW360">
        <v>0</v>
      </c>
      <c r="AX360">
        <v>0</v>
      </c>
      <c r="AY360">
        <v>0</v>
      </c>
      <c r="AZ360">
        <v>0</v>
      </c>
      <c r="BA360">
        <v>0</v>
      </c>
      <c r="BB360">
        <v>0</v>
      </c>
      <c r="BC360">
        <v>0</v>
      </c>
      <c r="BD360">
        <v>0</v>
      </c>
      <c r="BE360">
        <v>0</v>
      </c>
      <c r="BF360">
        <v>0</v>
      </c>
      <c r="BG360" s="2">
        <v>5758</v>
      </c>
      <c r="BH360" s="2">
        <v>5758</v>
      </c>
    </row>
    <row r="361" spans="1:60" x14ac:dyDescent="0.35">
      <c r="A361" s="1" t="s">
        <v>1585</v>
      </c>
      <c r="B361" s="1" t="s">
        <v>1575</v>
      </c>
      <c r="C361" s="1" t="s">
        <v>1580</v>
      </c>
      <c r="D361" s="1" t="s">
        <v>1587</v>
      </c>
      <c r="E361" s="6">
        <v>42023</v>
      </c>
      <c r="F361">
        <v>2015</v>
      </c>
      <c r="G361" s="1" t="s">
        <v>3149</v>
      </c>
      <c r="H361" s="1" t="s">
        <v>3150</v>
      </c>
      <c r="I361">
        <v>634</v>
      </c>
      <c r="J361" s="1" t="s">
        <v>3135</v>
      </c>
      <c r="K361" s="1" t="s">
        <v>3136</v>
      </c>
      <c r="M361" s="1" t="s">
        <v>3113</v>
      </c>
      <c r="N361" s="1" t="s">
        <v>1586</v>
      </c>
      <c r="O361" s="1" t="s">
        <v>1588</v>
      </c>
      <c r="P361" s="1" t="s">
        <v>45</v>
      </c>
      <c r="Q361">
        <v>1</v>
      </c>
      <c r="R361" s="2">
        <v>4311</v>
      </c>
      <c r="S361" s="2">
        <v>3914</v>
      </c>
      <c r="T361" s="2">
        <v>4324</v>
      </c>
      <c r="U361" s="2">
        <v>43409</v>
      </c>
      <c r="V361">
        <v>365.173</v>
      </c>
      <c r="W361" s="2">
        <v>1442</v>
      </c>
      <c r="AC361">
        <v>0</v>
      </c>
      <c r="AD361">
        <v>0</v>
      </c>
      <c r="AE361">
        <v>0</v>
      </c>
      <c r="AF361">
        <v>0</v>
      </c>
      <c r="AG361">
        <v>0</v>
      </c>
      <c r="AH361">
        <v>0</v>
      </c>
      <c r="AI361">
        <v>0</v>
      </c>
      <c r="AJ361">
        <v>0</v>
      </c>
      <c r="AK361">
        <v>0</v>
      </c>
      <c r="AL361">
        <v>0</v>
      </c>
      <c r="AM361" s="2">
        <v>6163</v>
      </c>
      <c r="AN361">
        <v>722</v>
      </c>
      <c r="AO361" s="2">
        <v>1342</v>
      </c>
      <c r="AP361" s="2">
        <v>1882</v>
      </c>
      <c r="AQ361">
        <v>6</v>
      </c>
      <c r="AR361">
        <v>14.32</v>
      </c>
      <c r="AS361" s="2">
        <v>1056</v>
      </c>
      <c r="AT361" s="3">
        <v>1705.2</v>
      </c>
      <c r="AU361">
        <v>0</v>
      </c>
      <c r="AV361">
        <v>0</v>
      </c>
      <c r="AW361">
        <v>0</v>
      </c>
      <c r="AX361">
        <v>0</v>
      </c>
      <c r="AY361">
        <v>0</v>
      </c>
      <c r="AZ361">
        <v>0</v>
      </c>
      <c r="BA361">
        <v>0</v>
      </c>
      <c r="BB361">
        <v>0</v>
      </c>
      <c r="BC361">
        <v>0</v>
      </c>
      <c r="BD361">
        <v>0</v>
      </c>
      <c r="BE361">
        <v>0</v>
      </c>
      <c r="BF361">
        <v>0</v>
      </c>
      <c r="BG361" s="2">
        <v>8567</v>
      </c>
      <c r="BH361" s="2">
        <v>8567</v>
      </c>
    </row>
    <row r="362" spans="1:60" x14ac:dyDescent="0.35">
      <c r="A362" s="1" t="s">
        <v>1589</v>
      </c>
      <c r="B362" s="1" t="s">
        <v>1575</v>
      </c>
      <c r="C362" s="1" t="s">
        <v>1580</v>
      </c>
      <c r="D362" s="1" t="s">
        <v>1591</v>
      </c>
      <c r="E362" s="6">
        <v>41094</v>
      </c>
      <c r="F362">
        <v>2012</v>
      </c>
      <c r="G362" s="1" t="s">
        <v>3133</v>
      </c>
      <c r="H362" s="1" t="s">
        <v>3150</v>
      </c>
      <c r="I362">
        <v>112</v>
      </c>
      <c r="J362" s="1" t="s">
        <v>3135</v>
      </c>
      <c r="K362" s="1" t="s">
        <v>3136</v>
      </c>
      <c r="M362" s="1" t="s">
        <v>3117</v>
      </c>
      <c r="N362" s="1" t="s">
        <v>1590</v>
      </c>
      <c r="O362" s="1" t="s">
        <v>1588</v>
      </c>
      <c r="P362" s="1" t="s">
        <v>45</v>
      </c>
      <c r="Q362">
        <v>1</v>
      </c>
      <c r="R362" s="2">
        <v>4006</v>
      </c>
      <c r="S362" s="2">
        <v>2416</v>
      </c>
      <c r="T362" s="2">
        <v>2856</v>
      </c>
      <c r="U362" s="2">
        <v>18853</v>
      </c>
      <c r="V362">
        <v>127.887</v>
      </c>
      <c r="W362" s="2">
        <v>1144</v>
      </c>
      <c r="Y362" s="6">
        <v>40544</v>
      </c>
      <c r="Z362" s="1" t="s">
        <v>3212</v>
      </c>
      <c r="AA362" s="2">
        <v>9875</v>
      </c>
      <c r="AB362" s="2">
        <v>3088</v>
      </c>
      <c r="AC362">
        <v>0</v>
      </c>
      <c r="AD362">
        <v>0</v>
      </c>
      <c r="AE362">
        <v>0</v>
      </c>
      <c r="AF362">
        <v>0</v>
      </c>
      <c r="AG362">
        <v>0</v>
      </c>
      <c r="AH362">
        <v>0</v>
      </c>
      <c r="AI362">
        <v>0</v>
      </c>
      <c r="AJ362">
        <v>0</v>
      </c>
      <c r="AK362">
        <v>0</v>
      </c>
      <c r="AL362">
        <v>0</v>
      </c>
      <c r="AM362">
        <v>640</v>
      </c>
      <c r="AN362">
        <v>134.80000000000001</v>
      </c>
      <c r="AO362">
        <v>205</v>
      </c>
      <c r="AP362" s="3">
        <v>1006.5</v>
      </c>
      <c r="AQ362">
        <v>2</v>
      </c>
      <c r="AR362">
        <v>11</v>
      </c>
      <c r="AS362" s="2">
        <v>1324</v>
      </c>
      <c r="AT362" s="2">
        <v>1704</v>
      </c>
      <c r="AU362">
        <v>0</v>
      </c>
      <c r="AV362">
        <v>0</v>
      </c>
      <c r="AW362">
        <v>0</v>
      </c>
      <c r="AX362">
        <v>0</v>
      </c>
      <c r="AY362">
        <v>0</v>
      </c>
      <c r="AZ362">
        <v>0</v>
      </c>
      <c r="BA362">
        <v>0</v>
      </c>
      <c r="BB362">
        <v>0</v>
      </c>
      <c r="BC362">
        <v>0</v>
      </c>
      <c r="BD362">
        <v>0</v>
      </c>
      <c r="BE362">
        <v>0</v>
      </c>
      <c r="BF362">
        <v>0</v>
      </c>
      <c r="BG362" s="2">
        <v>2171</v>
      </c>
      <c r="BH362" s="2">
        <v>2171</v>
      </c>
    </row>
    <row r="363" spans="1:60" x14ac:dyDescent="0.35">
      <c r="A363" s="1" t="s">
        <v>1592</v>
      </c>
      <c r="B363" s="1" t="s">
        <v>1575</v>
      </c>
      <c r="C363" s="1" t="s">
        <v>1596</v>
      </c>
      <c r="D363" s="1" t="s">
        <v>1594</v>
      </c>
      <c r="E363" s="6">
        <v>42926</v>
      </c>
      <c r="F363">
        <v>2017</v>
      </c>
      <c r="G363" s="1" t="s">
        <v>3184</v>
      </c>
      <c r="H363" s="1" t="s">
        <v>3210</v>
      </c>
      <c r="I363">
        <v>367</v>
      </c>
      <c r="J363" s="1" t="s">
        <v>3135</v>
      </c>
      <c r="K363" s="1" t="s">
        <v>3136</v>
      </c>
      <c r="M363" s="1" t="s">
        <v>3113</v>
      </c>
      <c r="N363" s="1" t="s">
        <v>1593</v>
      </c>
      <c r="O363" s="1" t="s">
        <v>1595</v>
      </c>
      <c r="P363" s="1" t="s">
        <v>45</v>
      </c>
      <c r="Q363">
        <v>1</v>
      </c>
      <c r="R363" s="2">
        <v>4426</v>
      </c>
      <c r="S363" s="2">
        <v>3039</v>
      </c>
      <c r="T363" s="2">
        <v>3039</v>
      </c>
      <c r="U363" s="2">
        <v>37663</v>
      </c>
      <c r="V363">
        <v>399.77800000000002</v>
      </c>
      <c r="W363">
        <v>534</v>
      </c>
      <c r="AC363">
        <v>0</v>
      </c>
      <c r="AD363">
        <v>0</v>
      </c>
      <c r="AE363">
        <v>0</v>
      </c>
      <c r="AF363">
        <v>0</v>
      </c>
      <c r="AG363">
        <v>0</v>
      </c>
      <c r="AH363">
        <v>0</v>
      </c>
      <c r="AI363">
        <v>0</v>
      </c>
      <c r="AJ363">
        <v>0</v>
      </c>
      <c r="AK363">
        <v>0</v>
      </c>
      <c r="AL363">
        <v>0</v>
      </c>
      <c r="AM363" s="2">
        <v>4102</v>
      </c>
      <c r="AN363">
        <v>658.36</v>
      </c>
      <c r="AO363">
        <v>862</v>
      </c>
      <c r="AP363" s="3">
        <v>2253.6</v>
      </c>
      <c r="AQ363">
        <v>4</v>
      </c>
      <c r="AR363">
        <v>22</v>
      </c>
      <c r="AS363">
        <v>140</v>
      </c>
      <c r="AT363">
        <v>105</v>
      </c>
      <c r="AU363">
        <v>0</v>
      </c>
      <c r="AV363">
        <v>0</v>
      </c>
      <c r="AW363">
        <v>0</v>
      </c>
      <c r="AX363">
        <v>0</v>
      </c>
      <c r="AY363">
        <v>0</v>
      </c>
      <c r="AZ363">
        <v>0</v>
      </c>
      <c r="BA363">
        <v>0</v>
      </c>
      <c r="BB363">
        <v>0</v>
      </c>
      <c r="BC363">
        <v>0</v>
      </c>
      <c r="BD363">
        <v>0</v>
      </c>
      <c r="BE363">
        <v>0</v>
      </c>
      <c r="BF363">
        <v>0</v>
      </c>
      <c r="BG363" s="2">
        <v>5108</v>
      </c>
      <c r="BH363" s="2">
        <v>5108</v>
      </c>
    </row>
    <row r="364" spans="1:60" x14ac:dyDescent="0.35">
      <c r="A364" s="1" t="s">
        <v>1597</v>
      </c>
      <c r="B364" s="1" t="s">
        <v>1575</v>
      </c>
      <c r="C364" s="1" t="s">
        <v>1596</v>
      </c>
      <c r="D364" s="1" t="s">
        <v>1599</v>
      </c>
      <c r="E364" s="6">
        <v>41052</v>
      </c>
      <c r="F364">
        <v>2012</v>
      </c>
      <c r="G364" s="1" t="s">
        <v>3133</v>
      </c>
      <c r="H364" s="1" t="s">
        <v>3145</v>
      </c>
      <c r="I364">
        <v>576</v>
      </c>
      <c r="J364" s="1" t="s">
        <v>3135</v>
      </c>
      <c r="K364" s="1" t="s">
        <v>3136</v>
      </c>
      <c r="M364" s="1" t="s">
        <v>3113</v>
      </c>
      <c r="N364" s="1" t="s">
        <v>1598</v>
      </c>
      <c r="O364" s="1" t="s">
        <v>1600</v>
      </c>
      <c r="P364" s="1" t="s">
        <v>45</v>
      </c>
      <c r="Q364">
        <v>1</v>
      </c>
      <c r="R364" s="2">
        <v>3583</v>
      </c>
      <c r="S364" s="2">
        <v>2843</v>
      </c>
      <c r="T364" s="2">
        <v>2889</v>
      </c>
      <c r="U364" s="2">
        <v>68373</v>
      </c>
      <c r="V364">
        <v>443.61599999999999</v>
      </c>
      <c r="W364" s="2">
        <v>2835</v>
      </c>
      <c r="AC364">
        <v>0</v>
      </c>
      <c r="AD364">
        <v>0</v>
      </c>
      <c r="AE364">
        <v>0</v>
      </c>
      <c r="AF364">
        <v>0</v>
      </c>
      <c r="AG364">
        <v>0</v>
      </c>
      <c r="AH364">
        <v>0</v>
      </c>
      <c r="AI364">
        <v>0</v>
      </c>
      <c r="AJ364">
        <v>0</v>
      </c>
      <c r="AK364">
        <v>0</v>
      </c>
      <c r="AL364">
        <v>0</v>
      </c>
      <c r="AM364" s="2">
        <v>4000</v>
      </c>
      <c r="AN364">
        <v>400</v>
      </c>
      <c r="AO364">
        <v>989</v>
      </c>
      <c r="AP364" s="3">
        <v>1109.05</v>
      </c>
      <c r="AQ364">
        <v>6</v>
      </c>
      <c r="AR364">
        <v>4.9800000000000004</v>
      </c>
      <c r="AS364" s="2">
        <v>3245</v>
      </c>
      <c r="AT364" s="3">
        <v>1374.75</v>
      </c>
      <c r="AU364">
        <v>0</v>
      </c>
      <c r="AV364">
        <v>0</v>
      </c>
      <c r="AW364">
        <v>0</v>
      </c>
      <c r="AX364">
        <v>0</v>
      </c>
      <c r="AY364">
        <v>0</v>
      </c>
      <c r="AZ364">
        <v>0</v>
      </c>
      <c r="BA364">
        <v>0</v>
      </c>
      <c r="BB364">
        <v>0</v>
      </c>
      <c r="BC364">
        <v>0</v>
      </c>
      <c r="BD364">
        <v>0</v>
      </c>
      <c r="BE364">
        <v>0</v>
      </c>
      <c r="BF364">
        <v>0</v>
      </c>
      <c r="BG364" s="2">
        <v>8240</v>
      </c>
      <c r="BH364" s="2">
        <v>8240</v>
      </c>
    </row>
    <row r="365" spans="1:60" x14ac:dyDescent="0.35">
      <c r="A365" s="1" t="s">
        <v>1601</v>
      </c>
      <c r="B365" s="1" t="s">
        <v>1575</v>
      </c>
      <c r="C365" s="1" t="s">
        <v>1596</v>
      </c>
      <c r="D365" s="1" t="s">
        <v>1603</v>
      </c>
      <c r="E365" s="6">
        <v>40981</v>
      </c>
      <c r="F365">
        <v>2012</v>
      </c>
      <c r="G365" s="1" t="s">
        <v>3133</v>
      </c>
      <c r="H365" s="1" t="s">
        <v>3145</v>
      </c>
      <c r="I365">
        <v>210</v>
      </c>
      <c r="J365" s="1" t="s">
        <v>3135</v>
      </c>
      <c r="K365" s="1" t="s">
        <v>3136</v>
      </c>
      <c r="M365" s="1" t="s">
        <v>3117</v>
      </c>
      <c r="N365" s="1" t="s">
        <v>1602</v>
      </c>
      <c r="O365" s="1" t="s">
        <v>1600</v>
      </c>
      <c r="P365" s="1" t="s">
        <v>45</v>
      </c>
      <c r="Q365">
        <v>1</v>
      </c>
      <c r="R365" s="2">
        <v>2826</v>
      </c>
      <c r="S365" s="2">
        <v>2463</v>
      </c>
      <c r="T365" s="2">
        <v>2226</v>
      </c>
      <c r="U365" s="2">
        <v>15845</v>
      </c>
      <c r="V365">
        <v>142.739</v>
      </c>
      <c r="W365" s="2">
        <v>2748</v>
      </c>
      <c r="X365" t="s">
        <v>3350</v>
      </c>
      <c r="Y365" s="6">
        <v>40544</v>
      </c>
      <c r="Z365" s="1" t="s">
        <v>3212</v>
      </c>
      <c r="AA365" s="2">
        <v>10636</v>
      </c>
      <c r="AB365" s="2">
        <v>2219</v>
      </c>
      <c r="AC365">
        <v>0</v>
      </c>
      <c r="AD365">
        <v>0</v>
      </c>
      <c r="AE365">
        <v>0</v>
      </c>
      <c r="AF365">
        <v>0</v>
      </c>
      <c r="AG365">
        <v>0</v>
      </c>
      <c r="AH365">
        <v>0</v>
      </c>
      <c r="AI365">
        <v>0</v>
      </c>
      <c r="AJ365">
        <v>0</v>
      </c>
      <c r="AK365">
        <v>0</v>
      </c>
      <c r="AL365">
        <v>0</v>
      </c>
      <c r="AM365">
        <v>399</v>
      </c>
      <c r="AN365">
        <v>39.9</v>
      </c>
      <c r="AO365">
        <v>178</v>
      </c>
      <c r="AP365">
        <v>469.16</v>
      </c>
      <c r="AQ365">
        <v>1</v>
      </c>
      <c r="AR365">
        <v>5.5</v>
      </c>
      <c r="AS365" s="2">
        <v>3736</v>
      </c>
      <c r="AT365" s="3">
        <v>1711.8</v>
      </c>
      <c r="AU365">
        <v>0</v>
      </c>
      <c r="AV365">
        <v>0</v>
      </c>
      <c r="AW365">
        <v>0</v>
      </c>
      <c r="AX365">
        <v>0</v>
      </c>
      <c r="AY365">
        <v>0</v>
      </c>
      <c r="AZ365">
        <v>0</v>
      </c>
      <c r="BA365">
        <v>0</v>
      </c>
      <c r="BB365">
        <v>0</v>
      </c>
      <c r="BC365">
        <v>0</v>
      </c>
      <c r="BD365">
        <v>0</v>
      </c>
      <c r="BE365">
        <v>0</v>
      </c>
      <c r="BF365">
        <v>0</v>
      </c>
      <c r="BG365" s="2">
        <v>4314</v>
      </c>
      <c r="BH365" s="2">
        <v>4314</v>
      </c>
    </row>
    <row r="366" spans="1:60" x14ac:dyDescent="0.35">
      <c r="A366" s="1" t="s">
        <v>1604</v>
      </c>
      <c r="B366" s="1" t="s">
        <v>1575</v>
      </c>
      <c r="C366" s="1" t="s">
        <v>1596</v>
      </c>
      <c r="D366" s="1" t="s">
        <v>1606</v>
      </c>
      <c r="E366" s="6">
        <v>41213</v>
      </c>
      <c r="F366">
        <v>2012</v>
      </c>
      <c r="G366" s="1" t="s">
        <v>3133</v>
      </c>
      <c r="H366" s="1" t="s">
        <v>3150</v>
      </c>
      <c r="I366">
        <v>207</v>
      </c>
      <c r="J366" s="1" t="s">
        <v>3135</v>
      </c>
      <c r="K366" s="1" t="s">
        <v>3136</v>
      </c>
      <c r="M366" s="1" t="s">
        <v>3113</v>
      </c>
      <c r="N366" s="1" t="s">
        <v>1605</v>
      </c>
      <c r="O366" s="1" t="s">
        <v>1600</v>
      </c>
      <c r="P366" s="1" t="s">
        <v>45</v>
      </c>
      <c r="Q366">
        <v>1</v>
      </c>
      <c r="R366" s="2">
        <v>3205</v>
      </c>
      <c r="S366" s="2">
        <v>1685</v>
      </c>
      <c r="T366" s="2">
        <v>1817</v>
      </c>
      <c r="U366" s="2">
        <v>18759</v>
      </c>
      <c r="V366">
        <v>140.53399999999999</v>
      </c>
      <c r="W366">
        <v>778</v>
      </c>
      <c r="AC366">
        <v>0</v>
      </c>
      <c r="AD366">
        <v>0</v>
      </c>
      <c r="AE366">
        <v>0</v>
      </c>
      <c r="AF366">
        <v>0</v>
      </c>
      <c r="AG366">
        <v>10</v>
      </c>
      <c r="AH366">
        <v>41</v>
      </c>
      <c r="AI366">
        <v>0</v>
      </c>
      <c r="AJ366">
        <v>0</v>
      </c>
      <c r="AK366">
        <v>0</v>
      </c>
      <c r="AL366">
        <v>0</v>
      </c>
      <c r="AM366">
        <v>0</v>
      </c>
      <c r="AN366">
        <v>0</v>
      </c>
      <c r="AO366">
        <v>660</v>
      </c>
      <c r="AP366">
        <v>780.8</v>
      </c>
      <c r="AQ366">
        <v>1</v>
      </c>
      <c r="AR366">
        <v>5.5</v>
      </c>
      <c r="AS366">
        <v>738</v>
      </c>
      <c r="AT366">
        <v>990</v>
      </c>
      <c r="AU366">
        <v>0</v>
      </c>
      <c r="AV366">
        <v>0</v>
      </c>
      <c r="AW366">
        <v>0</v>
      </c>
      <c r="AX366">
        <v>0</v>
      </c>
      <c r="AY366">
        <v>0</v>
      </c>
      <c r="AZ366">
        <v>0</v>
      </c>
      <c r="BA366">
        <v>0</v>
      </c>
      <c r="BB366">
        <v>0</v>
      </c>
      <c r="BC366">
        <v>0</v>
      </c>
      <c r="BD366">
        <v>0</v>
      </c>
      <c r="BE366">
        <v>0</v>
      </c>
      <c r="BF366">
        <v>0</v>
      </c>
      <c r="BG366" s="2">
        <v>1409</v>
      </c>
      <c r="BH366" s="2">
        <v>1409</v>
      </c>
    </row>
    <row r="367" spans="1:60" x14ac:dyDescent="0.35">
      <c r="A367" s="1" t="s">
        <v>1607</v>
      </c>
      <c r="B367" s="1" t="s">
        <v>1575</v>
      </c>
      <c r="C367" s="1" t="s">
        <v>1596</v>
      </c>
      <c r="D367" s="1" t="s">
        <v>1609</v>
      </c>
      <c r="E367" s="6">
        <v>40757</v>
      </c>
      <c r="F367">
        <v>2011</v>
      </c>
      <c r="G367" s="1" t="s">
        <v>3133</v>
      </c>
      <c r="H367" s="1" t="s">
        <v>3145</v>
      </c>
      <c r="I367">
        <v>116</v>
      </c>
      <c r="J367" s="1" t="s">
        <v>3135</v>
      </c>
      <c r="K367" s="1" t="s">
        <v>3136</v>
      </c>
      <c r="M367" s="1" t="s">
        <v>3113</v>
      </c>
      <c r="N367" s="1" t="s">
        <v>1608</v>
      </c>
      <c r="O367" s="1" t="s">
        <v>1610</v>
      </c>
      <c r="P367" s="1" t="s">
        <v>45</v>
      </c>
      <c r="Q367">
        <v>1</v>
      </c>
      <c r="R367" s="2">
        <v>1347</v>
      </c>
      <c r="S367" s="2">
        <v>1244</v>
      </c>
      <c r="T367" s="2">
        <v>1229</v>
      </c>
      <c r="U367" s="2">
        <v>12123</v>
      </c>
      <c r="V367">
        <v>139.16</v>
      </c>
      <c r="W367">
        <v>262</v>
      </c>
      <c r="Y367" s="6">
        <v>40544</v>
      </c>
      <c r="Z367" s="1" t="s">
        <v>3212</v>
      </c>
      <c r="AA367" s="2">
        <v>7391</v>
      </c>
      <c r="AB367" s="2">
        <v>1844</v>
      </c>
      <c r="AC367">
        <v>0</v>
      </c>
      <c r="AD367">
        <v>0</v>
      </c>
      <c r="AE367">
        <v>0</v>
      </c>
      <c r="AF367">
        <v>0</v>
      </c>
      <c r="AG367">
        <v>10</v>
      </c>
      <c r="AH367">
        <v>41.6</v>
      </c>
      <c r="AI367">
        <v>0</v>
      </c>
      <c r="AJ367">
        <v>0</v>
      </c>
      <c r="AK367">
        <v>0</v>
      </c>
      <c r="AL367">
        <v>0</v>
      </c>
      <c r="AM367" s="2">
        <v>1480</v>
      </c>
      <c r="AN367">
        <v>342.8</v>
      </c>
      <c r="AO367">
        <v>419</v>
      </c>
      <c r="AP367">
        <v>799.5</v>
      </c>
      <c r="AQ367">
        <v>1</v>
      </c>
      <c r="AR367">
        <v>5.5</v>
      </c>
      <c r="AS367">
        <v>87</v>
      </c>
      <c r="AT367">
        <v>39.15</v>
      </c>
      <c r="AU367">
        <v>0</v>
      </c>
      <c r="AV367">
        <v>0</v>
      </c>
      <c r="AW367">
        <v>0</v>
      </c>
      <c r="AX367">
        <v>0</v>
      </c>
      <c r="AY367">
        <v>0</v>
      </c>
      <c r="AZ367">
        <v>0</v>
      </c>
      <c r="BA367">
        <v>0</v>
      </c>
      <c r="BB367">
        <v>0</v>
      </c>
      <c r="BC367">
        <v>0</v>
      </c>
      <c r="BD367">
        <v>0</v>
      </c>
      <c r="BE367">
        <v>0</v>
      </c>
      <c r="BF367">
        <v>0</v>
      </c>
      <c r="BG367" s="2">
        <v>1997</v>
      </c>
      <c r="BH367" s="2">
        <v>1997</v>
      </c>
    </row>
    <row r="368" spans="1:60" x14ac:dyDescent="0.35">
      <c r="A368" s="1" t="s">
        <v>1611</v>
      </c>
      <c r="B368" s="1" t="s">
        <v>1575</v>
      </c>
      <c r="C368" s="1" t="s">
        <v>1596</v>
      </c>
      <c r="D368" s="1" t="s">
        <v>1613</v>
      </c>
      <c r="E368" s="6">
        <v>41856</v>
      </c>
      <c r="F368">
        <v>2014</v>
      </c>
      <c r="G368" s="1" t="s">
        <v>3149</v>
      </c>
      <c r="H368" s="1" t="s">
        <v>3151</v>
      </c>
      <c r="I368">
        <v>367</v>
      </c>
      <c r="J368" s="1" t="s">
        <v>3143</v>
      </c>
      <c r="K368" s="1" t="s">
        <v>3136</v>
      </c>
      <c r="M368" s="1" t="s">
        <v>3105</v>
      </c>
      <c r="N368" s="1" t="s">
        <v>1612</v>
      </c>
      <c r="O368" s="1" t="s">
        <v>1574</v>
      </c>
      <c r="P368" s="1" t="s">
        <v>45</v>
      </c>
      <c r="Q368">
        <v>1</v>
      </c>
      <c r="R368" s="2">
        <v>4754</v>
      </c>
      <c r="S368" s="2">
        <v>3639</v>
      </c>
      <c r="T368" s="2">
        <v>3656</v>
      </c>
      <c r="U368" s="2">
        <v>17898</v>
      </c>
      <c r="V368">
        <v>156.15199999999999</v>
      </c>
      <c r="W368" s="2">
        <v>1447</v>
      </c>
      <c r="AC368">
        <v>1</v>
      </c>
      <c r="AD368">
        <v>5</v>
      </c>
      <c r="AE368">
        <v>0</v>
      </c>
      <c r="AF368">
        <v>0</v>
      </c>
      <c r="AG368">
        <v>240</v>
      </c>
      <c r="AH368" s="3">
        <v>1992.8</v>
      </c>
      <c r="AI368">
        <v>0</v>
      </c>
      <c r="AJ368">
        <v>0</v>
      </c>
      <c r="AK368">
        <v>0</v>
      </c>
      <c r="AL368">
        <v>0</v>
      </c>
      <c r="AM368">
        <v>760</v>
      </c>
      <c r="AN368">
        <v>117.6</v>
      </c>
      <c r="AO368">
        <v>204</v>
      </c>
      <c r="AP368">
        <v>766</v>
      </c>
      <c r="AQ368">
        <v>2</v>
      </c>
      <c r="AR368">
        <v>11</v>
      </c>
      <c r="AS368" s="2">
        <v>1872</v>
      </c>
      <c r="AT368">
        <v>842.4</v>
      </c>
      <c r="AU368">
        <v>0</v>
      </c>
      <c r="AV368">
        <v>0</v>
      </c>
      <c r="AW368">
        <v>0</v>
      </c>
      <c r="AX368">
        <v>0</v>
      </c>
      <c r="AY368">
        <v>0</v>
      </c>
      <c r="AZ368">
        <v>0</v>
      </c>
      <c r="BA368">
        <v>0</v>
      </c>
      <c r="BB368">
        <v>0</v>
      </c>
      <c r="BC368">
        <v>0</v>
      </c>
      <c r="BD368">
        <v>0</v>
      </c>
      <c r="BE368">
        <v>0</v>
      </c>
      <c r="BF368">
        <v>0</v>
      </c>
      <c r="BG368" s="2">
        <v>3079</v>
      </c>
      <c r="BH368" s="2">
        <v>3079</v>
      </c>
    </row>
    <row r="369" spans="1:60" x14ac:dyDescent="0.35">
      <c r="A369" s="1" t="s">
        <v>1614</v>
      </c>
      <c r="B369" s="1" t="s">
        <v>1575</v>
      </c>
      <c r="C369" s="1" t="s">
        <v>1596</v>
      </c>
      <c r="D369" s="1" t="s">
        <v>1616</v>
      </c>
      <c r="E369" s="6">
        <v>42402</v>
      </c>
      <c r="F369">
        <v>2016</v>
      </c>
      <c r="G369" s="1" t="s">
        <v>3149</v>
      </c>
      <c r="H369" s="1" t="s">
        <v>3210</v>
      </c>
      <c r="I369">
        <v>148</v>
      </c>
      <c r="J369" s="1" t="s">
        <v>3135</v>
      </c>
      <c r="K369" s="1" t="s">
        <v>3136</v>
      </c>
      <c r="M369" s="1" t="s">
        <v>3117</v>
      </c>
      <c r="N369" s="1" t="s">
        <v>1615</v>
      </c>
      <c r="O369" s="1" t="s">
        <v>1617</v>
      </c>
      <c r="P369" s="1" t="s">
        <v>45</v>
      </c>
      <c r="Q369">
        <v>1</v>
      </c>
      <c r="R369" s="2">
        <v>1903</v>
      </c>
      <c r="S369" s="2">
        <v>1995</v>
      </c>
      <c r="T369" s="2">
        <v>2376</v>
      </c>
      <c r="U369" s="2">
        <v>28704</v>
      </c>
      <c r="V369">
        <v>145.648</v>
      </c>
      <c r="W369" s="2">
        <v>2507</v>
      </c>
      <c r="AC369">
        <v>0</v>
      </c>
      <c r="AD369">
        <v>0</v>
      </c>
      <c r="AE369">
        <v>0</v>
      </c>
      <c r="AF369">
        <v>0</v>
      </c>
      <c r="AG369">
        <v>0</v>
      </c>
      <c r="AH369">
        <v>0</v>
      </c>
      <c r="AI369">
        <v>0</v>
      </c>
      <c r="AJ369">
        <v>0</v>
      </c>
      <c r="AK369">
        <v>0</v>
      </c>
      <c r="AL369">
        <v>0</v>
      </c>
      <c r="AM369">
        <v>0</v>
      </c>
      <c r="AN369">
        <v>0</v>
      </c>
      <c r="AO369">
        <v>0</v>
      </c>
      <c r="AP369">
        <v>0</v>
      </c>
      <c r="AQ369">
        <v>0</v>
      </c>
      <c r="AR369">
        <v>0</v>
      </c>
      <c r="AS369" s="2">
        <v>3376</v>
      </c>
      <c r="AT369" s="2">
        <v>2376</v>
      </c>
      <c r="AU369">
        <v>0</v>
      </c>
      <c r="AV369">
        <v>0</v>
      </c>
      <c r="AW369">
        <v>0</v>
      </c>
      <c r="AX369">
        <v>0</v>
      </c>
      <c r="AY369">
        <v>0</v>
      </c>
      <c r="AZ369">
        <v>0</v>
      </c>
      <c r="BA369">
        <v>0</v>
      </c>
      <c r="BB369">
        <v>0</v>
      </c>
      <c r="BC369">
        <v>0</v>
      </c>
      <c r="BD369">
        <v>0</v>
      </c>
      <c r="BE369">
        <v>0</v>
      </c>
      <c r="BF369">
        <v>0</v>
      </c>
      <c r="BG369" s="2">
        <v>3376</v>
      </c>
      <c r="BH369" s="2">
        <v>3376</v>
      </c>
    </row>
    <row r="370" spans="1:60" x14ac:dyDescent="0.35">
      <c r="A370" s="1" t="s">
        <v>1618</v>
      </c>
      <c r="B370" s="1" t="s">
        <v>1575</v>
      </c>
      <c r="C370" s="1" t="s">
        <v>1621</v>
      </c>
      <c r="D370" s="1" t="s">
        <v>1619</v>
      </c>
      <c r="E370" s="6">
        <v>41233</v>
      </c>
      <c r="F370">
        <v>2012</v>
      </c>
      <c r="G370" s="1" t="s">
        <v>3149</v>
      </c>
      <c r="H370" s="1" t="s">
        <v>3150</v>
      </c>
      <c r="I370">
        <v>164</v>
      </c>
      <c r="J370" s="1" t="s">
        <v>3135</v>
      </c>
      <c r="K370" s="1" t="s">
        <v>3136</v>
      </c>
      <c r="M370" s="1" t="s">
        <v>3117</v>
      </c>
      <c r="O370" s="1" t="s">
        <v>1620</v>
      </c>
      <c r="P370" s="1" t="s">
        <v>45</v>
      </c>
      <c r="Q370">
        <v>1</v>
      </c>
      <c r="R370" s="2">
        <v>3127</v>
      </c>
      <c r="S370" s="2">
        <v>2821</v>
      </c>
      <c r="T370" s="2">
        <v>2648</v>
      </c>
      <c r="U370" s="2">
        <v>23090</v>
      </c>
      <c r="V370">
        <v>192.727</v>
      </c>
      <c r="W370" s="2">
        <v>2094</v>
      </c>
      <c r="Y370" s="6">
        <v>40544</v>
      </c>
      <c r="Z370" s="1" t="s">
        <v>3212</v>
      </c>
      <c r="AA370" s="2">
        <v>8080</v>
      </c>
      <c r="AB370" s="2">
        <v>2414</v>
      </c>
      <c r="AC370">
        <v>0</v>
      </c>
      <c r="AD370">
        <v>0</v>
      </c>
      <c r="AE370">
        <v>0</v>
      </c>
      <c r="AF370">
        <v>0</v>
      </c>
      <c r="AG370">
        <v>0</v>
      </c>
      <c r="AH370">
        <v>0</v>
      </c>
      <c r="AI370">
        <v>0</v>
      </c>
      <c r="AJ370">
        <v>0</v>
      </c>
      <c r="AK370">
        <v>0</v>
      </c>
      <c r="AL370">
        <v>0</v>
      </c>
      <c r="AM370">
        <v>538</v>
      </c>
      <c r="AN370">
        <v>277.14</v>
      </c>
      <c r="AO370">
        <v>158</v>
      </c>
      <c r="AP370">
        <v>611.6</v>
      </c>
      <c r="AQ370">
        <v>1</v>
      </c>
      <c r="AR370">
        <v>5.5</v>
      </c>
      <c r="AS370" s="2">
        <v>2795</v>
      </c>
      <c r="AT370" s="3">
        <v>1753.75</v>
      </c>
      <c r="AU370">
        <v>0</v>
      </c>
      <c r="AV370">
        <v>0</v>
      </c>
      <c r="AW370">
        <v>0</v>
      </c>
      <c r="AX370">
        <v>0</v>
      </c>
      <c r="AY370">
        <v>0</v>
      </c>
      <c r="AZ370">
        <v>0</v>
      </c>
      <c r="BA370">
        <v>0</v>
      </c>
      <c r="BB370">
        <v>0</v>
      </c>
      <c r="BC370">
        <v>0</v>
      </c>
      <c r="BD370">
        <v>0</v>
      </c>
      <c r="BE370">
        <v>0</v>
      </c>
      <c r="BF370">
        <v>0</v>
      </c>
      <c r="BG370" s="2">
        <v>3492</v>
      </c>
      <c r="BH370" s="2">
        <v>3492</v>
      </c>
    </row>
    <row r="371" spans="1:60" x14ac:dyDescent="0.35">
      <c r="A371" s="1" t="s">
        <v>1622</v>
      </c>
      <c r="B371" s="1" t="s">
        <v>1575</v>
      </c>
      <c r="C371" s="1" t="s">
        <v>1621</v>
      </c>
      <c r="D371" s="1" t="s">
        <v>1624</v>
      </c>
      <c r="E371" s="6">
        <v>42913</v>
      </c>
      <c r="F371">
        <v>2017</v>
      </c>
      <c r="G371" s="1" t="s">
        <v>3184</v>
      </c>
      <c r="H371" s="1" t="s">
        <v>3210</v>
      </c>
      <c r="I371">
        <v>129</v>
      </c>
      <c r="J371" s="1" t="s">
        <v>3135</v>
      </c>
      <c r="K371" s="1" t="s">
        <v>3136</v>
      </c>
      <c r="M371" s="1" t="s">
        <v>3117</v>
      </c>
      <c r="N371" s="1" t="s">
        <v>1623</v>
      </c>
      <c r="O371" s="1" t="s">
        <v>1625</v>
      </c>
      <c r="P371" s="1" t="s">
        <v>45</v>
      </c>
      <c r="Q371">
        <v>1</v>
      </c>
      <c r="R371" s="2">
        <v>3866</v>
      </c>
      <c r="S371" s="2">
        <v>3871</v>
      </c>
      <c r="T371" s="2">
        <v>3871</v>
      </c>
      <c r="U371" s="2">
        <v>37862</v>
      </c>
      <c r="V371">
        <v>286.69600000000003</v>
      </c>
      <c r="W371" s="2">
        <v>2168</v>
      </c>
      <c r="AC371">
        <v>1</v>
      </c>
      <c r="AD371">
        <v>5</v>
      </c>
      <c r="AE371">
        <v>0</v>
      </c>
      <c r="AF371">
        <v>0</v>
      </c>
      <c r="AG371">
        <v>0</v>
      </c>
      <c r="AH371">
        <v>0</v>
      </c>
      <c r="AI371">
        <v>0</v>
      </c>
      <c r="AJ371">
        <v>0</v>
      </c>
      <c r="AK371">
        <v>0</v>
      </c>
      <c r="AL371">
        <v>0</v>
      </c>
      <c r="AM371">
        <v>0</v>
      </c>
      <c r="AN371">
        <v>0</v>
      </c>
      <c r="AO371">
        <v>0</v>
      </c>
      <c r="AP371">
        <v>0</v>
      </c>
      <c r="AQ371">
        <v>0</v>
      </c>
      <c r="AR371">
        <v>0</v>
      </c>
      <c r="AS371" s="2">
        <v>2920</v>
      </c>
      <c r="AT371" s="3">
        <v>3866.4</v>
      </c>
      <c r="AU371">
        <v>0</v>
      </c>
      <c r="AV371">
        <v>0</v>
      </c>
      <c r="AW371">
        <v>0</v>
      </c>
      <c r="AX371">
        <v>0</v>
      </c>
      <c r="AY371">
        <v>0</v>
      </c>
      <c r="AZ371">
        <v>0</v>
      </c>
      <c r="BA371">
        <v>0</v>
      </c>
      <c r="BB371">
        <v>0</v>
      </c>
      <c r="BC371">
        <v>0</v>
      </c>
      <c r="BD371">
        <v>0</v>
      </c>
      <c r="BE371">
        <v>0</v>
      </c>
      <c r="BF371">
        <v>0</v>
      </c>
      <c r="BG371" s="2">
        <v>2921</v>
      </c>
      <c r="BH371" s="2">
        <v>2921</v>
      </c>
    </row>
    <row r="372" spans="1:60" x14ac:dyDescent="0.35">
      <c r="A372" s="1" t="s">
        <v>1626</v>
      </c>
      <c r="B372" s="1" t="s">
        <v>1575</v>
      </c>
      <c r="C372" s="1" t="s">
        <v>1621</v>
      </c>
      <c r="D372" s="1" t="s">
        <v>1627</v>
      </c>
      <c r="E372" s="6">
        <v>42136</v>
      </c>
      <c r="F372">
        <v>2015</v>
      </c>
      <c r="G372" s="1" t="s">
        <v>3169</v>
      </c>
      <c r="H372" s="1" t="s">
        <v>3210</v>
      </c>
      <c r="I372">
        <v>710</v>
      </c>
      <c r="J372" s="1" t="s">
        <v>3135</v>
      </c>
      <c r="K372" s="1" t="s">
        <v>3136</v>
      </c>
      <c r="M372" s="1" t="s">
        <v>3117</v>
      </c>
      <c r="O372" s="1" t="s">
        <v>1628</v>
      </c>
      <c r="P372" s="1" t="s">
        <v>45</v>
      </c>
      <c r="Q372">
        <v>1</v>
      </c>
      <c r="R372" s="2">
        <v>3323</v>
      </c>
      <c r="S372" s="2">
        <v>5804</v>
      </c>
      <c r="T372" s="2">
        <v>5804</v>
      </c>
      <c r="U372" s="2">
        <v>64926</v>
      </c>
      <c r="V372">
        <v>387.334</v>
      </c>
      <c r="W372" s="2">
        <v>6504</v>
      </c>
      <c r="AC372">
        <v>0</v>
      </c>
      <c r="AD372">
        <v>0</v>
      </c>
      <c r="AE372">
        <v>0</v>
      </c>
      <c r="AF372">
        <v>0</v>
      </c>
      <c r="AG372">
        <v>0</v>
      </c>
      <c r="AH372">
        <v>0</v>
      </c>
      <c r="AI372">
        <v>122</v>
      </c>
      <c r="AJ372">
        <v>756.4</v>
      </c>
      <c r="AK372">
        <v>0</v>
      </c>
      <c r="AL372">
        <v>0</v>
      </c>
      <c r="AM372" s="2">
        <v>4710</v>
      </c>
      <c r="AN372">
        <v>471</v>
      </c>
      <c r="AO372" s="2">
        <v>1032</v>
      </c>
      <c r="AP372">
        <v>794.88</v>
      </c>
      <c r="AQ372">
        <v>2</v>
      </c>
      <c r="AR372">
        <v>1.66</v>
      </c>
      <c r="AS372" s="2">
        <v>8400</v>
      </c>
      <c r="AT372" s="2">
        <v>3780</v>
      </c>
      <c r="AU372">
        <v>0</v>
      </c>
      <c r="AV372">
        <v>0</v>
      </c>
      <c r="AW372">
        <v>0</v>
      </c>
      <c r="AX372">
        <v>0</v>
      </c>
      <c r="AY372">
        <v>0</v>
      </c>
      <c r="AZ372">
        <v>0</v>
      </c>
      <c r="BA372">
        <v>0</v>
      </c>
      <c r="BB372">
        <v>0</v>
      </c>
      <c r="BC372">
        <v>0</v>
      </c>
      <c r="BD372">
        <v>0</v>
      </c>
      <c r="BE372">
        <v>0</v>
      </c>
      <c r="BF372">
        <v>0</v>
      </c>
      <c r="BG372" s="2">
        <v>14266</v>
      </c>
      <c r="BH372" s="2">
        <v>14266</v>
      </c>
    </row>
    <row r="373" spans="1:60" x14ac:dyDescent="0.35">
      <c r="A373" s="1" t="s">
        <v>1629</v>
      </c>
      <c r="B373" s="1" t="s">
        <v>1575</v>
      </c>
      <c r="C373" s="1" t="s">
        <v>1621</v>
      </c>
      <c r="D373" s="1" t="s">
        <v>1631</v>
      </c>
      <c r="E373" s="6">
        <v>42402</v>
      </c>
      <c r="F373">
        <v>2016</v>
      </c>
      <c r="G373" s="1" t="s">
        <v>3149</v>
      </c>
      <c r="H373" s="1" t="s">
        <v>3210</v>
      </c>
      <c r="I373">
        <v>296</v>
      </c>
      <c r="J373" s="1" t="s">
        <v>3135</v>
      </c>
      <c r="K373" s="1" t="s">
        <v>3136</v>
      </c>
      <c r="M373" s="1" t="s">
        <v>3113</v>
      </c>
      <c r="N373" s="1" t="s">
        <v>1630</v>
      </c>
      <c r="O373" s="1" t="s">
        <v>1632</v>
      </c>
      <c r="P373" s="1" t="s">
        <v>45</v>
      </c>
      <c r="Q373">
        <v>1</v>
      </c>
      <c r="R373" s="2">
        <v>3976</v>
      </c>
      <c r="S373" s="2">
        <v>4262</v>
      </c>
      <c r="T373" s="2">
        <v>4907</v>
      </c>
      <c r="U373" s="2">
        <v>40210</v>
      </c>
      <c r="V373">
        <v>264.738</v>
      </c>
      <c r="W373" s="2">
        <v>1707</v>
      </c>
      <c r="X373" t="s">
        <v>3351</v>
      </c>
      <c r="AC373">
        <v>36</v>
      </c>
      <c r="AD373">
        <v>133.6</v>
      </c>
      <c r="AE373">
        <v>0</v>
      </c>
      <c r="AF373">
        <v>0</v>
      </c>
      <c r="AG373">
        <v>0</v>
      </c>
      <c r="AH373">
        <v>0</v>
      </c>
      <c r="AI373">
        <v>0</v>
      </c>
      <c r="AJ373">
        <v>0</v>
      </c>
      <c r="AK373">
        <v>0</v>
      </c>
      <c r="AL373">
        <v>0</v>
      </c>
      <c r="AM373" s="2">
        <v>1180</v>
      </c>
      <c r="AN373">
        <v>118</v>
      </c>
      <c r="AO373">
        <v>768</v>
      </c>
      <c r="AP373">
        <v>998.4</v>
      </c>
      <c r="AQ373">
        <v>0</v>
      </c>
      <c r="AR373">
        <v>0</v>
      </c>
      <c r="AS373" s="2">
        <v>1454</v>
      </c>
      <c r="AT373" s="2">
        <v>3657</v>
      </c>
      <c r="AU373">
        <v>0</v>
      </c>
      <c r="AV373">
        <v>0</v>
      </c>
      <c r="AW373">
        <v>0</v>
      </c>
      <c r="AX373">
        <v>0</v>
      </c>
      <c r="AY373">
        <v>0</v>
      </c>
      <c r="AZ373">
        <v>0</v>
      </c>
      <c r="BA373">
        <v>0</v>
      </c>
      <c r="BB373">
        <v>0</v>
      </c>
      <c r="BC373">
        <v>0</v>
      </c>
      <c r="BD373">
        <v>0</v>
      </c>
      <c r="BE373">
        <v>0</v>
      </c>
      <c r="BF373">
        <v>0</v>
      </c>
      <c r="BG373" s="2">
        <v>3438</v>
      </c>
      <c r="BH373" s="2">
        <v>3438</v>
      </c>
    </row>
    <row r="374" spans="1:60" x14ac:dyDescent="0.35">
      <c r="A374" s="1" t="s">
        <v>1633</v>
      </c>
      <c r="B374" s="1" t="s">
        <v>1575</v>
      </c>
      <c r="C374" s="1" t="s">
        <v>1621</v>
      </c>
      <c r="D374" s="1" t="s">
        <v>1635</v>
      </c>
      <c r="E374" s="6">
        <v>41372</v>
      </c>
      <c r="F374">
        <v>2013</v>
      </c>
      <c r="G374" s="1" t="s">
        <v>3133</v>
      </c>
      <c r="H374" s="1" t="s">
        <v>3150</v>
      </c>
      <c r="I374">
        <v>319</v>
      </c>
      <c r="J374" s="1" t="s">
        <v>3135</v>
      </c>
      <c r="K374" s="1" t="s">
        <v>3136</v>
      </c>
      <c r="M374" s="1" t="s">
        <v>3113</v>
      </c>
      <c r="N374" s="1" t="s">
        <v>1634</v>
      </c>
      <c r="O374" s="1" t="s">
        <v>1636</v>
      </c>
      <c r="P374" s="1" t="s">
        <v>45</v>
      </c>
      <c r="Q374">
        <v>1</v>
      </c>
      <c r="R374" s="2">
        <v>7375</v>
      </c>
      <c r="S374" s="2">
        <v>3077</v>
      </c>
      <c r="T374" s="2">
        <v>3572</v>
      </c>
      <c r="U374" s="2">
        <v>26717</v>
      </c>
      <c r="V374">
        <v>204.74100000000001</v>
      </c>
      <c r="W374" s="2">
        <v>1238</v>
      </c>
      <c r="AC374">
        <v>0</v>
      </c>
      <c r="AD374">
        <v>0</v>
      </c>
      <c r="AE374">
        <v>0</v>
      </c>
      <c r="AF374">
        <v>0</v>
      </c>
      <c r="AG374">
        <v>0</v>
      </c>
      <c r="AH374">
        <v>0</v>
      </c>
      <c r="AI374">
        <v>0</v>
      </c>
      <c r="AJ374">
        <v>0</v>
      </c>
      <c r="AK374">
        <v>0</v>
      </c>
      <c r="AL374">
        <v>0</v>
      </c>
      <c r="AM374" s="2">
        <v>2688</v>
      </c>
      <c r="AN374">
        <v>268.8</v>
      </c>
      <c r="AO374">
        <v>612</v>
      </c>
      <c r="AP374">
        <v>490.08</v>
      </c>
      <c r="AQ374">
        <v>3</v>
      </c>
      <c r="AR374">
        <v>2.4900000000000002</v>
      </c>
      <c r="AS374">
        <v>937</v>
      </c>
      <c r="AT374" s="2">
        <v>2811</v>
      </c>
      <c r="AU374">
        <v>0</v>
      </c>
      <c r="AV374">
        <v>0</v>
      </c>
      <c r="AW374">
        <v>0</v>
      </c>
      <c r="AX374">
        <v>0</v>
      </c>
      <c r="AY374">
        <v>0</v>
      </c>
      <c r="AZ374">
        <v>0</v>
      </c>
      <c r="BA374">
        <v>0</v>
      </c>
      <c r="BB374">
        <v>0</v>
      </c>
      <c r="BC374">
        <v>0</v>
      </c>
      <c r="BD374">
        <v>0</v>
      </c>
      <c r="BE374">
        <v>0</v>
      </c>
      <c r="BF374">
        <v>0</v>
      </c>
      <c r="BG374" s="2">
        <v>4240</v>
      </c>
      <c r="BH374" s="2">
        <v>4240</v>
      </c>
    </row>
    <row r="375" spans="1:60" x14ac:dyDescent="0.35">
      <c r="A375" s="1" t="s">
        <v>1637</v>
      </c>
      <c r="B375" s="1" t="s">
        <v>1575</v>
      </c>
      <c r="C375" s="1" t="s">
        <v>1621</v>
      </c>
      <c r="D375" s="1" t="s">
        <v>1639</v>
      </c>
      <c r="E375" s="6">
        <v>41263</v>
      </c>
      <c r="F375">
        <v>2012</v>
      </c>
      <c r="G375" s="1" t="s">
        <v>3133</v>
      </c>
      <c r="H375" s="1" t="s">
        <v>3150</v>
      </c>
      <c r="I375">
        <v>188</v>
      </c>
      <c r="J375" s="1" t="s">
        <v>3135</v>
      </c>
      <c r="K375" s="1" t="s">
        <v>3136</v>
      </c>
      <c r="M375" s="1" t="s">
        <v>3113</v>
      </c>
      <c r="N375" s="1" t="s">
        <v>1638</v>
      </c>
      <c r="O375" s="1" t="s">
        <v>1636</v>
      </c>
      <c r="P375" s="1" t="s">
        <v>45</v>
      </c>
      <c r="Q375">
        <v>1</v>
      </c>
      <c r="R375" s="2">
        <v>1505</v>
      </c>
      <c r="S375" s="2">
        <v>1705</v>
      </c>
      <c r="T375" s="2">
        <v>1731</v>
      </c>
      <c r="U375" s="2">
        <v>11944</v>
      </c>
      <c r="V375">
        <v>93.278000000000006</v>
      </c>
      <c r="W375">
        <v>310</v>
      </c>
      <c r="AC375">
        <v>0</v>
      </c>
      <c r="AD375">
        <v>0</v>
      </c>
      <c r="AE375">
        <v>0</v>
      </c>
      <c r="AF375">
        <v>0</v>
      </c>
      <c r="AG375">
        <v>0</v>
      </c>
      <c r="AH375">
        <v>0</v>
      </c>
      <c r="AI375">
        <v>0</v>
      </c>
      <c r="AJ375">
        <v>0</v>
      </c>
      <c r="AK375">
        <v>10</v>
      </c>
      <c r="AL375">
        <v>19</v>
      </c>
      <c r="AM375" s="2">
        <v>1890</v>
      </c>
      <c r="AN375">
        <v>342.4</v>
      </c>
      <c r="AO375">
        <v>429</v>
      </c>
      <c r="AP375" s="3">
        <v>1240.6199999999999</v>
      </c>
      <c r="AQ375">
        <v>3</v>
      </c>
      <c r="AR375">
        <v>16.5</v>
      </c>
      <c r="AS375">
        <v>69</v>
      </c>
      <c r="AT375">
        <v>112.65</v>
      </c>
      <c r="AU375">
        <v>0</v>
      </c>
      <c r="AV375">
        <v>0</v>
      </c>
      <c r="AW375">
        <v>0</v>
      </c>
      <c r="AX375">
        <v>0</v>
      </c>
      <c r="AY375">
        <v>0</v>
      </c>
      <c r="AZ375">
        <v>0</v>
      </c>
      <c r="BA375">
        <v>0</v>
      </c>
      <c r="BB375">
        <v>0</v>
      </c>
      <c r="BC375">
        <v>0</v>
      </c>
      <c r="BD375">
        <v>0</v>
      </c>
      <c r="BE375">
        <v>0</v>
      </c>
      <c r="BF375">
        <v>0</v>
      </c>
      <c r="BG375" s="2">
        <v>2401</v>
      </c>
      <c r="BH375" s="2">
        <v>2401</v>
      </c>
    </row>
    <row r="376" spans="1:60" x14ac:dyDescent="0.35">
      <c r="A376" s="1" t="s">
        <v>1640</v>
      </c>
      <c r="B376" s="1" t="s">
        <v>1575</v>
      </c>
      <c r="C376" s="1" t="s">
        <v>1644</v>
      </c>
      <c r="D376" s="1" t="s">
        <v>1642</v>
      </c>
      <c r="E376" s="6">
        <v>41984</v>
      </c>
      <c r="F376">
        <v>2014</v>
      </c>
      <c r="G376" s="1" t="s">
        <v>3149</v>
      </c>
      <c r="H376" s="1" t="s">
        <v>3151</v>
      </c>
      <c r="I376">
        <v>334</v>
      </c>
      <c r="J376" s="1" t="s">
        <v>3143</v>
      </c>
      <c r="K376" s="1" t="s">
        <v>3136</v>
      </c>
      <c r="M376" s="1" t="s">
        <v>3113</v>
      </c>
      <c r="N376" s="1" t="s">
        <v>1641</v>
      </c>
      <c r="O376" s="1" t="s">
        <v>1643</v>
      </c>
      <c r="P376" s="1" t="s">
        <v>45</v>
      </c>
      <c r="Q376">
        <v>1</v>
      </c>
      <c r="R376" s="2">
        <v>4941</v>
      </c>
      <c r="S376" s="2">
        <v>4052</v>
      </c>
      <c r="T376" s="2">
        <v>3552</v>
      </c>
      <c r="U376" s="2">
        <v>26653</v>
      </c>
      <c r="V376">
        <v>208.89</v>
      </c>
      <c r="W376" s="2">
        <v>1634</v>
      </c>
      <c r="AC376">
        <v>0</v>
      </c>
      <c r="AD376">
        <v>0</v>
      </c>
      <c r="AE376">
        <v>0</v>
      </c>
      <c r="AF376">
        <v>0</v>
      </c>
      <c r="AG376">
        <v>0</v>
      </c>
      <c r="AH376">
        <v>0</v>
      </c>
      <c r="AI376">
        <v>0</v>
      </c>
      <c r="AJ376">
        <v>0</v>
      </c>
      <c r="AK376">
        <v>0</v>
      </c>
      <c r="AL376">
        <v>0</v>
      </c>
      <c r="AM376" s="2">
        <v>2592</v>
      </c>
      <c r="AN376">
        <v>259.2</v>
      </c>
      <c r="AO376">
        <v>586</v>
      </c>
      <c r="AP376">
        <v>465.66</v>
      </c>
      <c r="AQ376">
        <v>2</v>
      </c>
      <c r="AR376">
        <v>1.66</v>
      </c>
      <c r="AS376" s="2">
        <v>1552</v>
      </c>
      <c r="AT376" s="3">
        <v>2825.1</v>
      </c>
      <c r="AU376">
        <v>0</v>
      </c>
      <c r="AV376">
        <v>0</v>
      </c>
      <c r="AW376">
        <v>0</v>
      </c>
      <c r="AX376">
        <v>0</v>
      </c>
      <c r="AY376">
        <v>0</v>
      </c>
      <c r="AZ376">
        <v>0</v>
      </c>
      <c r="BA376">
        <v>0</v>
      </c>
      <c r="BB376">
        <v>0</v>
      </c>
      <c r="BC376">
        <v>0</v>
      </c>
      <c r="BD376">
        <v>0</v>
      </c>
      <c r="BE376">
        <v>0</v>
      </c>
      <c r="BF376">
        <v>0</v>
      </c>
      <c r="BG376" s="2">
        <v>4732</v>
      </c>
      <c r="BH376" s="2">
        <v>4732</v>
      </c>
    </row>
    <row r="377" spans="1:60" x14ac:dyDescent="0.35">
      <c r="A377" s="1" t="s">
        <v>1645</v>
      </c>
      <c r="B377" s="1" t="s">
        <v>1575</v>
      </c>
      <c r="C377" s="1" t="s">
        <v>1644</v>
      </c>
      <c r="D377" s="1" t="s">
        <v>1646</v>
      </c>
      <c r="E377" s="6">
        <v>41760</v>
      </c>
      <c r="F377">
        <v>2014</v>
      </c>
      <c r="G377" s="1" t="s">
        <v>3249</v>
      </c>
      <c r="H377" s="1" t="s">
        <v>3211</v>
      </c>
      <c r="I377">
        <v>251</v>
      </c>
      <c r="J377" s="1" t="s">
        <v>3135</v>
      </c>
      <c r="K377" s="1" t="s">
        <v>3136</v>
      </c>
      <c r="M377" s="1" t="s">
        <v>3117</v>
      </c>
      <c r="O377" s="1" t="s">
        <v>1647</v>
      </c>
      <c r="P377" s="1" t="s">
        <v>45</v>
      </c>
      <c r="Q377">
        <v>1</v>
      </c>
      <c r="R377" s="2">
        <v>3334</v>
      </c>
      <c r="S377" s="2">
        <v>4726</v>
      </c>
      <c r="T377" s="2">
        <v>3912</v>
      </c>
      <c r="U377" s="2">
        <v>57292</v>
      </c>
      <c r="V377">
        <v>378.738</v>
      </c>
      <c r="W377" s="2">
        <v>4101</v>
      </c>
      <c r="AC377">
        <v>0</v>
      </c>
      <c r="AD377">
        <v>0</v>
      </c>
      <c r="AE377">
        <v>0</v>
      </c>
      <c r="AF377">
        <v>0</v>
      </c>
      <c r="AG377">
        <v>0</v>
      </c>
      <c r="AH377">
        <v>0</v>
      </c>
      <c r="AI377">
        <v>0</v>
      </c>
      <c r="AJ377">
        <v>0</v>
      </c>
      <c r="AK377">
        <v>0</v>
      </c>
      <c r="AL377">
        <v>0</v>
      </c>
      <c r="AM377">
        <v>0</v>
      </c>
      <c r="AN377">
        <v>0</v>
      </c>
      <c r="AO377">
        <v>0</v>
      </c>
      <c r="AP377">
        <v>0</v>
      </c>
      <c r="AQ377">
        <v>0</v>
      </c>
      <c r="AR377">
        <v>0</v>
      </c>
      <c r="AS377" s="2">
        <v>5742</v>
      </c>
      <c r="AT377" s="3">
        <v>3912.3</v>
      </c>
      <c r="AU377">
        <v>0</v>
      </c>
      <c r="AV377">
        <v>0</v>
      </c>
      <c r="AW377">
        <v>0</v>
      </c>
      <c r="AX377">
        <v>0</v>
      </c>
      <c r="AY377">
        <v>0</v>
      </c>
      <c r="AZ377">
        <v>0</v>
      </c>
      <c r="BA377">
        <v>0</v>
      </c>
      <c r="BB377">
        <v>0</v>
      </c>
      <c r="BC377">
        <v>0</v>
      </c>
      <c r="BD377">
        <v>0</v>
      </c>
      <c r="BE377">
        <v>0</v>
      </c>
      <c r="BF377">
        <v>0</v>
      </c>
      <c r="BG377" s="2">
        <v>5742</v>
      </c>
      <c r="BH377" s="2">
        <v>5742</v>
      </c>
    </row>
    <row r="378" spans="1:60" x14ac:dyDescent="0.35">
      <c r="A378" s="1" t="s">
        <v>1648</v>
      </c>
      <c r="B378" s="1" t="s">
        <v>1575</v>
      </c>
      <c r="C378" s="1" t="s">
        <v>1575</v>
      </c>
      <c r="D378" s="1" t="s">
        <v>1649</v>
      </c>
      <c r="E378" s="6">
        <v>41933</v>
      </c>
      <c r="F378">
        <v>2014</v>
      </c>
      <c r="G378" s="1" t="s">
        <v>3144</v>
      </c>
      <c r="H378" s="1" t="s">
        <v>3137</v>
      </c>
      <c r="I378">
        <v>0</v>
      </c>
      <c r="J378" s="1" t="s">
        <v>3138</v>
      </c>
      <c r="K378" s="1" t="s">
        <v>3136</v>
      </c>
      <c r="M378" s="1" t="s">
        <v>3139</v>
      </c>
      <c r="O378" s="1" t="s">
        <v>1650</v>
      </c>
      <c r="P378" s="1" t="s">
        <v>45</v>
      </c>
      <c r="Q378">
        <v>0</v>
      </c>
      <c r="R378" s="2">
        <v>2831</v>
      </c>
      <c r="S378">
        <v>0</v>
      </c>
      <c r="T378">
        <v>0</v>
      </c>
      <c r="U378">
        <v>0</v>
      </c>
      <c r="V378">
        <v>0</v>
      </c>
      <c r="W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row>
    <row r="379" spans="1:60" x14ac:dyDescent="0.35">
      <c r="A379" s="1" t="s">
        <v>1651</v>
      </c>
      <c r="B379" s="1" t="s">
        <v>1575</v>
      </c>
      <c r="C379" s="1" t="s">
        <v>1575</v>
      </c>
      <c r="D379" s="1" t="s">
        <v>1653</v>
      </c>
      <c r="E379" s="6">
        <v>40148</v>
      </c>
      <c r="F379">
        <v>2009</v>
      </c>
      <c r="G379" s="1" t="s">
        <v>3144</v>
      </c>
      <c r="H379" s="1" t="s">
        <v>3157</v>
      </c>
      <c r="I379">
        <v>186</v>
      </c>
      <c r="J379" s="1" t="s">
        <v>3135</v>
      </c>
      <c r="K379" s="1" t="s">
        <v>3136</v>
      </c>
      <c r="M379" s="1" t="s">
        <v>3117</v>
      </c>
      <c r="N379" s="1" t="s">
        <v>1652</v>
      </c>
      <c r="O379" s="1" t="s">
        <v>1654</v>
      </c>
      <c r="P379" s="1" t="s">
        <v>45</v>
      </c>
      <c r="Q379">
        <v>1</v>
      </c>
      <c r="R379" s="2">
        <v>2127</v>
      </c>
      <c r="S379" s="2">
        <v>5000</v>
      </c>
      <c r="T379" s="2">
        <v>5467</v>
      </c>
      <c r="U379" s="2">
        <v>51805</v>
      </c>
      <c r="V379">
        <v>301.88400000000001</v>
      </c>
      <c r="W379" s="2">
        <v>3441</v>
      </c>
      <c r="AC379">
        <v>0</v>
      </c>
      <c r="AD379">
        <v>0</v>
      </c>
      <c r="AE379">
        <v>0</v>
      </c>
      <c r="AF379">
        <v>0</v>
      </c>
      <c r="AG379">
        <v>0</v>
      </c>
      <c r="AH379">
        <v>0</v>
      </c>
      <c r="AI379">
        <v>0</v>
      </c>
      <c r="AJ379">
        <v>0</v>
      </c>
      <c r="AK379">
        <v>0</v>
      </c>
      <c r="AL379">
        <v>0</v>
      </c>
      <c r="AM379">
        <v>0</v>
      </c>
      <c r="AN379">
        <v>0</v>
      </c>
      <c r="AO379">
        <v>0</v>
      </c>
      <c r="AP379">
        <v>0</v>
      </c>
      <c r="AQ379">
        <v>0</v>
      </c>
      <c r="AR379">
        <v>0</v>
      </c>
      <c r="AS379" s="2">
        <v>4260</v>
      </c>
      <c r="AT379" s="3">
        <v>5466.6</v>
      </c>
      <c r="AU379">
        <v>0</v>
      </c>
      <c r="AV379">
        <v>0</v>
      </c>
      <c r="AW379">
        <v>0</v>
      </c>
      <c r="AX379">
        <v>0</v>
      </c>
      <c r="AY379">
        <v>0</v>
      </c>
      <c r="AZ379">
        <v>0</v>
      </c>
      <c r="BA379">
        <v>0</v>
      </c>
      <c r="BB379">
        <v>0</v>
      </c>
      <c r="BC379">
        <v>0</v>
      </c>
      <c r="BD379">
        <v>0</v>
      </c>
      <c r="BE379">
        <v>0</v>
      </c>
      <c r="BF379">
        <v>0</v>
      </c>
      <c r="BG379" s="2">
        <v>4260</v>
      </c>
      <c r="BH379" s="2">
        <v>4260</v>
      </c>
    </row>
    <row r="380" spans="1:60" x14ac:dyDescent="0.35">
      <c r="A380" s="1" t="s">
        <v>1655</v>
      </c>
      <c r="B380" s="1" t="s">
        <v>1575</v>
      </c>
      <c r="C380" s="1" t="s">
        <v>1575</v>
      </c>
      <c r="D380" s="1" t="s">
        <v>1656</v>
      </c>
      <c r="E380" s="6">
        <v>41372</v>
      </c>
      <c r="F380">
        <v>2013</v>
      </c>
      <c r="G380" s="1" t="s">
        <v>3133</v>
      </c>
      <c r="H380" s="1" t="s">
        <v>3150</v>
      </c>
      <c r="I380">
        <v>246</v>
      </c>
      <c r="J380" s="1" t="s">
        <v>3135</v>
      </c>
      <c r="K380" s="1" t="s">
        <v>3136</v>
      </c>
      <c r="M380" s="1" t="s">
        <v>3117</v>
      </c>
      <c r="O380" s="1" t="s">
        <v>1657</v>
      </c>
      <c r="P380" s="1" t="s">
        <v>45</v>
      </c>
      <c r="Q380">
        <v>1</v>
      </c>
      <c r="R380" s="2">
        <v>5201</v>
      </c>
      <c r="S380" s="2">
        <v>4136</v>
      </c>
      <c r="T380" s="2">
        <v>3905</v>
      </c>
      <c r="U380" s="2">
        <v>69650</v>
      </c>
      <c r="V380">
        <v>485.55</v>
      </c>
      <c r="W380" s="2">
        <v>3907</v>
      </c>
      <c r="AC380">
        <v>5</v>
      </c>
      <c r="AD380">
        <v>19.3</v>
      </c>
      <c r="AE380">
        <v>0</v>
      </c>
      <c r="AF380">
        <v>0</v>
      </c>
      <c r="AG380">
        <v>0</v>
      </c>
      <c r="AH380">
        <v>0</v>
      </c>
      <c r="AI380">
        <v>0</v>
      </c>
      <c r="AJ380">
        <v>0</v>
      </c>
      <c r="AK380">
        <v>0</v>
      </c>
      <c r="AL380">
        <v>0</v>
      </c>
      <c r="AM380">
        <v>0</v>
      </c>
      <c r="AN380">
        <v>0</v>
      </c>
      <c r="AO380">
        <v>0</v>
      </c>
      <c r="AP380">
        <v>0</v>
      </c>
      <c r="AQ380">
        <v>0</v>
      </c>
      <c r="AR380">
        <v>0</v>
      </c>
      <c r="AS380" s="2">
        <v>5470</v>
      </c>
      <c r="AT380" s="2">
        <v>3886</v>
      </c>
      <c r="AU380">
        <v>0</v>
      </c>
      <c r="AV380">
        <v>0</v>
      </c>
      <c r="AW380">
        <v>0</v>
      </c>
      <c r="AX380">
        <v>0</v>
      </c>
      <c r="AY380">
        <v>0</v>
      </c>
      <c r="AZ380">
        <v>0</v>
      </c>
      <c r="BA380">
        <v>0</v>
      </c>
      <c r="BB380">
        <v>0</v>
      </c>
      <c r="BC380">
        <v>0</v>
      </c>
      <c r="BD380">
        <v>0</v>
      </c>
      <c r="BE380">
        <v>0</v>
      </c>
      <c r="BF380">
        <v>0</v>
      </c>
      <c r="BG380" s="2">
        <v>5475</v>
      </c>
      <c r="BH380" s="2">
        <v>5475</v>
      </c>
    </row>
    <row r="381" spans="1:60" x14ac:dyDescent="0.35">
      <c r="A381" s="1" t="s">
        <v>1658</v>
      </c>
      <c r="B381" s="1" t="s">
        <v>1575</v>
      </c>
      <c r="C381" s="1" t="s">
        <v>1575</v>
      </c>
      <c r="D381" s="1" t="s">
        <v>1660</v>
      </c>
      <c r="E381" s="6">
        <v>41198</v>
      </c>
      <c r="F381">
        <v>2012</v>
      </c>
      <c r="G381" s="1" t="s">
        <v>3133</v>
      </c>
      <c r="H381" s="1" t="s">
        <v>3150</v>
      </c>
      <c r="I381">
        <v>78</v>
      </c>
      <c r="J381" s="1" t="s">
        <v>3135</v>
      </c>
      <c r="K381" s="1" t="s">
        <v>3136</v>
      </c>
      <c r="M381" s="1" t="s">
        <v>3111</v>
      </c>
      <c r="N381" s="1" t="s">
        <v>1659</v>
      </c>
      <c r="O381" s="1" t="s">
        <v>1661</v>
      </c>
      <c r="P381" s="1" t="s">
        <v>45</v>
      </c>
      <c r="Q381">
        <v>1</v>
      </c>
      <c r="R381" s="2">
        <v>1392</v>
      </c>
      <c r="S381">
        <v>995</v>
      </c>
      <c r="T381" s="2">
        <v>1049</v>
      </c>
      <c r="U381" s="2">
        <v>10709</v>
      </c>
      <c r="V381">
        <v>89.808000000000007</v>
      </c>
      <c r="W381">
        <v>445</v>
      </c>
      <c r="Y381" s="6">
        <v>40544</v>
      </c>
      <c r="Z381" s="1" t="s">
        <v>3212</v>
      </c>
      <c r="AA381" s="2">
        <v>10410</v>
      </c>
      <c r="AB381" s="2">
        <v>2035</v>
      </c>
      <c r="AC381">
        <v>0</v>
      </c>
      <c r="AD381">
        <v>0</v>
      </c>
      <c r="AE381">
        <v>25</v>
      </c>
      <c r="AF381">
        <v>17.5</v>
      </c>
      <c r="AG381">
        <v>30</v>
      </c>
      <c r="AH381">
        <v>132</v>
      </c>
      <c r="AI381">
        <v>0</v>
      </c>
      <c r="AJ381">
        <v>0</v>
      </c>
      <c r="AK381">
        <v>0</v>
      </c>
      <c r="AL381">
        <v>0</v>
      </c>
      <c r="AM381" s="2">
        <v>1096</v>
      </c>
      <c r="AN381">
        <v>683.08</v>
      </c>
      <c r="AO381">
        <v>0</v>
      </c>
      <c r="AP381">
        <v>0</v>
      </c>
      <c r="AQ381">
        <v>0</v>
      </c>
      <c r="AR381">
        <v>0</v>
      </c>
      <c r="AS381">
        <v>480</v>
      </c>
      <c r="AT381">
        <v>216</v>
      </c>
      <c r="AU381">
        <v>0</v>
      </c>
      <c r="AV381">
        <v>0</v>
      </c>
      <c r="AW381">
        <v>0</v>
      </c>
      <c r="AX381">
        <v>0</v>
      </c>
      <c r="AY381">
        <v>0</v>
      </c>
      <c r="AZ381">
        <v>0</v>
      </c>
      <c r="BA381">
        <v>0</v>
      </c>
      <c r="BB381">
        <v>0</v>
      </c>
      <c r="BC381">
        <v>0</v>
      </c>
      <c r="BD381">
        <v>0</v>
      </c>
      <c r="BE381">
        <v>0</v>
      </c>
      <c r="BF381">
        <v>0</v>
      </c>
      <c r="BG381" s="2">
        <v>1631</v>
      </c>
      <c r="BH381" s="2">
        <v>1631</v>
      </c>
    </row>
    <row r="382" spans="1:60" x14ac:dyDescent="0.35">
      <c r="A382" s="1" t="s">
        <v>1662</v>
      </c>
      <c r="B382" s="1" t="s">
        <v>1575</v>
      </c>
      <c r="C382" s="1" t="s">
        <v>1575</v>
      </c>
      <c r="D382" s="1" t="s">
        <v>1664</v>
      </c>
      <c r="E382" s="6">
        <v>40086</v>
      </c>
      <c r="F382">
        <v>2009</v>
      </c>
      <c r="G382" s="1" t="s">
        <v>3144</v>
      </c>
      <c r="H382" s="1" t="s">
        <v>3157</v>
      </c>
      <c r="I382">
        <v>511</v>
      </c>
      <c r="J382" s="1" t="s">
        <v>3135</v>
      </c>
      <c r="K382" s="1" t="s">
        <v>3136</v>
      </c>
      <c r="M382" s="1" t="s">
        <v>3117</v>
      </c>
      <c r="N382" s="1" t="s">
        <v>1663</v>
      </c>
      <c r="O382" s="1" t="s">
        <v>1665</v>
      </c>
      <c r="P382" s="1" t="s">
        <v>45</v>
      </c>
      <c r="Q382">
        <v>1</v>
      </c>
      <c r="R382" s="2">
        <v>9775</v>
      </c>
      <c r="S382" s="2">
        <v>8822</v>
      </c>
      <c r="T382" s="2">
        <v>8778</v>
      </c>
      <c r="U382" s="2">
        <v>200544</v>
      </c>
      <c r="V382" s="3">
        <v>1265.7270000000001</v>
      </c>
      <c r="W382" s="2">
        <v>8349</v>
      </c>
      <c r="AC382">
        <v>0</v>
      </c>
      <c r="AD382">
        <v>0</v>
      </c>
      <c r="AE382">
        <v>0</v>
      </c>
      <c r="AF382">
        <v>0</v>
      </c>
      <c r="AG382">
        <v>0</v>
      </c>
      <c r="AH382">
        <v>0</v>
      </c>
      <c r="AI382">
        <v>0</v>
      </c>
      <c r="AJ382">
        <v>0</v>
      </c>
      <c r="AK382">
        <v>0</v>
      </c>
      <c r="AL382">
        <v>0</v>
      </c>
      <c r="AM382">
        <v>0</v>
      </c>
      <c r="AN382">
        <v>0</v>
      </c>
      <c r="AO382">
        <v>0</v>
      </c>
      <c r="AP382">
        <v>0</v>
      </c>
      <c r="AQ382">
        <v>0</v>
      </c>
      <c r="AR382">
        <v>0</v>
      </c>
      <c r="AS382" s="2">
        <v>11689</v>
      </c>
      <c r="AT382" s="2">
        <v>8778</v>
      </c>
      <c r="AU382">
        <v>0</v>
      </c>
      <c r="AV382">
        <v>0</v>
      </c>
      <c r="AW382">
        <v>0</v>
      </c>
      <c r="AX382">
        <v>0</v>
      </c>
      <c r="AY382">
        <v>0</v>
      </c>
      <c r="AZ382">
        <v>0</v>
      </c>
      <c r="BA382">
        <v>0</v>
      </c>
      <c r="BB382">
        <v>0</v>
      </c>
      <c r="BC382">
        <v>0</v>
      </c>
      <c r="BD382">
        <v>0</v>
      </c>
      <c r="BE382">
        <v>0</v>
      </c>
      <c r="BF382">
        <v>0</v>
      </c>
      <c r="BG382" s="2">
        <v>11689</v>
      </c>
      <c r="BH382" s="2">
        <v>11689</v>
      </c>
    </row>
    <row r="383" spans="1:60" x14ac:dyDescent="0.35">
      <c r="A383" s="1" t="s">
        <v>1666</v>
      </c>
      <c r="B383" s="1" t="s">
        <v>1670</v>
      </c>
      <c r="C383" s="1" t="s">
        <v>1669</v>
      </c>
      <c r="D383" s="1" t="s">
        <v>1667</v>
      </c>
      <c r="E383" s="6">
        <v>41456</v>
      </c>
      <c r="F383">
        <v>2013</v>
      </c>
      <c r="G383" s="1" t="s">
        <v>3149</v>
      </c>
      <c r="H383" s="1" t="s">
        <v>3151</v>
      </c>
      <c r="I383">
        <v>69</v>
      </c>
      <c r="J383" s="1" t="s">
        <v>3135</v>
      </c>
      <c r="K383" s="1" t="s">
        <v>3136</v>
      </c>
      <c r="M383" s="1" t="s">
        <v>3117</v>
      </c>
      <c r="O383" s="1" t="s">
        <v>1668</v>
      </c>
      <c r="P383" s="1" t="s">
        <v>45</v>
      </c>
      <c r="Q383">
        <v>1</v>
      </c>
      <c r="R383" s="2">
        <v>6534</v>
      </c>
      <c r="S383" s="2">
        <v>2089</v>
      </c>
      <c r="T383" s="2">
        <v>2502</v>
      </c>
      <c r="U383" s="2">
        <v>19227</v>
      </c>
      <c r="V383">
        <v>134.589</v>
      </c>
      <c r="W383" s="2">
        <v>1323</v>
      </c>
      <c r="X383" t="s">
        <v>3352</v>
      </c>
      <c r="Y383" s="6">
        <v>40544</v>
      </c>
      <c r="Z383" s="1" t="s">
        <v>3209</v>
      </c>
      <c r="AA383" s="2">
        <v>2000</v>
      </c>
      <c r="AB383" s="2">
        <v>1560</v>
      </c>
      <c r="AC383">
        <v>0</v>
      </c>
      <c r="AD383">
        <v>0</v>
      </c>
      <c r="AE383">
        <v>0</v>
      </c>
      <c r="AF383">
        <v>0</v>
      </c>
      <c r="AG383">
        <v>0</v>
      </c>
      <c r="AH383">
        <v>0</v>
      </c>
      <c r="AI383">
        <v>0</v>
      </c>
      <c r="AJ383">
        <v>0</v>
      </c>
      <c r="AK383">
        <v>0</v>
      </c>
      <c r="AL383">
        <v>0</v>
      </c>
      <c r="AM383">
        <v>0</v>
      </c>
      <c r="AN383">
        <v>0</v>
      </c>
      <c r="AO383">
        <v>0</v>
      </c>
      <c r="AP383">
        <v>0</v>
      </c>
      <c r="AQ383">
        <v>0</v>
      </c>
      <c r="AR383">
        <v>0</v>
      </c>
      <c r="AS383" s="2">
        <v>1571</v>
      </c>
      <c r="AT383" s="3">
        <v>2502.15</v>
      </c>
      <c r="AU383">
        <v>0</v>
      </c>
      <c r="AV383">
        <v>0</v>
      </c>
      <c r="AW383">
        <v>0</v>
      </c>
      <c r="AX383">
        <v>0</v>
      </c>
      <c r="AY383">
        <v>0</v>
      </c>
      <c r="AZ383">
        <v>0</v>
      </c>
      <c r="BA383">
        <v>0</v>
      </c>
      <c r="BB383">
        <v>0</v>
      </c>
      <c r="BC383">
        <v>0</v>
      </c>
      <c r="BD383">
        <v>0</v>
      </c>
      <c r="BE383">
        <v>0</v>
      </c>
      <c r="BF383">
        <v>0</v>
      </c>
      <c r="BG383" s="2">
        <v>1571</v>
      </c>
      <c r="BH383" s="2">
        <v>1571</v>
      </c>
    </row>
    <row r="384" spans="1:60" x14ac:dyDescent="0.35">
      <c r="A384" s="1" t="s">
        <v>1671</v>
      </c>
      <c r="B384" s="1" t="s">
        <v>1670</v>
      </c>
      <c r="C384" s="1" t="s">
        <v>1675</v>
      </c>
      <c r="D384" s="1" t="s">
        <v>1673</v>
      </c>
      <c r="E384" s="6">
        <v>42745</v>
      </c>
      <c r="F384">
        <v>2017</v>
      </c>
      <c r="G384" s="1" t="s">
        <v>3184</v>
      </c>
      <c r="H384" s="1" t="s">
        <v>3211</v>
      </c>
      <c r="I384">
        <v>403</v>
      </c>
      <c r="J384" s="1" t="s">
        <v>3135</v>
      </c>
      <c r="K384" s="1" t="s">
        <v>3136</v>
      </c>
      <c r="L384" t="s">
        <v>3148</v>
      </c>
      <c r="M384" s="1" t="s">
        <v>3117</v>
      </c>
      <c r="N384" s="1" t="s">
        <v>1672</v>
      </c>
      <c r="O384" s="1" t="s">
        <v>1674</v>
      </c>
      <c r="P384" s="1" t="s">
        <v>45</v>
      </c>
      <c r="Q384">
        <v>1</v>
      </c>
      <c r="R384" s="2">
        <v>6806</v>
      </c>
      <c r="S384" s="2">
        <v>6131</v>
      </c>
      <c r="T384" s="2">
        <v>6131</v>
      </c>
      <c r="U384" s="2">
        <v>72832</v>
      </c>
      <c r="V384">
        <v>417.93200000000002</v>
      </c>
      <c r="W384" s="2">
        <v>6580</v>
      </c>
      <c r="AC384">
        <v>0</v>
      </c>
      <c r="AD384">
        <v>0</v>
      </c>
      <c r="AE384">
        <v>0</v>
      </c>
      <c r="AF384">
        <v>0</v>
      </c>
      <c r="AG384">
        <v>0</v>
      </c>
      <c r="AH384">
        <v>0</v>
      </c>
      <c r="AI384">
        <v>0</v>
      </c>
      <c r="AJ384">
        <v>0</v>
      </c>
      <c r="AK384">
        <v>0</v>
      </c>
      <c r="AL384">
        <v>0</v>
      </c>
      <c r="AM384">
        <v>0</v>
      </c>
      <c r="AN384">
        <v>0</v>
      </c>
      <c r="AO384">
        <v>0</v>
      </c>
      <c r="AP384">
        <v>0</v>
      </c>
      <c r="AQ384">
        <v>0</v>
      </c>
      <c r="AR384">
        <v>0</v>
      </c>
      <c r="AS384" s="2">
        <v>9212</v>
      </c>
      <c r="AT384" s="3">
        <v>6130.8</v>
      </c>
      <c r="AU384">
        <v>0</v>
      </c>
      <c r="AV384">
        <v>0</v>
      </c>
      <c r="AW384">
        <v>0</v>
      </c>
      <c r="AX384">
        <v>0</v>
      </c>
      <c r="AY384">
        <v>0</v>
      </c>
      <c r="AZ384">
        <v>0</v>
      </c>
      <c r="BA384">
        <v>0</v>
      </c>
      <c r="BB384">
        <v>0</v>
      </c>
      <c r="BC384">
        <v>0</v>
      </c>
      <c r="BD384">
        <v>0</v>
      </c>
      <c r="BE384">
        <v>0</v>
      </c>
      <c r="BF384">
        <v>0</v>
      </c>
      <c r="BG384" s="2">
        <v>9212</v>
      </c>
      <c r="BH384" s="2">
        <v>9212</v>
      </c>
    </row>
    <row r="385" spans="1:60" x14ac:dyDescent="0.35">
      <c r="A385" s="1" t="s">
        <v>1676</v>
      </c>
      <c r="B385" s="1" t="s">
        <v>1670</v>
      </c>
      <c r="C385" s="1" t="s">
        <v>1675</v>
      </c>
      <c r="D385" s="1" t="s">
        <v>1678</v>
      </c>
      <c r="E385" s="6">
        <v>40301</v>
      </c>
      <c r="F385">
        <v>2010</v>
      </c>
      <c r="G385" s="1" t="s">
        <v>3147</v>
      </c>
      <c r="H385" s="1" t="s">
        <v>3210</v>
      </c>
      <c r="I385">
        <v>499</v>
      </c>
      <c r="J385" s="1" t="s">
        <v>3135</v>
      </c>
      <c r="K385" s="1" t="s">
        <v>3136</v>
      </c>
      <c r="M385" s="1" t="s">
        <v>3113</v>
      </c>
      <c r="N385" s="1" t="s">
        <v>1677</v>
      </c>
      <c r="O385" s="1" t="s">
        <v>1679</v>
      </c>
      <c r="P385" s="1" t="s">
        <v>45</v>
      </c>
      <c r="Q385">
        <v>1</v>
      </c>
      <c r="R385" s="2">
        <v>1854</v>
      </c>
      <c r="S385" s="2">
        <v>1559</v>
      </c>
      <c r="T385" s="2">
        <v>1500</v>
      </c>
      <c r="U385" s="2">
        <v>45022</v>
      </c>
      <c r="V385">
        <v>329.29199999999997</v>
      </c>
      <c r="W385">
        <v>867</v>
      </c>
      <c r="X385" t="s">
        <v>3353</v>
      </c>
      <c r="AC385">
        <v>0</v>
      </c>
      <c r="AD385">
        <v>0</v>
      </c>
      <c r="AE385">
        <v>0</v>
      </c>
      <c r="AF385">
        <v>0</v>
      </c>
      <c r="AG385">
        <v>0</v>
      </c>
      <c r="AH385">
        <v>0</v>
      </c>
      <c r="AI385">
        <v>0</v>
      </c>
      <c r="AJ385">
        <v>0</v>
      </c>
      <c r="AK385">
        <v>0</v>
      </c>
      <c r="AL385">
        <v>0</v>
      </c>
      <c r="AM385" s="2">
        <v>6320</v>
      </c>
      <c r="AN385">
        <v>590</v>
      </c>
      <c r="AO385" s="2">
        <v>1902</v>
      </c>
      <c r="AP385" s="3">
        <v>2309.9899999999998</v>
      </c>
      <c r="AQ385">
        <v>2</v>
      </c>
      <c r="AR385">
        <v>0.56000000000000005</v>
      </c>
      <c r="AS385">
        <v>65</v>
      </c>
      <c r="AT385">
        <v>9.75</v>
      </c>
      <c r="AU385">
        <v>0</v>
      </c>
      <c r="AV385">
        <v>0</v>
      </c>
      <c r="AW385">
        <v>0</v>
      </c>
      <c r="AX385">
        <v>0</v>
      </c>
      <c r="AY385">
        <v>0</v>
      </c>
      <c r="AZ385">
        <v>0</v>
      </c>
      <c r="BA385">
        <v>0</v>
      </c>
      <c r="BB385">
        <v>0</v>
      </c>
      <c r="BC385">
        <v>0</v>
      </c>
      <c r="BD385">
        <v>0</v>
      </c>
      <c r="BE385">
        <v>0</v>
      </c>
      <c r="BF385">
        <v>0</v>
      </c>
      <c r="BG385" s="2">
        <v>8289</v>
      </c>
      <c r="BH385" s="2">
        <v>8289</v>
      </c>
    </row>
    <row r="386" spans="1:60" x14ac:dyDescent="0.35">
      <c r="A386" s="1" t="s">
        <v>1680</v>
      </c>
      <c r="B386" s="1" t="s">
        <v>1670</v>
      </c>
      <c r="C386" s="1" t="s">
        <v>1675</v>
      </c>
      <c r="D386" s="1" t="s">
        <v>1682</v>
      </c>
      <c r="E386" s="6">
        <v>42213</v>
      </c>
      <c r="F386">
        <v>2015</v>
      </c>
      <c r="G386" s="1" t="s">
        <v>3149</v>
      </c>
      <c r="H386" s="1" t="s">
        <v>3210</v>
      </c>
      <c r="I386">
        <v>111</v>
      </c>
      <c r="J386" s="1" t="s">
        <v>3135</v>
      </c>
      <c r="K386" s="1" t="s">
        <v>3136</v>
      </c>
      <c r="M386" s="1" t="s">
        <v>3117</v>
      </c>
      <c r="N386" s="1" t="s">
        <v>1681</v>
      </c>
      <c r="O386" s="1" t="s">
        <v>1683</v>
      </c>
      <c r="P386" s="1" t="s">
        <v>45</v>
      </c>
      <c r="Q386">
        <v>1</v>
      </c>
      <c r="R386" s="2">
        <v>3031</v>
      </c>
      <c r="S386" s="2">
        <v>2599</v>
      </c>
      <c r="T386" s="2">
        <v>3035</v>
      </c>
      <c r="U386" s="2">
        <v>37042</v>
      </c>
      <c r="V386">
        <v>237.672</v>
      </c>
      <c r="W386" s="2">
        <v>1766</v>
      </c>
      <c r="Y386" s="6">
        <v>40544</v>
      </c>
      <c r="Z386" s="1" t="s">
        <v>3209</v>
      </c>
      <c r="AA386" s="2">
        <v>11000</v>
      </c>
      <c r="AB386" s="2">
        <v>3150</v>
      </c>
      <c r="AC386">
        <v>2</v>
      </c>
      <c r="AD386">
        <v>8.1</v>
      </c>
      <c r="AE386">
        <v>0</v>
      </c>
      <c r="AF386">
        <v>0</v>
      </c>
      <c r="AG386">
        <v>0</v>
      </c>
      <c r="AH386">
        <v>0</v>
      </c>
      <c r="AI386">
        <v>0</v>
      </c>
      <c r="AJ386">
        <v>0</v>
      </c>
      <c r="AK386">
        <v>0</v>
      </c>
      <c r="AL386">
        <v>0</v>
      </c>
      <c r="AM386">
        <v>0</v>
      </c>
      <c r="AN386">
        <v>0</v>
      </c>
      <c r="AO386">
        <v>0</v>
      </c>
      <c r="AP386">
        <v>0</v>
      </c>
      <c r="AQ386">
        <v>0</v>
      </c>
      <c r="AR386">
        <v>0</v>
      </c>
      <c r="AS386" s="2">
        <v>2472</v>
      </c>
      <c r="AT386" s="3">
        <v>3026.4</v>
      </c>
      <c r="AU386">
        <v>0</v>
      </c>
      <c r="AV386">
        <v>0</v>
      </c>
      <c r="AW386">
        <v>0</v>
      </c>
      <c r="AX386">
        <v>0</v>
      </c>
      <c r="AY386">
        <v>0</v>
      </c>
      <c r="AZ386">
        <v>0</v>
      </c>
      <c r="BA386">
        <v>0</v>
      </c>
      <c r="BB386">
        <v>0</v>
      </c>
      <c r="BC386">
        <v>0</v>
      </c>
      <c r="BD386">
        <v>0</v>
      </c>
      <c r="BE386">
        <v>0</v>
      </c>
      <c r="BF386">
        <v>0</v>
      </c>
      <c r="BG386" s="2">
        <v>2474</v>
      </c>
      <c r="BH386" s="2">
        <v>2474</v>
      </c>
    </row>
    <row r="387" spans="1:60" x14ac:dyDescent="0.35">
      <c r="A387" s="1" t="s">
        <v>1684</v>
      </c>
      <c r="B387" s="1" t="s">
        <v>1670</v>
      </c>
      <c r="C387" s="1" t="s">
        <v>1675</v>
      </c>
      <c r="D387" s="1" t="s">
        <v>1686</v>
      </c>
      <c r="E387" s="6">
        <v>42388</v>
      </c>
      <c r="F387">
        <v>2016</v>
      </c>
      <c r="G387" s="1" t="s">
        <v>35</v>
      </c>
      <c r="H387" s="1" t="s">
        <v>3210</v>
      </c>
      <c r="I387">
        <v>394</v>
      </c>
      <c r="J387" s="1" t="s">
        <v>3135</v>
      </c>
      <c r="K387" s="1" t="s">
        <v>3136</v>
      </c>
      <c r="M387" s="1" t="s">
        <v>3105</v>
      </c>
      <c r="N387" s="1" t="s">
        <v>1685</v>
      </c>
      <c r="O387" s="1" t="s">
        <v>1687</v>
      </c>
      <c r="P387" s="1" t="s">
        <v>45</v>
      </c>
      <c r="Q387">
        <v>1</v>
      </c>
      <c r="R387" s="2">
        <v>5213</v>
      </c>
      <c r="S387" s="2">
        <v>5467</v>
      </c>
      <c r="T387" s="2">
        <v>5467</v>
      </c>
      <c r="U387" s="2">
        <v>10815</v>
      </c>
      <c r="V387">
        <v>114.134</v>
      </c>
      <c r="W387">
        <v>674</v>
      </c>
      <c r="AC387">
        <v>0</v>
      </c>
      <c r="AD387">
        <v>0</v>
      </c>
      <c r="AE387">
        <v>0</v>
      </c>
      <c r="AF387">
        <v>0</v>
      </c>
      <c r="AG387">
        <v>447</v>
      </c>
      <c r="AH387" s="3">
        <v>4185.6000000000004</v>
      </c>
      <c r="AI387">
        <v>1</v>
      </c>
      <c r="AJ387">
        <v>6.2</v>
      </c>
      <c r="AK387">
        <v>0</v>
      </c>
      <c r="AL387">
        <v>0</v>
      </c>
      <c r="AM387">
        <v>0</v>
      </c>
      <c r="AN387">
        <v>0</v>
      </c>
      <c r="AO387">
        <v>0</v>
      </c>
      <c r="AP387">
        <v>0</v>
      </c>
      <c r="AQ387">
        <v>0</v>
      </c>
      <c r="AR387">
        <v>0</v>
      </c>
      <c r="AS387">
        <v>800</v>
      </c>
      <c r="AT387" s="3">
        <v>1275.45</v>
      </c>
      <c r="AU387">
        <v>0</v>
      </c>
      <c r="AV387">
        <v>0</v>
      </c>
      <c r="AW387">
        <v>0</v>
      </c>
      <c r="AX387">
        <v>0</v>
      </c>
      <c r="AY387">
        <v>0</v>
      </c>
      <c r="AZ387">
        <v>0</v>
      </c>
      <c r="BA387">
        <v>0</v>
      </c>
      <c r="BB387">
        <v>0</v>
      </c>
      <c r="BC387">
        <v>0</v>
      </c>
      <c r="BD387">
        <v>0</v>
      </c>
      <c r="BE387">
        <v>0</v>
      </c>
      <c r="BF387">
        <v>0</v>
      </c>
      <c r="BG387" s="2">
        <v>1248</v>
      </c>
      <c r="BH387" s="2">
        <v>1248</v>
      </c>
    </row>
    <row r="388" spans="1:60" x14ac:dyDescent="0.35">
      <c r="A388" s="1" t="s">
        <v>1688</v>
      </c>
      <c r="B388" s="1" t="s">
        <v>1670</v>
      </c>
      <c r="C388" s="1" t="s">
        <v>1675</v>
      </c>
      <c r="D388" s="1" t="s">
        <v>1690</v>
      </c>
      <c r="E388" s="6">
        <v>40301</v>
      </c>
      <c r="F388">
        <v>2010</v>
      </c>
      <c r="G388" s="1" t="s">
        <v>3144</v>
      </c>
      <c r="H388" s="1" t="s">
        <v>3145</v>
      </c>
      <c r="I388">
        <v>52</v>
      </c>
      <c r="J388" s="1" t="s">
        <v>3135</v>
      </c>
      <c r="K388" s="1" t="s">
        <v>3136</v>
      </c>
      <c r="M388" s="1" t="s">
        <v>3117</v>
      </c>
      <c r="N388" s="1" t="s">
        <v>1689</v>
      </c>
      <c r="O388" s="1" t="s">
        <v>1691</v>
      </c>
      <c r="P388" s="1" t="s">
        <v>45</v>
      </c>
      <c r="Q388">
        <v>1</v>
      </c>
      <c r="R388" s="2">
        <v>1672</v>
      </c>
      <c r="S388" s="2">
        <v>1309</v>
      </c>
      <c r="T388" s="2">
        <v>1071</v>
      </c>
      <c r="U388" s="2">
        <v>5474</v>
      </c>
      <c r="V388">
        <v>36.89</v>
      </c>
      <c r="W388">
        <v>850</v>
      </c>
      <c r="Y388" s="6">
        <v>40544</v>
      </c>
      <c r="Z388" s="1" t="s">
        <v>3209</v>
      </c>
      <c r="AA388" s="2">
        <v>5600</v>
      </c>
      <c r="AB388" s="2">
        <v>1000</v>
      </c>
      <c r="AC388">
        <v>0</v>
      </c>
      <c r="AD388">
        <v>0</v>
      </c>
      <c r="AE388">
        <v>0</v>
      </c>
      <c r="AF388">
        <v>0</v>
      </c>
      <c r="AG388">
        <v>0</v>
      </c>
      <c r="AH388">
        <v>0</v>
      </c>
      <c r="AI388">
        <v>0</v>
      </c>
      <c r="AJ388">
        <v>0</v>
      </c>
      <c r="AK388">
        <v>0</v>
      </c>
      <c r="AL388">
        <v>0</v>
      </c>
      <c r="AM388">
        <v>0</v>
      </c>
      <c r="AN388">
        <v>0</v>
      </c>
      <c r="AO388">
        <v>0</v>
      </c>
      <c r="AP388">
        <v>0</v>
      </c>
      <c r="AQ388">
        <v>0</v>
      </c>
      <c r="AR388">
        <v>0</v>
      </c>
      <c r="AS388" s="2">
        <v>1190</v>
      </c>
      <c r="AT388" s="2">
        <v>1071</v>
      </c>
      <c r="AU388">
        <v>0</v>
      </c>
      <c r="AV388">
        <v>0</v>
      </c>
      <c r="AW388">
        <v>0</v>
      </c>
      <c r="AX388">
        <v>0</v>
      </c>
      <c r="AY388">
        <v>0</v>
      </c>
      <c r="AZ388">
        <v>0</v>
      </c>
      <c r="BA388">
        <v>0</v>
      </c>
      <c r="BB388">
        <v>0</v>
      </c>
      <c r="BC388">
        <v>0</v>
      </c>
      <c r="BD388">
        <v>0</v>
      </c>
      <c r="BE388">
        <v>0</v>
      </c>
      <c r="BF388">
        <v>0</v>
      </c>
      <c r="BG388" s="2">
        <v>1190</v>
      </c>
      <c r="BH388" s="2">
        <v>1190</v>
      </c>
    </row>
    <row r="389" spans="1:60" x14ac:dyDescent="0.35">
      <c r="A389" s="1" t="s">
        <v>1692</v>
      </c>
      <c r="B389" s="1" t="s">
        <v>1670</v>
      </c>
      <c r="C389" s="1" t="s">
        <v>1695</v>
      </c>
      <c r="D389" s="1" t="s">
        <v>1693</v>
      </c>
      <c r="E389" s="6">
        <v>40904</v>
      </c>
      <c r="F389">
        <v>2011</v>
      </c>
      <c r="G389" s="1" t="s">
        <v>3133</v>
      </c>
      <c r="H389" s="1" t="s">
        <v>3145</v>
      </c>
      <c r="I389">
        <v>271</v>
      </c>
      <c r="J389" s="1" t="s">
        <v>3135</v>
      </c>
      <c r="K389" s="1" t="s">
        <v>3136</v>
      </c>
      <c r="M389" s="1" t="s">
        <v>3113</v>
      </c>
      <c r="O389" s="1" t="s">
        <v>1694</v>
      </c>
      <c r="P389" s="1" t="s">
        <v>45</v>
      </c>
      <c r="Q389">
        <v>1</v>
      </c>
      <c r="R389" s="2">
        <v>3802</v>
      </c>
      <c r="S389" s="2">
        <v>1900</v>
      </c>
      <c r="T389" s="2">
        <v>1881</v>
      </c>
      <c r="U389" s="2">
        <v>21505</v>
      </c>
      <c r="V389">
        <v>190.303</v>
      </c>
      <c r="W389">
        <v>537</v>
      </c>
      <c r="X389" t="s">
        <v>3354</v>
      </c>
      <c r="AC389">
        <v>0</v>
      </c>
      <c r="AD389">
        <v>0</v>
      </c>
      <c r="AE389">
        <v>0</v>
      </c>
      <c r="AF389">
        <v>0</v>
      </c>
      <c r="AG389">
        <v>0</v>
      </c>
      <c r="AH389">
        <v>0</v>
      </c>
      <c r="AI389">
        <v>0</v>
      </c>
      <c r="AJ389">
        <v>0</v>
      </c>
      <c r="AK389">
        <v>0</v>
      </c>
      <c r="AL389">
        <v>0</v>
      </c>
      <c r="AM389" s="2">
        <v>4066</v>
      </c>
      <c r="AN389">
        <v>521.79999999999995</v>
      </c>
      <c r="AO389" s="2">
        <v>1023</v>
      </c>
      <c r="AP389" s="3">
        <v>1412.26</v>
      </c>
      <c r="AQ389">
        <v>3</v>
      </c>
      <c r="AR389">
        <v>16.5</v>
      </c>
      <c r="AS389">
        <v>85</v>
      </c>
      <c r="AT389">
        <v>38.25</v>
      </c>
      <c r="AU389">
        <v>0</v>
      </c>
      <c r="AV389">
        <v>0</v>
      </c>
      <c r="AW389">
        <v>0</v>
      </c>
      <c r="AX389">
        <v>0</v>
      </c>
      <c r="AY389">
        <v>0</v>
      </c>
      <c r="AZ389">
        <v>0</v>
      </c>
      <c r="BA389">
        <v>0</v>
      </c>
      <c r="BB389">
        <v>0</v>
      </c>
      <c r="BC389">
        <v>0</v>
      </c>
      <c r="BD389">
        <v>0</v>
      </c>
      <c r="BE389">
        <v>0</v>
      </c>
      <c r="BF389">
        <v>0</v>
      </c>
      <c r="BG389" s="2">
        <v>5177</v>
      </c>
      <c r="BH389" s="2">
        <v>5177</v>
      </c>
    </row>
    <row r="390" spans="1:60" x14ac:dyDescent="0.35">
      <c r="A390" s="1" t="s">
        <v>1696</v>
      </c>
      <c r="B390" s="1" t="s">
        <v>1670</v>
      </c>
      <c r="C390" s="1" t="s">
        <v>1695</v>
      </c>
      <c r="D390" s="1" t="s">
        <v>1698</v>
      </c>
      <c r="E390" s="6">
        <v>42815</v>
      </c>
      <c r="F390">
        <v>2017</v>
      </c>
      <c r="G390" s="1" t="s">
        <v>3184</v>
      </c>
      <c r="H390" s="1" t="s">
        <v>3210</v>
      </c>
      <c r="I390">
        <v>268</v>
      </c>
      <c r="J390" s="1" t="s">
        <v>3135</v>
      </c>
      <c r="K390" s="1" t="s">
        <v>3136</v>
      </c>
      <c r="L390" t="s">
        <v>3148</v>
      </c>
      <c r="M390" s="1" t="s">
        <v>3117</v>
      </c>
      <c r="N390" s="1" t="s">
        <v>1697</v>
      </c>
      <c r="O390" s="1" t="s">
        <v>1694</v>
      </c>
      <c r="P390" s="1" t="s">
        <v>45</v>
      </c>
      <c r="Q390">
        <v>1</v>
      </c>
      <c r="R390" s="2">
        <v>5167</v>
      </c>
      <c r="S390" s="2">
        <v>5048</v>
      </c>
      <c r="T390" s="2">
        <v>5048</v>
      </c>
      <c r="U390" s="2">
        <v>42273</v>
      </c>
      <c r="V390">
        <v>347.87599999999998</v>
      </c>
      <c r="W390" s="2">
        <v>3104</v>
      </c>
      <c r="AC390">
        <v>0</v>
      </c>
      <c r="AD390">
        <v>0</v>
      </c>
      <c r="AE390">
        <v>0</v>
      </c>
      <c r="AF390">
        <v>0</v>
      </c>
      <c r="AG390">
        <v>7</v>
      </c>
      <c r="AH390">
        <v>30.8</v>
      </c>
      <c r="AI390">
        <v>0</v>
      </c>
      <c r="AJ390">
        <v>0</v>
      </c>
      <c r="AK390">
        <v>0</v>
      </c>
      <c r="AL390">
        <v>0</v>
      </c>
      <c r="AM390" s="2">
        <v>1260</v>
      </c>
      <c r="AN390">
        <v>550.55999999999995</v>
      </c>
      <c r="AO390">
        <v>390</v>
      </c>
      <c r="AP390" s="3">
        <v>1021.5</v>
      </c>
      <c r="AQ390">
        <v>1</v>
      </c>
      <c r="AR390">
        <v>5.5</v>
      </c>
      <c r="AS390" s="2">
        <v>3761</v>
      </c>
      <c r="AT390" s="3">
        <v>4219.6499999999996</v>
      </c>
      <c r="AU390">
        <v>0</v>
      </c>
      <c r="AV390">
        <v>0</v>
      </c>
      <c r="AW390">
        <v>0</v>
      </c>
      <c r="AX390">
        <v>0</v>
      </c>
      <c r="AY390">
        <v>0</v>
      </c>
      <c r="AZ390">
        <v>0</v>
      </c>
      <c r="BA390">
        <v>0</v>
      </c>
      <c r="BB390">
        <v>0</v>
      </c>
      <c r="BC390">
        <v>0</v>
      </c>
      <c r="BD390">
        <v>0</v>
      </c>
      <c r="BE390">
        <v>0</v>
      </c>
      <c r="BF390">
        <v>0</v>
      </c>
      <c r="BG390" s="2">
        <v>5419</v>
      </c>
      <c r="BH390" s="2">
        <v>5419</v>
      </c>
    </row>
    <row r="391" spans="1:60" x14ac:dyDescent="0.35">
      <c r="A391" s="1" t="s">
        <v>1699</v>
      </c>
      <c r="B391" s="1" t="s">
        <v>1670</v>
      </c>
      <c r="C391" s="1" t="s">
        <v>1695</v>
      </c>
      <c r="D391" s="1" t="s">
        <v>1701</v>
      </c>
      <c r="E391" s="6">
        <v>40457</v>
      </c>
      <c r="F391">
        <v>2010</v>
      </c>
      <c r="G391" s="1" t="s">
        <v>3144</v>
      </c>
      <c r="H391" s="1" t="s">
        <v>3145</v>
      </c>
      <c r="I391">
        <v>218</v>
      </c>
      <c r="J391" s="1" t="s">
        <v>3135</v>
      </c>
      <c r="K391" s="1" t="s">
        <v>3136</v>
      </c>
      <c r="M391" s="1" t="s">
        <v>3117</v>
      </c>
      <c r="N391" s="1" t="s">
        <v>1700</v>
      </c>
      <c r="O391" s="1" t="s">
        <v>1702</v>
      </c>
      <c r="P391" s="1" t="s">
        <v>45</v>
      </c>
      <c r="Q391">
        <v>1</v>
      </c>
      <c r="R391" s="2">
        <v>2966</v>
      </c>
      <c r="S391" s="2">
        <v>4703</v>
      </c>
      <c r="T391" s="2">
        <v>4305</v>
      </c>
      <c r="U391" s="2">
        <v>21749</v>
      </c>
      <c r="V391">
        <v>146.56800000000001</v>
      </c>
      <c r="W391" s="2">
        <v>3377</v>
      </c>
      <c r="AC391">
        <v>14</v>
      </c>
      <c r="AD391">
        <v>49.7</v>
      </c>
      <c r="AE391">
        <v>0</v>
      </c>
      <c r="AF391">
        <v>0</v>
      </c>
      <c r="AG391">
        <v>0</v>
      </c>
      <c r="AH391">
        <v>0</v>
      </c>
      <c r="AI391">
        <v>0</v>
      </c>
      <c r="AJ391">
        <v>0</v>
      </c>
      <c r="AK391">
        <v>0</v>
      </c>
      <c r="AL391">
        <v>0</v>
      </c>
      <c r="AM391">
        <v>0</v>
      </c>
      <c r="AN391">
        <v>0</v>
      </c>
      <c r="AO391">
        <v>0</v>
      </c>
      <c r="AP391">
        <v>0</v>
      </c>
      <c r="AQ391">
        <v>0</v>
      </c>
      <c r="AR391">
        <v>0</v>
      </c>
      <c r="AS391" s="2">
        <v>4728</v>
      </c>
      <c r="AT391" s="3">
        <v>4255.2</v>
      </c>
      <c r="AU391">
        <v>0</v>
      </c>
      <c r="AV391">
        <v>0</v>
      </c>
      <c r="AW391">
        <v>0</v>
      </c>
      <c r="AX391">
        <v>0</v>
      </c>
      <c r="AY391">
        <v>0</v>
      </c>
      <c r="AZ391">
        <v>0</v>
      </c>
      <c r="BA391">
        <v>0</v>
      </c>
      <c r="BB391">
        <v>0</v>
      </c>
      <c r="BC391">
        <v>0</v>
      </c>
      <c r="BD391">
        <v>0</v>
      </c>
      <c r="BE391">
        <v>0</v>
      </c>
      <c r="BF391">
        <v>0</v>
      </c>
      <c r="BG391" s="2">
        <v>4742</v>
      </c>
      <c r="BH391" s="2">
        <v>4742</v>
      </c>
    </row>
    <row r="392" spans="1:60" x14ac:dyDescent="0.35">
      <c r="A392" s="1" t="s">
        <v>1704</v>
      </c>
      <c r="B392" s="1" t="s">
        <v>1670</v>
      </c>
      <c r="C392" s="1" t="s">
        <v>1695</v>
      </c>
      <c r="D392" s="1" t="s">
        <v>1706</v>
      </c>
      <c r="E392" s="6">
        <v>42577</v>
      </c>
      <c r="F392">
        <v>2016</v>
      </c>
      <c r="G392" s="1" t="s">
        <v>3149</v>
      </c>
      <c r="H392" s="1" t="s">
        <v>3151</v>
      </c>
      <c r="I392">
        <v>258</v>
      </c>
      <c r="J392" s="1" t="s">
        <v>3143</v>
      </c>
      <c r="K392" s="1" t="s">
        <v>3136</v>
      </c>
      <c r="L392" t="s">
        <v>3148</v>
      </c>
      <c r="M392" s="1" t="s">
        <v>3105</v>
      </c>
      <c r="N392" s="1" t="s">
        <v>1705</v>
      </c>
      <c r="O392" s="1" t="s">
        <v>1707</v>
      </c>
      <c r="P392" s="1" t="s">
        <v>45</v>
      </c>
      <c r="Q392">
        <v>1</v>
      </c>
      <c r="R392" s="2">
        <v>4174</v>
      </c>
      <c r="S392" s="2">
        <v>2999</v>
      </c>
      <c r="T392" s="2">
        <v>4174</v>
      </c>
      <c r="U392" s="2">
        <v>10600</v>
      </c>
      <c r="V392">
        <v>97.061999999999998</v>
      </c>
      <c r="W392">
        <v>686</v>
      </c>
      <c r="X392" t="s">
        <v>3355</v>
      </c>
      <c r="AC392">
        <v>1</v>
      </c>
      <c r="AD392">
        <v>5</v>
      </c>
      <c r="AE392">
        <v>0</v>
      </c>
      <c r="AF392">
        <v>0</v>
      </c>
      <c r="AG392">
        <v>289</v>
      </c>
      <c r="AH392" s="3">
        <v>2283.8000000000002</v>
      </c>
      <c r="AI392">
        <v>0</v>
      </c>
      <c r="AJ392">
        <v>0</v>
      </c>
      <c r="AK392">
        <v>0</v>
      </c>
      <c r="AL392">
        <v>0</v>
      </c>
      <c r="AM392">
        <v>0</v>
      </c>
      <c r="AN392">
        <v>0</v>
      </c>
      <c r="AO392">
        <v>0</v>
      </c>
      <c r="AP392">
        <v>0</v>
      </c>
      <c r="AQ392">
        <v>0</v>
      </c>
      <c r="AR392">
        <v>0</v>
      </c>
      <c r="AS392">
        <v>800</v>
      </c>
      <c r="AT392" s="2">
        <v>1980</v>
      </c>
      <c r="AU392">
        <v>0</v>
      </c>
      <c r="AV392">
        <v>0</v>
      </c>
      <c r="AW392">
        <v>0</v>
      </c>
      <c r="AX392">
        <v>0</v>
      </c>
      <c r="AY392">
        <v>0</v>
      </c>
      <c r="AZ392">
        <v>0</v>
      </c>
      <c r="BA392">
        <v>0</v>
      </c>
      <c r="BB392">
        <v>0</v>
      </c>
      <c r="BC392">
        <v>0</v>
      </c>
      <c r="BD392">
        <v>0</v>
      </c>
      <c r="BE392">
        <v>0</v>
      </c>
      <c r="BF392">
        <v>0</v>
      </c>
      <c r="BG392" s="2">
        <v>1090</v>
      </c>
      <c r="BH392" s="2">
        <v>1090</v>
      </c>
    </row>
    <row r="393" spans="1:60" x14ac:dyDescent="0.35">
      <c r="A393" s="1" t="s">
        <v>1708</v>
      </c>
      <c r="B393" s="1" t="s">
        <v>1670</v>
      </c>
      <c r="C393" s="1" t="s">
        <v>1695</v>
      </c>
      <c r="D393" s="1" t="s">
        <v>1710</v>
      </c>
      <c r="E393" s="6">
        <v>40070</v>
      </c>
      <c r="F393">
        <v>2009</v>
      </c>
      <c r="G393" s="1" t="s">
        <v>3144</v>
      </c>
      <c r="H393" s="1" t="s">
        <v>3145</v>
      </c>
      <c r="I393">
        <v>250</v>
      </c>
      <c r="J393" s="1" t="s">
        <v>3135</v>
      </c>
      <c r="K393" s="1" t="s">
        <v>3136</v>
      </c>
      <c r="L393" t="s">
        <v>3218</v>
      </c>
      <c r="M393" s="1" t="s">
        <v>3117</v>
      </c>
      <c r="N393" s="1" t="s">
        <v>1709</v>
      </c>
      <c r="O393" s="1" t="s">
        <v>1711</v>
      </c>
      <c r="P393" s="1" t="s">
        <v>45</v>
      </c>
      <c r="Q393">
        <v>1</v>
      </c>
      <c r="R393" s="2">
        <v>4337</v>
      </c>
      <c r="S393" s="2">
        <v>4247</v>
      </c>
      <c r="T393" s="2">
        <v>4563</v>
      </c>
      <c r="U393" s="2">
        <v>61520</v>
      </c>
      <c r="V393">
        <v>388.88</v>
      </c>
      <c r="W393" s="2">
        <v>3444</v>
      </c>
      <c r="X393" t="s">
        <v>3356</v>
      </c>
      <c r="AC393">
        <v>0</v>
      </c>
      <c r="AD393">
        <v>0</v>
      </c>
      <c r="AE393">
        <v>0</v>
      </c>
      <c r="AF393">
        <v>0</v>
      </c>
      <c r="AG393">
        <v>0</v>
      </c>
      <c r="AH393">
        <v>0</v>
      </c>
      <c r="AI393">
        <v>0</v>
      </c>
      <c r="AJ393">
        <v>0</v>
      </c>
      <c r="AK393">
        <v>0</v>
      </c>
      <c r="AL393">
        <v>0</v>
      </c>
      <c r="AM393">
        <v>960</v>
      </c>
      <c r="AN393">
        <v>96</v>
      </c>
      <c r="AO393">
        <v>0</v>
      </c>
      <c r="AP393">
        <v>0</v>
      </c>
      <c r="AQ393">
        <v>0</v>
      </c>
      <c r="AR393">
        <v>0</v>
      </c>
      <c r="AS393" s="2">
        <v>4760</v>
      </c>
      <c r="AT393" s="2">
        <v>4467</v>
      </c>
      <c r="AU393">
        <v>0</v>
      </c>
      <c r="AV393">
        <v>0</v>
      </c>
      <c r="AW393">
        <v>0</v>
      </c>
      <c r="AX393">
        <v>0</v>
      </c>
      <c r="AY393">
        <v>0</v>
      </c>
      <c r="AZ393">
        <v>0</v>
      </c>
      <c r="BA393">
        <v>0</v>
      </c>
      <c r="BB393">
        <v>0</v>
      </c>
      <c r="BC393">
        <v>0</v>
      </c>
      <c r="BD393">
        <v>0</v>
      </c>
      <c r="BE393">
        <v>0</v>
      </c>
      <c r="BF393">
        <v>0</v>
      </c>
      <c r="BG393" s="2">
        <v>5720</v>
      </c>
      <c r="BH393" s="2">
        <v>5720</v>
      </c>
    </row>
    <row r="394" spans="1:60" x14ac:dyDescent="0.35">
      <c r="A394" s="1" t="s">
        <v>1712</v>
      </c>
      <c r="B394" s="1" t="s">
        <v>1670</v>
      </c>
      <c r="C394" s="1" t="s">
        <v>1716</v>
      </c>
      <c r="D394" s="1" t="s">
        <v>1714</v>
      </c>
      <c r="E394" s="6">
        <v>38369</v>
      </c>
      <c r="F394">
        <v>2005</v>
      </c>
      <c r="G394" s="1" t="s">
        <v>3144</v>
      </c>
      <c r="H394" s="1" t="s">
        <v>3145</v>
      </c>
      <c r="I394">
        <v>79</v>
      </c>
      <c r="J394" s="1" t="s">
        <v>3135</v>
      </c>
      <c r="K394" s="1" t="s">
        <v>3136</v>
      </c>
      <c r="M394" s="1" t="s">
        <v>3117</v>
      </c>
      <c r="N394" s="1" t="s">
        <v>1713</v>
      </c>
      <c r="O394" s="1" t="s">
        <v>1715</v>
      </c>
      <c r="P394" s="1" t="s">
        <v>45</v>
      </c>
      <c r="Q394">
        <v>1</v>
      </c>
      <c r="S394" s="2">
        <v>1875</v>
      </c>
      <c r="T394" s="2">
        <v>2311</v>
      </c>
      <c r="U394" s="2">
        <v>27118</v>
      </c>
      <c r="V394">
        <v>232.69200000000001</v>
      </c>
      <c r="W394" s="2">
        <v>1052</v>
      </c>
      <c r="AC394">
        <v>0</v>
      </c>
      <c r="AD394">
        <v>0</v>
      </c>
      <c r="AE394">
        <v>0</v>
      </c>
      <c r="AF394">
        <v>0</v>
      </c>
      <c r="AG394">
        <v>0</v>
      </c>
      <c r="AH394">
        <v>0</v>
      </c>
      <c r="AI394">
        <v>0</v>
      </c>
      <c r="AJ394">
        <v>0</v>
      </c>
      <c r="AK394">
        <v>0</v>
      </c>
      <c r="AL394">
        <v>0</v>
      </c>
      <c r="AM394">
        <v>0</v>
      </c>
      <c r="AN394">
        <v>0</v>
      </c>
      <c r="AO394">
        <v>60</v>
      </c>
      <c r="AP394">
        <v>132</v>
      </c>
      <c r="AQ394">
        <v>1</v>
      </c>
      <c r="AR394">
        <v>0.83</v>
      </c>
      <c r="AS394" s="2">
        <v>1452</v>
      </c>
      <c r="AT394" s="2">
        <v>2178</v>
      </c>
      <c r="AU394">
        <v>0</v>
      </c>
      <c r="AV394">
        <v>0</v>
      </c>
      <c r="AW394">
        <v>0</v>
      </c>
      <c r="AX394">
        <v>0</v>
      </c>
      <c r="AY394">
        <v>0</v>
      </c>
      <c r="AZ394">
        <v>0</v>
      </c>
      <c r="BA394">
        <v>0</v>
      </c>
      <c r="BB394">
        <v>0</v>
      </c>
      <c r="BC394">
        <v>0</v>
      </c>
      <c r="BD394">
        <v>0</v>
      </c>
      <c r="BE394">
        <v>0</v>
      </c>
      <c r="BF394">
        <v>0</v>
      </c>
      <c r="BG394" s="2">
        <v>1513</v>
      </c>
      <c r="BH394" s="2">
        <v>1513</v>
      </c>
    </row>
    <row r="395" spans="1:60" x14ac:dyDescent="0.35">
      <c r="A395" s="1" t="s">
        <v>1717</v>
      </c>
      <c r="B395" s="1" t="s">
        <v>1670</v>
      </c>
      <c r="C395" s="1" t="s">
        <v>1716</v>
      </c>
      <c r="D395" s="1" t="s">
        <v>1719</v>
      </c>
      <c r="E395" s="6">
        <v>41729</v>
      </c>
      <c r="F395">
        <v>2014</v>
      </c>
      <c r="G395" s="1" t="s">
        <v>3170</v>
      </c>
      <c r="H395" s="1" t="s">
        <v>3157</v>
      </c>
      <c r="I395">
        <v>221</v>
      </c>
      <c r="J395" s="1" t="s">
        <v>3135</v>
      </c>
      <c r="K395" s="1" t="s">
        <v>3136</v>
      </c>
      <c r="L395" t="s">
        <v>3148</v>
      </c>
      <c r="M395" s="1" t="s">
        <v>3117</v>
      </c>
      <c r="N395" s="1" t="s">
        <v>1718</v>
      </c>
      <c r="O395" s="1" t="s">
        <v>1715</v>
      </c>
      <c r="P395" s="1" t="s">
        <v>45</v>
      </c>
      <c r="Q395">
        <v>1</v>
      </c>
      <c r="R395" s="2">
        <v>3862</v>
      </c>
      <c r="S395" s="2">
        <v>3857</v>
      </c>
      <c r="T395" s="2">
        <v>3851</v>
      </c>
      <c r="U395" s="2">
        <v>43573</v>
      </c>
      <c r="V395">
        <v>335.791</v>
      </c>
      <c r="W395" s="2">
        <v>2491</v>
      </c>
      <c r="AC395">
        <v>0</v>
      </c>
      <c r="AD395">
        <v>0</v>
      </c>
      <c r="AE395">
        <v>0</v>
      </c>
      <c r="AF395">
        <v>0</v>
      </c>
      <c r="AG395">
        <v>0</v>
      </c>
      <c r="AH395">
        <v>0</v>
      </c>
      <c r="AI395">
        <v>0</v>
      </c>
      <c r="AJ395">
        <v>0</v>
      </c>
      <c r="AK395">
        <v>0</v>
      </c>
      <c r="AL395">
        <v>0</v>
      </c>
      <c r="AM395" s="2">
        <v>1268</v>
      </c>
      <c r="AN395">
        <v>488.64</v>
      </c>
      <c r="AO395">
        <v>308</v>
      </c>
      <c r="AP395" s="3">
        <v>1095.5999999999999</v>
      </c>
      <c r="AQ395">
        <v>1</v>
      </c>
      <c r="AR395">
        <v>5.5</v>
      </c>
      <c r="AS395" s="2">
        <v>3205</v>
      </c>
      <c r="AT395" s="3">
        <v>2261.25</v>
      </c>
      <c r="AU395">
        <v>0</v>
      </c>
      <c r="AV395">
        <v>0</v>
      </c>
      <c r="AW395">
        <v>0</v>
      </c>
      <c r="AX395">
        <v>0</v>
      </c>
      <c r="AY395">
        <v>0</v>
      </c>
      <c r="AZ395">
        <v>0</v>
      </c>
      <c r="BA395">
        <v>0</v>
      </c>
      <c r="BB395">
        <v>0</v>
      </c>
      <c r="BC395">
        <v>0</v>
      </c>
      <c r="BD395">
        <v>0</v>
      </c>
      <c r="BE395">
        <v>0</v>
      </c>
      <c r="BF395">
        <v>0</v>
      </c>
      <c r="BG395" s="2">
        <v>4782</v>
      </c>
      <c r="BH395" s="2">
        <v>4782</v>
      </c>
    </row>
    <row r="396" spans="1:60" x14ac:dyDescent="0.35">
      <c r="A396" s="1" t="s">
        <v>1720</v>
      </c>
      <c r="B396" s="1" t="s">
        <v>1670</v>
      </c>
      <c r="C396" s="1" t="s">
        <v>1716</v>
      </c>
      <c r="D396" s="1" t="s">
        <v>1722</v>
      </c>
      <c r="E396" s="6">
        <v>40686</v>
      </c>
      <c r="F396">
        <v>2011</v>
      </c>
      <c r="G396" s="1" t="s">
        <v>3170</v>
      </c>
      <c r="H396" s="1" t="s">
        <v>3145</v>
      </c>
      <c r="I396">
        <v>256</v>
      </c>
      <c r="J396" s="1" t="s">
        <v>3135</v>
      </c>
      <c r="K396" s="1" t="s">
        <v>3136</v>
      </c>
      <c r="L396" t="s">
        <v>3148</v>
      </c>
      <c r="M396" s="1" t="s">
        <v>3117</v>
      </c>
      <c r="N396" s="1" t="s">
        <v>1721</v>
      </c>
      <c r="O396" s="1" t="s">
        <v>1723</v>
      </c>
      <c r="P396" s="1" t="s">
        <v>45</v>
      </c>
      <c r="Q396">
        <v>1</v>
      </c>
      <c r="R396" s="2">
        <v>3012</v>
      </c>
      <c r="S396" s="2">
        <v>5409</v>
      </c>
      <c r="T396" s="2">
        <v>5095</v>
      </c>
      <c r="U396" s="2">
        <v>45656</v>
      </c>
      <c r="V396">
        <v>303.36</v>
      </c>
      <c r="W396" s="2">
        <v>3497</v>
      </c>
      <c r="AC396">
        <v>0</v>
      </c>
      <c r="AD396">
        <v>0</v>
      </c>
      <c r="AE396">
        <v>0</v>
      </c>
      <c r="AF396">
        <v>0</v>
      </c>
      <c r="AG396">
        <v>0</v>
      </c>
      <c r="AH396">
        <v>0</v>
      </c>
      <c r="AI396">
        <v>0</v>
      </c>
      <c r="AJ396">
        <v>0</v>
      </c>
      <c r="AK396">
        <v>0</v>
      </c>
      <c r="AL396">
        <v>0</v>
      </c>
      <c r="AM396" s="2">
        <v>1320</v>
      </c>
      <c r="AN396">
        <v>277.2</v>
      </c>
      <c r="AO396">
        <v>0</v>
      </c>
      <c r="AP396">
        <v>0</v>
      </c>
      <c r="AQ396">
        <v>0</v>
      </c>
      <c r="AR396">
        <v>0</v>
      </c>
      <c r="AS396" s="2">
        <v>4544</v>
      </c>
      <c r="AT396" s="3">
        <v>4817.3999999999996</v>
      </c>
      <c r="AU396">
        <v>0</v>
      </c>
      <c r="AV396">
        <v>0</v>
      </c>
      <c r="AW396">
        <v>0</v>
      </c>
      <c r="AX396">
        <v>0</v>
      </c>
      <c r="AY396">
        <v>0</v>
      </c>
      <c r="AZ396">
        <v>0</v>
      </c>
      <c r="BA396">
        <v>0</v>
      </c>
      <c r="BB396">
        <v>0</v>
      </c>
      <c r="BC396">
        <v>0</v>
      </c>
      <c r="BD396">
        <v>0</v>
      </c>
      <c r="BE396">
        <v>0</v>
      </c>
      <c r="BF396">
        <v>0</v>
      </c>
      <c r="BG396" s="2">
        <v>5864</v>
      </c>
      <c r="BH396" s="2">
        <v>5864</v>
      </c>
    </row>
    <row r="397" spans="1:60" x14ac:dyDescent="0.35">
      <c r="A397" s="1" t="s">
        <v>1724</v>
      </c>
      <c r="B397" s="1" t="s">
        <v>1670</v>
      </c>
      <c r="C397" s="1" t="s">
        <v>1716</v>
      </c>
      <c r="D397" s="1" t="s">
        <v>1726</v>
      </c>
      <c r="E397" s="6">
        <v>40912</v>
      </c>
      <c r="F397">
        <v>2012</v>
      </c>
      <c r="G397" s="1" t="s">
        <v>3133</v>
      </c>
      <c r="H397" s="1" t="s">
        <v>3145</v>
      </c>
      <c r="I397">
        <v>69</v>
      </c>
      <c r="J397" s="1" t="s">
        <v>3135</v>
      </c>
      <c r="K397" s="1" t="s">
        <v>3136</v>
      </c>
      <c r="L397" t="s">
        <v>3218</v>
      </c>
      <c r="M397" s="1" t="s">
        <v>3107</v>
      </c>
      <c r="N397" s="1" t="s">
        <v>1725</v>
      </c>
      <c r="O397" s="1" t="s">
        <v>1727</v>
      </c>
      <c r="P397" s="1" t="s">
        <v>45</v>
      </c>
      <c r="Q397">
        <v>1</v>
      </c>
      <c r="R397" s="2">
        <v>2896</v>
      </c>
      <c r="S397">
        <v>908</v>
      </c>
      <c r="T397" s="2">
        <v>1217</v>
      </c>
      <c r="U397" s="2">
        <v>11572</v>
      </c>
      <c r="V397">
        <v>26.27</v>
      </c>
      <c r="W397">
        <v>670</v>
      </c>
      <c r="X397" t="s">
        <v>3357</v>
      </c>
      <c r="AC397">
        <v>4</v>
      </c>
      <c r="AD397">
        <v>20</v>
      </c>
      <c r="AE397">
        <v>0</v>
      </c>
      <c r="AF397">
        <v>0</v>
      </c>
      <c r="AG397">
        <v>0</v>
      </c>
      <c r="AH397">
        <v>0</v>
      </c>
      <c r="AI397">
        <v>270</v>
      </c>
      <c r="AJ397">
        <v>945</v>
      </c>
      <c r="AK397">
        <v>0</v>
      </c>
      <c r="AL397">
        <v>0</v>
      </c>
      <c r="AM397">
        <v>0</v>
      </c>
      <c r="AN397">
        <v>0</v>
      </c>
      <c r="AO397">
        <v>0</v>
      </c>
      <c r="AP397">
        <v>0</v>
      </c>
      <c r="AQ397">
        <v>0</v>
      </c>
      <c r="AR397">
        <v>0</v>
      </c>
      <c r="AS397">
        <v>560</v>
      </c>
      <c r="AT397">
        <v>252</v>
      </c>
      <c r="AU397">
        <v>0</v>
      </c>
      <c r="AV397">
        <v>0</v>
      </c>
      <c r="AW397">
        <v>0</v>
      </c>
      <c r="AX397">
        <v>0</v>
      </c>
      <c r="AY397">
        <v>0</v>
      </c>
      <c r="AZ397">
        <v>0</v>
      </c>
      <c r="BA397">
        <v>0</v>
      </c>
      <c r="BB397">
        <v>0</v>
      </c>
      <c r="BC397">
        <v>0</v>
      </c>
      <c r="BD397">
        <v>0</v>
      </c>
      <c r="BE397">
        <v>0</v>
      </c>
      <c r="BF397">
        <v>0</v>
      </c>
      <c r="BG397">
        <v>834</v>
      </c>
      <c r="BH397">
        <v>834</v>
      </c>
    </row>
    <row r="398" spans="1:60" x14ac:dyDescent="0.35">
      <c r="A398" s="1" t="s">
        <v>1728</v>
      </c>
      <c r="B398" s="1" t="s">
        <v>1670</v>
      </c>
      <c r="C398" s="1" t="s">
        <v>1716</v>
      </c>
      <c r="D398" s="1" t="s">
        <v>1730</v>
      </c>
      <c r="E398" s="6">
        <v>42458</v>
      </c>
      <c r="F398">
        <v>2016</v>
      </c>
      <c r="G398" s="1" t="s">
        <v>3149</v>
      </c>
      <c r="H398" s="1" t="s">
        <v>3185</v>
      </c>
      <c r="I398">
        <v>182</v>
      </c>
      <c r="J398" s="1" t="s">
        <v>3143</v>
      </c>
      <c r="K398" s="1" t="s">
        <v>3136</v>
      </c>
      <c r="M398" s="1" t="s">
        <v>3113</v>
      </c>
      <c r="N398" s="1" t="s">
        <v>1729</v>
      </c>
      <c r="O398" s="1" t="s">
        <v>1731</v>
      </c>
      <c r="P398" s="1" t="s">
        <v>45</v>
      </c>
      <c r="Q398">
        <v>1</v>
      </c>
      <c r="R398" s="2">
        <v>2309</v>
      </c>
      <c r="S398" s="2">
        <v>1964</v>
      </c>
      <c r="T398" s="2">
        <v>1923</v>
      </c>
      <c r="U398" s="2">
        <v>12005</v>
      </c>
      <c r="V398">
        <v>108.71899999999999</v>
      </c>
      <c r="W398">
        <v>312</v>
      </c>
      <c r="AC398">
        <v>0</v>
      </c>
      <c r="AD398">
        <v>0</v>
      </c>
      <c r="AE398">
        <v>0</v>
      </c>
      <c r="AF398">
        <v>0</v>
      </c>
      <c r="AG398">
        <v>0</v>
      </c>
      <c r="AH398">
        <v>0</v>
      </c>
      <c r="AI398">
        <v>0</v>
      </c>
      <c r="AJ398">
        <v>0</v>
      </c>
      <c r="AK398">
        <v>0</v>
      </c>
      <c r="AL398">
        <v>0</v>
      </c>
      <c r="AM398" s="2">
        <v>1340</v>
      </c>
      <c r="AN398">
        <v>570.24</v>
      </c>
      <c r="AO398">
        <v>696</v>
      </c>
      <c r="AP398" s="3">
        <v>1351.21</v>
      </c>
      <c r="AQ398">
        <v>2</v>
      </c>
      <c r="AR398">
        <v>1.66</v>
      </c>
      <c r="AS398">
        <v>0</v>
      </c>
      <c r="AT398">
        <v>0</v>
      </c>
      <c r="AU398">
        <v>0</v>
      </c>
      <c r="AV398">
        <v>0</v>
      </c>
      <c r="AW398">
        <v>0</v>
      </c>
      <c r="AX398">
        <v>0</v>
      </c>
      <c r="AY398">
        <v>0</v>
      </c>
      <c r="AZ398">
        <v>0</v>
      </c>
      <c r="BA398">
        <v>0</v>
      </c>
      <c r="BB398">
        <v>0</v>
      </c>
      <c r="BC398">
        <v>0</v>
      </c>
      <c r="BD398">
        <v>0</v>
      </c>
      <c r="BE398">
        <v>0</v>
      </c>
      <c r="BF398">
        <v>0</v>
      </c>
      <c r="BG398" s="2">
        <v>2038</v>
      </c>
      <c r="BH398" s="2">
        <v>2038</v>
      </c>
    </row>
    <row r="399" spans="1:60" x14ac:dyDescent="0.35">
      <c r="A399" s="1" t="s">
        <v>1732</v>
      </c>
      <c r="B399" s="1" t="s">
        <v>1670</v>
      </c>
      <c r="C399" s="1" t="s">
        <v>1716</v>
      </c>
      <c r="D399" s="1" t="s">
        <v>1734</v>
      </c>
      <c r="E399" s="6">
        <v>40338</v>
      </c>
      <c r="F399">
        <v>2010</v>
      </c>
      <c r="G399" s="1" t="s">
        <v>3144</v>
      </c>
      <c r="H399" s="1" t="s">
        <v>3145</v>
      </c>
      <c r="I399">
        <v>153</v>
      </c>
      <c r="J399" s="1" t="s">
        <v>3135</v>
      </c>
      <c r="K399" s="1" t="s">
        <v>3136</v>
      </c>
      <c r="M399" s="1" t="s">
        <v>3117</v>
      </c>
      <c r="N399" s="1" t="s">
        <v>1733</v>
      </c>
      <c r="O399" s="1" t="s">
        <v>1735</v>
      </c>
      <c r="P399" s="1" t="s">
        <v>45</v>
      </c>
      <c r="Q399">
        <v>1</v>
      </c>
      <c r="R399" s="2">
        <v>5400</v>
      </c>
      <c r="S399" s="2">
        <v>4742</v>
      </c>
      <c r="T399" s="2">
        <v>4962</v>
      </c>
      <c r="U399" s="2">
        <v>34239</v>
      </c>
      <c r="V399">
        <v>207.09899999999999</v>
      </c>
      <c r="W399" s="2">
        <v>2653</v>
      </c>
      <c r="AC399">
        <v>3</v>
      </c>
      <c r="AD399">
        <v>13.1</v>
      </c>
      <c r="AE399">
        <v>30</v>
      </c>
      <c r="AF399">
        <v>21</v>
      </c>
      <c r="AG399">
        <v>0</v>
      </c>
      <c r="AH399">
        <v>0</v>
      </c>
      <c r="AI399">
        <v>0</v>
      </c>
      <c r="AJ399">
        <v>0</v>
      </c>
      <c r="AK399">
        <v>0</v>
      </c>
      <c r="AL399">
        <v>0</v>
      </c>
      <c r="AM399">
        <v>0</v>
      </c>
      <c r="AN399">
        <v>0</v>
      </c>
      <c r="AO399">
        <v>0</v>
      </c>
      <c r="AP399">
        <v>0</v>
      </c>
      <c r="AQ399">
        <v>0</v>
      </c>
      <c r="AR399">
        <v>0</v>
      </c>
      <c r="AS399" s="2">
        <v>3363</v>
      </c>
      <c r="AT399" s="3">
        <v>4927.5</v>
      </c>
      <c r="AU399">
        <v>0</v>
      </c>
      <c r="AV399">
        <v>0</v>
      </c>
      <c r="AW399">
        <v>0</v>
      </c>
      <c r="AX399">
        <v>0</v>
      </c>
      <c r="AY399">
        <v>0</v>
      </c>
      <c r="AZ399">
        <v>0</v>
      </c>
      <c r="BA399">
        <v>0</v>
      </c>
      <c r="BB399">
        <v>0</v>
      </c>
      <c r="BC399">
        <v>0</v>
      </c>
      <c r="BD399">
        <v>0</v>
      </c>
      <c r="BE399">
        <v>0</v>
      </c>
      <c r="BF399">
        <v>0</v>
      </c>
      <c r="BG399" s="2">
        <v>3396</v>
      </c>
      <c r="BH399" s="2">
        <v>3396</v>
      </c>
    </row>
    <row r="400" spans="1:60" x14ac:dyDescent="0.35">
      <c r="A400" s="1" t="s">
        <v>1736</v>
      </c>
      <c r="B400" s="1" t="s">
        <v>1670</v>
      </c>
      <c r="C400" s="1" t="s">
        <v>1716</v>
      </c>
      <c r="D400" s="1" t="s">
        <v>1738</v>
      </c>
      <c r="E400" s="6">
        <v>41281</v>
      </c>
      <c r="F400">
        <v>2013</v>
      </c>
      <c r="G400" s="1" t="s">
        <v>3133</v>
      </c>
      <c r="H400" s="1" t="s">
        <v>3157</v>
      </c>
      <c r="I400">
        <v>214</v>
      </c>
      <c r="J400" s="1" t="s">
        <v>3135</v>
      </c>
      <c r="K400" s="1" t="s">
        <v>3136</v>
      </c>
      <c r="M400" s="1" t="s">
        <v>3117</v>
      </c>
      <c r="N400" s="1" t="s">
        <v>1737</v>
      </c>
      <c r="O400" s="1" t="s">
        <v>1735</v>
      </c>
      <c r="P400" s="1" t="s">
        <v>45</v>
      </c>
      <c r="Q400">
        <v>1</v>
      </c>
      <c r="R400" s="2">
        <v>2672</v>
      </c>
      <c r="S400" s="2">
        <v>2739</v>
      </c>
      <c r="T400" s="2">
        <v>2283</v>
      </c>
      <c r="U400" s="2">
        <v>57077</v>
      </c>
      <c r="V400">
        <v>334.512</v>
      </c>
      <c r="W400" s="2">
        <v>3120</v>
      </c>
      <c r="AC400">
        <v>16</v>
      </c>
      <c r="AD400">
        <v>80</v>
      </c>
      <c r="AE400">
        <v>0</v>
      </c>
      <c r="AF400">
        <v>0</v>
      </c>
      <c r="AG400">
        <v>0</v>
      </c>
      <c r="AH400">
        <v>0</v>
      </c>
      <c r="AI400">
        <v>0</v>
      </c>
      <c r="AJ400">
        <v>0</v>
      </c>
      <c r="AK400">
        <v>0</v>
      </c>
      <c r="AL400">
        <v>0</v>
      </c>
      <c r="AM400">
        <v>0</v>
      </c>
      <c r="AN400">
        <v>0</v>
      </c>
      <c r="AO400">
        <v>0</v>
      </c>
      <c r="AP400">
        <v>0</v>
      </c>
      <c r="AQ400">
        <v>0</v>
      </c>
      <c r="AR400">
        <v>0</v>
      </c>
      <c r="AS400" s="2">
        <v>4368</v>
      </c>
      <c r="AT400" s="3">
        <v>2203.1999999999998</v>
      </c>
      <c r="AU400">
        <v>0</v>
      </c>
      <c r="AV400">
        <v>0</v>
      </c>
      <c r="AW400">
        <v>0</v>
      </c>
      <c r="AX400">
        <v>0</v>
      </c>
      <c r="AY400">
        <v>0</v>
      </c>
      <c r="AZ400">
        <v>0</v>
      </c>
      <c r="BA400">
        <v>0</v>
      </c>
      <c r="BB400">
        <v>0</v>
      </c>
      <c r="BC400">
        <v>0</v>
      </c>
      <c r="BD400">
        <v>0</v>
      </c>
      <c r="BE400">
        <v>0</v>
      </c>
      <c r="BF400">
        <v>0</v>
      </c>
      <c r="BG400" s="2">
        <v>4384</v>
      </c>
      <c r="BH400" s="2">
        <v>4384</v>
      </c>
    </row>
    <row r="401" spans="1:60" x14ac:dyDescent="0.35">
      <c r="A401" s="1" t="s">
        <v>1739</v>
      </c>
      <c r="B401" s="1" t="s">
        <v>1744</v>
      </c>
      <c r="C401" s="1" t="s">
        <v>1743</v>
      </c>
      <c r="D401" s="1" t="s">
        <v>1741</v>
      </c>
      <c r="E401" s="6">
        <v>41961</v>
      </c>
      <c r="F401">
        <v>2014</v>
      </c>
      <c r="G401" s="1" t="s">
        <v>3149</v>
      </c>
      <c r="H401" s="1" t="s">
        <v>3150</v>
      </c>
      <c r="I401">
        <v>572</v>
      </c>
      <c r="J401" s="1" t="s">
        <v>3135</v>
      </c>
      <c r="K401" s="1" t="s">
        <v>3136</v>
      </c>
      <c r="L401" t="s">
        <v>3148</v>
      </c>
      <c r="M401" s="1" t="s">
        <v>3113</v>
      </c>
      <c r="N401" s="1" t="s">
        <v>1740</v>
      </c>
      <c r="O401" s="1" t="s">
        <v>1742</v>
      </c>
      <c r="P401" s="1" t="s">
        <v>45</v>
      </c>
      <c r="Q401">
        <v>1</v>
      </c>
      <c r="R401" s="2">
        <v>2820</v>
      </c>
      <c r="S401" s="2">
        <v>1953</v>
      </c>
      <c r="T401" s="2">
        <v>1907</v>
      </c>
      <c r="U401" s="2">
        <v>8747</v>
      </c>
      <c r="V401">
        <v>92.558000000000007</v>
      </c>
      <c r="W401" s="2">
        <v>1012</v>
      </c>
      <c r="AC401">
        <v>0</v>
      </c>
      <c r="AD401">
        <v>0</v>
      </c>
      <c r="AE401">
        <v>0</v>
      </c>
      <c r="AF401">
        <v>0</v>
      </c>
      <c r="AG401">
        <v>0</v>
      </c>
      <c r="AH401">
        <v>0</v>
      </c>
      <c r="AI401">
        <v>0</v>
      </c>
      <c r="AJ401">
        <v>0</v>
      </c>
      <c r="AK401">
        <v>0</v>
      </c>
      <c r="AL401">
        <v>0</v>
      </c>
      <c r="AM401">
        <v>168</v>
      </c>
      <c r="AN401">
        <v>16.8</v>
      </c>
      <c r="AO401" s="2">
        <v>2096</v>
      </c>
      <c r="AP401" s="3">
        <v>1627.34</v>
      </c>
      <c r="AQ401">
        <v>2</v>
      </c>
      <c r="AR401">
        <v>1.66</v>
      </c>
      <c r="AS401">
        <v>580</v>
      </c>
      <c r="AT401">
        <v>261</v>
      </c>
      <c r="AU401">
        <v>0</v>
      </c>
      <c r="AV401">
        <v>0</v>
      </c>
      <c r="AW401">
        <v>0</v>
      </c>
      <c r="AX401">
        <v>0</v>
      </c>
      <c r="AY401">
        <v>0</v>
      </c>
      <c r="AZ401">
        <v>0</v>
      </c>
      <c r="BA401">
        <v>0</v>
      </c>
      <c r="BB401">
        <v>0</v>
      </c>
      <c r="BC401">
        <v>0</v>
      </c>
      <c r="BD401">
        <v>0</v>
      </c>
      <c r="BE401">
        <v>0</v>
      </c>
      <c r="BF401">
        <v>0</v>
      </c>
      <c r="BG401" s="2">
        <v>2846</v>
      </c>
      <c r="BH401" s="2">
        <v>2846</v>
      </c>
    </row>
    <row r="402" spans="1:60" x14ac:dyDescent="0.35">
      <c r="A402" s="1" t="s">
        <v>1745</v>
      </c>
      <c r="B402" s="1" t="s">
        <v>1744</v>
      </c>
      <c r="C402" s="1" t="s">
        <v>1743</v>
      </c>
      <c r="D402" s="1" t="s">
        <v>1747</v>
      </c>
      <c r="E402" s="6">
        <v>42649</v>
      </c>
      <c r="F402">
        <v>2016</v>
      </c>
      <c r="G402" s="1" t="s">
        <v>3184</v>
      </c>
      <c r="H402" s="1" t="s">
        <v>3211</v>
      </c>
      <c r="I402">
        <v>238</v>
      </c>
      <c r="J402" s="1" t="s">
        <v>3135</v>
      </c>
      <c r="K402" s="1" t="s">
        <v>3136</v>
      </c>
      <c r="L402" t="s">
        <v>3148</v>
      </c>
      <c r="M402" s="1" t="s">
        <v>3117</v>
      </c>
      <c r="N402" s="1" t="s">
        <v>1746</v>
      </c>
      <c r="O402" s="1" t="s">
        <v>1748</v>
      </c>
      <c r="P402" s="1" t="s">
        <v>45</v>
      </c>
      <c r="Q402">
        <v>1</v>
      </c>
      <c r="R402" s="2">
        <v>5809</v>
      </c>
      <c r="S402" s="2">
        <v>4504</v>
      </c>
      <c r="T402" s="2">
        <v>4504</v>
      </c>
      <c r="U402" s="2">
        <v>22686</v>
      </c>
      <c r="V402">
        <v>199.732</v>
      </c>
      <c r="W402" s="2">
        <v>1889</v>
      </c>
      <c r="AC402">
        <v>2</v>
      </c>
      <c r="AD402">
        <v>10</v>
      </c>
      <c r="AE402">
        <v>0</v>
      </c>
      <c r="AF402">
        <v>0</v>
      </c>
      <c r="AG402">
        <v>94</v>
      </c>
      <c r="AH402">
        <v>929.6</v>
      </c>
      <c r="AI402">
        <v>0</v>
      </c>
      <c r="AJ402">
        <v>0</v>
      </c>
      <c r="AK402">
        <v>0</v>
      </c>
      <c r="AL402">
        <v>0</v>
      </c>
      <c r="AM402">
        <v>720</v>
      </c>
      <c r="AN402">
        <v>496.8</v>
      </c>
      <c r="AO402">
        <v>200</v>
      </c>
      <c r="AP402" s="3">
        <v>1036.8</v>
      </c>
      <c r="AQ402">
        <v>1</v>
      </c>
      <c r="AR402">
        <v>5.5</v>
      </c>
      <c r="AS402" s="2">
        <v>2340</v>
      </c>
      <c r="AT402" s="2">
        <v>2025</v>
      </c>
      <c r="AU402">
        <v>0</v>
      </c>
      <c r="AV402">
        <v>0</v>
      </c>
      <c r="AW402">
        <v>0</v>
      </c>
      <c r="AX402">
        <v>0</v>
      </c>
      <c r="AY402">
        <v>0</v>
      </c>
      <c r="AZ402">
        <v>0</v>
      </c>
      <c r="BA402">
        <v>0</v>
      </c>
      <c r="BB402">
        <v>0</v>
      </c>
      <c r="BC402">
        <v>0</v>
      </c>
      <c r="BD402">
        <v>0</v>
      </c>
      <c r="BE402">
        <v>0</v>
      </c>
      <c r="BF402">
        <v>0</v>
      </c>
      <c r="BG402" s="2">
        <v>3357</v>
      </c>
      <c r="BH402" s="2">
        <v>3357</v>
      </c>
    </row>
    <row r="403" spans="1:60" x14ac:dyDescent="0.35">
      <c r="A403" s="1" t="s">
        <v>1749</v>
      </c>
      <c r="B403" s="1" t="s">
        <v>1744</v>
      </c>
      <c r="C403" s="1" t="s">
        <v>1753</v>
      </c>
      <c r="D403" s="1" t="s">
        <v>1751</v>
      </c>
      <c r="E403" s="6">
        <v>42676</v>
      </c>
      <c r="F403">
        <v>2016</v>
      </c>
      <c r="G403" s="1" t="s">
        <v>3184</v>
      </c>
      <c r="H403" s="1" t="s">
        <v>3211</v>
      </c>
      <c r="I403">
        <v>291</v>
      </c>
      <c r="J403" s="1" t="s">
        <v>3135</v>
      </c>
      <c r="K403" s="1" t="s">
        <v>3136</v>
      </c>
      <c r="L403" t="s">
        <v>3148</v>
      </c>
      <c r="M403" s="1" t="s">
        <v>3117</v>
      </c>
      <c r="N403" s="1" t="s">
        <v>1750</v>
      </c>
      <c r="O403" s="1" t="s">
        <v>1752</v>
      </c>
      <c r="P403" s="1" t="s">
        <v>45</v>
      </c>
      <c r="Q403">
        <v>1</v>
      </c>
      <c r="R403" s="2">
        <v>6854</v>
      </c>
      <c r="S403" s="2">
        <v>7060</v>
      </c>
      <c r="T403" s="2">
        <v>7060</v>
      </c>
      <c r="U403" s="2">
        <v>48390</v>
      </c>
      <c r="V403">
        <v>308.93</v>
      </c>
      <c r="W403" s="2">
        <v>3614</v>
      </c>
      <c r="AC403">
        <v>1</v>
      </c>
      <c r="AD403">
        <v>3.1</v>
      </c>
      <c r="AE403">
        <v>0</v>
      </c>
      <c r="AF403">
        <v>0</v>
      </c>
      <c r="AG403">
        <v>9</v>
      </c>
      <c r="AH403">
        <v>37.799999999999997</v>
      </c>
      <c r="AI403">
        <v>0</v>
      </c>
      <c r="AJ403">
        <v>0</v>
      </c>
      <c r="AK403">
        <v>0</v>
      </c>
      <c r="AL403">
        <v>0</v>
      </c>
      <c r="AM403" s="2">
        <v>1404</v>
      </c>
      <c r="AN403">
        <v>140.4</v>
      </c>
      <c r="AO403">
        <v>120</v>
      </c>
      <c r="AP403">
        <v>75.599999999999994</v>
      </c>
      <c r="AQ403">
        <v>1</v>
      </c>
      <c r="AR403">
        <v>0.83</v>
      </c>
      <c r="AS403" s="2">
        <v>4456</v>
      </c>
      <c r="AT403" s="3">
        <v>6800.4</v>
      </c>
      <c r="AU403">
        <v>5</v>
      </c>
      <c r="AV403">
        <v>1.58</v>
      </c>
      <c r="AW403">
        <v>0</v>
      </c>
      <c r="AX403">
        <v>0</v>
      </c>
      <c r="AY403">
        <v>0</v>
      </c>
      <c r="AZ403">
        <v>0</v>
      </c>
      <c r="BA403">
        <v>0</v>
      </c>
      <c r="BB403">
        <v>0</v>
      </c>
      <c r="BC403">
        <v>0</v>
      </c>
      <c r="BD403">
        <v>0</v>
      </c>
      <c r="BE403">
        <v>0</v>
      </c>
      <c r="BF403">
        <v>0</v>
      </c>
      <c r="BG403" s="2">
        <v>5991</v>
      </c>
      <c r="BH403" s="2">
        <v>5996</v>
      </c>
    </row>
    <row r="404" spans="1:60" x14ac:dyDescent="0.35">
      <c r="A404" s="1" t="s">
        <v>1754</v>
      </c>
      <c r="B404" s="1" t="s">
        <v>1744</v>
      </c>
      <c r="C404" s="1" t="s">
        <v>1753</v>
      </c>
      <c r="D404" s="1" t="s">
        <v>1756</v>
      </c>
      <c r="E404" s="6">
        <v>41282</v>
      </c>
      <c r="F404">
        <v>2013</v>
      </c>
      <c r="G404" s="1" t="s">
        <v>3133</v>
      </c>
      <c r="H404" s="1" t="s">
        <v>3145</v>
      </c>
      <c r="I404">
        <v>181</v>
      </c>
      <c r="J404" s="1" t="s">
        <v>3135</v>
      </c>
      <c r="K404" s="1" t="s">
        <v>3136</v>
      </c>
      <c r="L404" t="s">
        <v>3148</v>
      </c>
      <c r="M404" s="1" t="s">
        <v>3117</v>
      </c>
      <c r="N404" s="1" t="s">
        <v>1755</v>
      </c>
      <c r="O404" s="1" t="s">
        <v>1757</v>
      </c>
      <c r="P404" s="1" t="s">
        <v>45</v>
      </c>
      <c r="Q404">
        <v>1</v>
      </c>
      <c r="R404" s="2">
        <v>2563</v>
      </c>
      <c r="S404" s="2">
        <v>3848</v>
      </c>
      <c r="T404" s="2">
        <v>4428</v>
      </c>
      <c r="U404" s="2">
        <v>49715</v>
      </c>
      <c r="V404">
        <v>359.71</v>
      </c>
      <c r="W404" s="2">
        <v>2531</v>
      </c>
      <c r="AC404">
        <v>0</v>
      </c>
      <c r="AD404">
        <v>0</v>
      </c>
      <c r="AE404">
        <v>0</v>
      </c>
      <c r="AF404">
        <v>0</v>
      </c>
      <c r="AG404">
        <v>0</v>
      </c>
      <c r="AH404">
        <v>0</v>
      </c>
      <c r="AI404">
        <v>0</v>
      </c>
      <c r="AJ404">
        <v>0</v>
      </c>
      <c r="AK404">
        <v>0</v>
      </c>
      <c r="AL404">
        <v>0</v>
      </c>
      <c r="AM404">
        <v>683</v>
      </c>
      <c r="AN404">
        <v>471.27</v>
      </c>
      <c r="AO404">
        <v>0</v>
      </c>
      <c r="AP404">
        <v>0</v>
      </c>
      <c r="AQ404">
        <v>0</v>
      </c>
      <c r="AR404">
        <v>0</v>
      </c>
      <c r="AS404" s="2">
        <v>3456</v>
      </c>
      <c r="AT404" s="3">
        <v>3956.4</v>
      </c>
      <c r="AU404">
        <v>0</v>
      </c>
      <c r="AV404">
        <v>0</v>
      </c>
      <c r="AW404">
        <v>0</v>
      </c>
      <c r="AX404">
        <v>0</v>
      </c>
      <c r="AY404">
        <v>0</v>
      </c>
      <c r="AZ404">
        <v>0</v>
      </c>
      <c r="BA404">
        <v>0</v>
      </c>
      <c r="BB404">
        <v>0</v>
      </c>
      <c r="BC404">
        <v>0</v>
      </c>
      <c r="BD404">
        <v>0</v>
      </c>
      <c r="BE404">
        <v>0</v>
      </c>
      <c r="BF404">
        <v>0</v>
      </c>
      <c r="BG404" s="2">
        <v>4139</v>
      </c>
      <c r="BH404" s="2">
        <v>4139</v>
      </c>
    </row>
    <row r="405" spans="1:60" x14ac:dyDescent="0.35">
      <c r="A405" s="1" t="s">
        <v>1758</v>
      </c>
      <c r="B405" s="1" t="s">
        <v>1744</v>
      </c>
      <c r="C405" s="1" t="s">
        <v>1753</v>
      </c>
      <c r="D405" s="1" t="s">
        <v>1760</v>
      </c>
      <c r="E405" s="6">
        <v>42124</v>
      </c>
      <c r="F405">
        <v>2015</v>
      </c>
      <c r="G405" s="1" t="s">
        <v>3169</v>
      </c>
      <c r="H405" s="1" t="s">
        <v>3211</v>
      </c>
      <c r="I405">
        <v>157</v>
      </c>
      <c r="J405" s="1" t="s">
        <v>3135</v>
      </c>
      <c r="K405" s="1" t="s">
        <v>3136</v>
      </c>
      <c r="L405" t="s">
        <v>3148</v>
      </c>
      <c r="M405" s="1" t="s">
        <v>3117</v>
      </c>
      <c r="N405" s="1" t="s">
        <v>1759</v>
      </c>
      <c r="O405" s="1" t="s">
        <v>1761</v>
      </c>
      <c r="P405" s="1" t="s">
        <v>45</v>
      </c>
      <c r="Q405">
        <v>1</v>
      </c>
      <c r="R405" s="2">
        <v>5632</v>
      </c>
      <c r="S405" s="2">
        <v>3898</v>
      </c>
      <c r="T405" s="2">
        <v>3898</v>
      </c>
      <c r="U405" s="2">
        <v>39155</v>
      </c>
      <c r="V405">
        <v>220.416</v>
      </c>
      <c r="W405" s="2">
        <v>2816</v>
      </c>
      <c r="AC405">
        <v>0</v>
      </c>
      <c r="AD405">
        <v>0</v>
      </c>
      <c r="AE405">
        <v>0</v>
      </c>
      <c r="AF405">
        <v>0</v>
      </c>
      <c r="AG405">
        <v>0</v>
      </c>
      <c r="AH405">
        <v>0</v>
      </c>
      <c r="AI405">
        <v>0</v>
      </c>
      <c r="AJ405">
        <v>0</v>
      </c>
      <c r="AK405">
        <v>0</v>
      </c>
      <c r="AL405">
        <v>0</v>
      </c>
      <c r="AM405">
        <v>0</v>
      </c>
      <c r="AN405">
        <v>0</v>
      </c>
      <c r="AO405">
        <v>0</v>
      </c>
      <c r="AP405">
        <v>0</v>
      </c>
      <c r="AQ405">
        <v>0</v>
      </c>
      <c r="AR405">
        <v>0</v>
      </c>
      <c r="AS405" s="2">
        <v>3584</v>
      </c>
      <c r="AT405" s="3">
        <v>3897.6</v>
      </c>
      <c r="AU405">
        <v>0</v>
      </c>
      <c r="AV405">
        <v>0</v>
      </c>
      <c r="AW405">
        <v>0</v>
      </c>
      <c r="AX405">
        <v>0</v>
      </c>
      <c r="AY405">
        <v>0</v>
      </c>
      <c r="AZ405">
        <v>0</v>
      </c>
      <c r="BA405">
        <v>0</v>
      </c>
      <c r="BB405">
        <v>0</v>
      </c>
      <c r="BC405">
        <v>0</v>
      </c>
      <c r="BD405">
        <v>0</v>
      </c>
      <c r="BE405">
        <v>0</v>
      </c>
      <c r="BF405">
        <v>0</v>
      </c>
      <c r="BG405" s="2">
        <v>3584</v>
      </c>
      <c r="BH405" s="2">
        <v>3584</v>
      </c>
    </row>
    <row r="406" spans="1:60" x14ac:dyDescent="0.35">
      <c r="A406" s="1" t="s">
        <v>1762</v>
      </c>
      <c r="B406" s="1" t="s">
        <v>1744</v>
      </c>
      <c r="C406" s="1" t="s">
        <v>1753</v>
      </c>
      <c r="D406" s="1" t="s">
        <v>1764</v>
      </c>
      <c r="E406" s="6">
        <v>42080</v>
      </c>
      <c r="F406">
        <v>2015</v>
      </c>
      <c r="G406" s="1" t="s">
        <v>3149</v>
      </c>
      <c r="H406" s="1" t="s">
        <v>3157</v>
      </c>
      <c r="I406">
        <v>636</v>
      </c>
      <c r="J406" s="1" t="s">
        <v>3135</v>
      </c>
      <c r="K406" s="1" t="s">
        <v>3136</v>
      </c>
      <c r="M406" s="1" t="s">
        <v>3113</v>
      </c>
      <c r="N406" s="1" t="s">
        <v>1763</v>
      </c>
      <c r="O406" s="1" t="s">
        <v>1765</v>
      </c>
      <c r="P406" s="1" t="s">
        <v>45</v>
      </c>
      <c r="Q406">
        <v>1</v>
      </c>
      <c r="R406" s="2">
        <v>8470</v>
      </c>
      <c r="S406" s="2">
        <v>8315</v>
      </c>
      <c r="T406" s="2">
        <v>8452</v>
      </c>
      <c r="U406" s="2">
        <v>75785</v>
      </c>
      <c r="V406">
        <v>511.75799999999998</v>
      </c>
      <c r="W406" s="2">
        <v>4635</v>
      </c>
      <c r="AC406">
        <v>3</v>
      </c>
      <c r="AD406">
        <v>15</v>
      </c>
      <c r="AE406">
        <v>0</v>
      </c>
      <c r="AF406">
        <v>0</v>
      </c>
      <c r="AG406">
        <v>0</v>
      </c>
      <c r="AH406">
        <v>0</v>
      </c>
      <c r="AI406">
        <v>0</v>
      </c>
      <c r="AJ406">
        <v>0</v>
      </c>
      <c r="AK406">
        <v>4</v>
      </c>
      <c r="AL406">
        <v>7.6</v>
      </c>
      <c r="AM406" s="2">
        <v>4380</v>
      </c>
      <c r="AN406">
        <v>802.62</v>
      </c>
      <c r="AO406">
        <v>990</v>
      </c>
      <c r="AP406" s="3">
        <v>2693.07</v>
      </c>
      <c r="AQ406">
        <v>2</v>
      </c>
      <c r="AR406">
        <v>11</v>
      </c>
      <c r="AS406" s="2">
        <v>5330</v>
      </c>
      <c r="AT406" s="2">
        <v>4923</v>
      </c>
      <c r="AU406">
        <v>0</v>
      </c>
      <c r="AV406">
        <v>0</v>
      </c>
      <c r="AW406">
        <v>0</v>
      </c>
      <c r="AX406">
        <v>0</v>
      </c>
      <c r="AY406">
        <v>0</v>
      </c>
      <c r="AZ406">
        <v>0</v>
      </c>
      <c r="BA406">
        <v>0</v>
      </c>
      <c r="BB406">
        <v>0</v>
      </c>
      <c r="BC406">
        <v>0</v>
      </c>
      <c r="BD406">
        <v>0</v>
      </c>
      <c r="BE406">
        <v>0</v>
      </c>
      <c r="BF406">
        <v>0</v>
      </c>
      <c r="BG406" s="2">
        <v>10709</v>
      </c>
      <c r="BH406" s="2">
        <v>10709</v>
      </c>
    </row>
    <row r="407" spans="1:60" x14ac:dyDescent="0.35">
      <c r="A407" s="1" t="s">
        <v>1766</v>
      </c>
      <c r="B407" s="1" t="s">
        <v>1744</v>
      </c>
      <c r="C407" s="1" t="s">
        <v>1753</v>
      </c>
      <c r="D407" s="1" t="s">
        <v>1768</v>
      </c>
      <c r="E407" s="6">
        <v>40682</v>
      </c>
      <c r="F407">
        <v>2011</v>
      </c>
      <c r="G407" s="1" t="s">
        <v>3133</v>
      </c>
      <c r="H407" s="1" t="s">
        <v>3145</v>
      </c>
      <c r="I407">
        <v>285</v>
      </c>
      <c r="J407" s="1" t="s">
        <v>3135</v>
      </c>
      <c r="K407" s="1" t="s">
        <v>3136</v>
      </c>
      <c r="L407" t="s">
        <v>3218</v>
      </c>
      <c r="M407" s="1" t="s">
        <v>3117</v>
      </c>
      <c r="N407" s="1" t="s">
        <v>1767</v>
      </c>
      <c r="O407" s="1" t="s">
        <v>1769</v>
      </c>
      <c r="P407" s="1" t="s">
        <v>45</v>
      </c>
      <c r="Q407">
        <v>1</v>
      </c>
      <c r="R407" s="2">
        <v>3481</v>
      </c>
      <c r="S407" s="2">
        <v>5033</v>
      </c>
      <c r="T407" s="2">
        <v>4615</v>
      </c>
      <c r="U407" s="2">
        <v>76440</v>
      </c>
      <c r="V407">
        <v>458.28</v>
      </c>
      <c r="W407" s="2">
        <v>4543</v>
      </c>
      <c r="AC407">
        <v>5</v>
      </c>
      <c r="AD407">
        <v>25</v>
      </c>
      <c r="AE407">
        <v>0</v>
      </c>
      <c r="AF407">
        <v>0</v>
      </c>
      <c r="AG407">
        <v>0</v>
      </c>
      <c r="AH407">
        <v>0</v>
      </c>
      <c r="AI407">
        <v>0</v>
      </c>
      <c r="AJ407">
        <v>0</v>
      </c>
      <c r="AK407">
        <v>0</v>
      </c>
      <c r="AL407">
        <v>0</v>
      </c>
      <c r="AM407">
        <v>0</v>
      </c>
      <c r="AN407">
        <v>0</v>
      </c>
      <c r="AO407">
        <v>0</v>
      </c>
      <c r="AP407">
        <v>0</v>
      </c>
      <c r="AQ407">
        <v>0</v>
      </c>
      <c r="AR407">
        <v>0</v>
      </c>
      <c r="AS407" s="2">
        <v>6360</v>
      </c>
      <c r="AT407" s="2">
        <v>4590</v>
      </c>
      <c r="AU407">
        <v>0</v>
      </c>
      <c r="AV407">
        <v>0</v>
      </c>
      <c r="AW407">
        <v>0</v>
      </c>
      <c r="AX407">
        <v>0</v>
      </c>
      <c r="AY407">
        <v>0</v>
      </c>
      <c r="AZ407">
        <v>0</v>
      </c>
      <c r="BA407">
        <v>0</v>
      </c>
      <c r="BB407">
        <v>0</v>
      </c>
      <c r="BC407">
        <v>0</v>
      </c>
      <c r="BD407">
        <v>0</v>
      </c>
      <c r="BE407">
        <v>0</v>
      </c>
      <c r="BF407">
        <v>0</v>
      </c>
      <c r="BG407" s="2">
        <v>6365</v>
      </c>
      <c r="BH407" s="2">
        <v>6365</v>
      </c>
    </row>
    <row r="408" spans="1:60" x14ac:dyDescent="0.35">
      <c r="A408" s="1" t="s">
        <v>1770</v>
      </c>
      <c r="B408" s="1" t="s">
        <v>1744</v>
      </c>
      <c r="C408" s="1" t="s">
        <v>1773</v>
      </c>
      <c r="D408" s="1" t="s">
        <v>1771</v>
      </c>
      <c r="E408" s="6">
        <v>42608</v>
      </c>
      <c r="F408">
        <v>2016</v>
      </c>
      <c r="G408" s="1" t="s">
        <v>3184</v>
      </c>
      <c r="H408" s="1" t="s">
        <v>3210</v>
      </c>
      <c r="I408">
        <v>309</v>
      </c>
      <c r="J408" s="1" t="s">
        <v>3135</v>
      </c>
      <c r="K408" s="1" t="s">
        <v>3136</v>
      </c>
      <c r="L408" t="s">
        <v>3148</v>
      </c>
      <c r="M408" s="1" t="s">
        <v>3113</v>
      </c>
      <c r="O408" s="1" t="s">
        <v>1772</v>
      </c>
      <c r="P408" s="1" t="s">
        <v>45</v>
      </c>
      <c r="Q408">
        <v>1</v>
      </c>
      <c r="R408" s="2">
        <v>3570</v>
      </c>
      <c r="S408" s="2">
        <v>3646</v>
      </c>
      <c r="T408" s="2">
        <v>3646</v>
      </c>
      <c r="U408" s="2">
        <v>30569</v>
      </c>
      <c r="V408">
        <v>284.42</v>
      </c>
      <c r="W408">
        <v>920</v>
      </c>
      <c r="AC408">
        <v>19</v>
      </c>
      <c r="AD408">
        <v>68.900000000000006</v>
      </c>
      <c r="AE408">
        <v>0</v>
      </c>
      <c r="AF408">
        <v>0</v>
      </c>
      <c r="AG408">
        <v>0</v>
      </c>
      <c r="AH408">
        <v>0</v>
      </c>
      <c r="AI408">
        <v>0</v>
      </c>
      <c r="AJ408">
        <v>0</v>
      </c>
      <c r="AK408">
        <v>0</v>
      </c>
      <c r="AL408">
        <v>0</v>
      </c>
      <c r="AM408" s="2">
        <v>6060</v>
      </c>
      <c r="AN408">
        <v>606</v>
      </c>
      <c r="AO408" s="2">
        <v>1036</v>
      </c>
      <c r="AP408" s="3">
        <v>2734.4</v>
      </c>
      <c r="AQ408">
        <v>3</v>
      </c>
      <c r="AR408">
        <v>16.5</v>
      </c>
      <c r="AS408">
        <v>490</v>
      </c>
      <c r="AT408">
        <v>220.5</v>
      </c>
      <c r="AU408">
        <v>0</v>
      </c>
      <c r="AV408">
        <v>0</v>
      </c>
      <c r="AW408">
        <v>0</v>
      </c>
      <c r="AX408">
        <v>0</v>
      </c>
      <c r="AY408">
        <v>0</v>
      </c>
      <c r="AZ408">
        <v>0</v>
      </c>
      <c r="BA408">
        <v>0</v>
      </c>
      <c r="BB408">
        <v>0</v>
      </c>
      <c r="BC408">
        <v>0</v>
      </c>
      <c r="BD408">
        <v>0</v>
      </c>
      <c r="BE408">
        <v>0</v>
      </c>
      <c r="BF408">
        <v>0</v>
      </c>
      <c r="BG408" s="2">
        <v>7608</v>
      </c>
      <c r="BH408" s="2">
        <v>7608</v>
      </c>
    </row>
    <row r="409" spans="1:60" x14ac:dyDescent="0.35">
      <c r="A409" s="1" t="s">
        <v>1774</v>
      </c>
      <c r="B409" s="1" t="s">
        <v>1744</v>
      </c>
      <c r="C409" s="1" t="s">
        <v>1773</v>
      </c>
      <c r="D409" s="1" t="s">
        <v>1776</v>
      </c>
      <c r="E409" s="6">
        <v>39994</v>
      </c>
      <c r="F409">
        <v>2009</v>
      </c>
      <c r="G409" s="1" t="s">
        <v>3144</v>
      </c>
      <c r="H409" s="1" t="s">
        <v>3145</v>
      </c>
      <c r="I409">
        <v>364</v>
      </c>
      <c r="J409" s="1" t="s">
        <v>3135</v>
      </c>
      <c r="K409" s="1" t="s">
        <v>3136</v>
      </c>
      <c r="L409" t="s">
        <v>3218</v>
      </c>
      <c r="M409" s="1" t="s">
        <v>3113</v>
      </c>
      <c r="N409" s="1" t="s">
        <v>1775</v>
      </c>
      <c r="O409" s="1" t="s">
        <v>1777</v>
      </c>
      <c r="P409" s="1" t="s">
        <v>45</v>
      </c>
      <c r="Q409">
        <v>1</v>
      </c>
      <c r="R409" s="2">
        <v>8487</v>
      </c>
      <c r="S409" s="2">
        <v>3313</v>
      </c>
      <c r="T409" s="2">
        <v>4139</v>
      </c>
      <c r="U409" s="2">
        <v>44816</v>
      </c>
      <c r="V409">
        <v>111.181</v>
      </c>
      <c r="W409" s="2">
        <v>1364</v>
      </c>
      <c r="X409" t="s">
        <v>3358</v>
      </c>
      <c r="Y409" s="6">
        <v>40544</v>
      </c>
      <c r="AA409" s="2">
        <v>8320</v>
      </c>
      <c r="AB409" s="2">
        <v>6540</v>
      </c>
      <c r="AC409">
        <v>0</v>
      </c>
      <c r="AD409">
        <v>0</v>
      </c>
      <c r="AE409">
        <v>0</v>
      </c>
      <c r="AF409">
        <v>0</v>
      </c>
      <c r="AG409">
        <v>0</v>
      </c>
      <c r="AH409">
        <v>0</v>
      </c>
      <c r="AI409">
        <v>868</v>
      </c>
      <c r="AJ409" s="2">
        <v>3038</v>
      </c>
      <c r="AK409">
        <v>0</v>
      </c>
      <c r="AL409">
        <v>0</v>
      </c>
      <c r="AM409" s="2">
        <v>3206</v>
      </c>
      <c r="AN409">
        <v>320.60000000000002</v>
      </c>
      <c r="AO409">
        <v>892</v>
      </c>
      <c r="AP409">
        <v>722.76</v>
      </c>
      <c r="AQ409">
        <v>2</v>
      </c>
      <c r="AR409">
        <v>1.66</v>
      </c>
      <c r="AS409">
        <v>125</v>
      </c>
      <c r="AT409">
        <v>56.25</v>
      </c>
      <c r="AU409">
        <v>0</v>
      </c>
      <c r="AV409">
        <v>0</v>
      </c>
      <c r="AW409">
        <v>0</v>
      </c>
      <c r="AX409">
        <v>0</v>
      </c>
      <c r="AY409">
        <v>0</v>
      </c>
      <c r="AZ409">
        <v>0</v>
      </c>
      <c r="BA409">
        <v>0</v>
      </c>
      <c r="BB409">
        <v>0</v>
      </c>
      <c r="BC409">
        <v>0</v>
      </c>
      <c r="BD409">
        <v>0</v>
      </c>
      <c r="BE409">
        <v>0</v>
      </c>
      <c r="BF409">
        <v>0</v>
      </c>
      <c r="BG409" s="2">
        <v>5093</v>
      </c>
      <c r="BH409" s="2">
        <v>5093</v>
      </c>
    </row>
    <row r="410" spans="1:60" x14ac:dyDescent="0.35">
      <c r="A410" s="1" t="s">
        <v>1778</v>
      </c>
      <c r="B410" s="1" t="s">
        <v>1744</v>
      </c>
      <c r="C410" s="1" t="s">
        <v>1773</v>
      </c>
      <c r="D410" s="1" t="s">
        <v>1780</v>
      </c>
      <c r="E410" s="6">
        <v>41533</v>
      </c>
      <c r="F410">
        <v>2013</v>
      </c>
      <c r="G410" s="1" t="s">
        <v>3133</v>
      </c>
      <c r="H410" s="1" t="s">
        <v>3151</v>
      </c>
      <c r="I410">
        <v>72</v>
      </c>
      <c r="J410" s="1" t="s">
        <v>3143</v>
      </c>
      <c r="K410" s="1" t="s">
        <v>3136</v>
      </c>
      <c r="L410" t="s">
        <v>3148</v>
      </c>
      <c r="M410" s="1" t="s">
        <v>3113</v>
      </c>
      <c r="N410" s="1" t="s">
        <v>1779</v>
      </c>
      <c r="O410" s="1" t="s">
        <v>1781</v>
      </c>
      <c r="P410" s="1" t="s">
        <v>45</v>
      </c>
      <c r="Q410">
        <v>1</v>
      </c>
      <c r="R410" s="2">
        <v>3150</v>
      </c>
      <c r="S410" s="2">
        <v>1340</v>
      </c>
      <c r="T410" s="2">
        <v>1418</v>
      </c>
      <c r="U410" s="2">
        <v>8476</v>
      </c>
      <c r="V410">
        <v>74.637</v>
      </c>
      <c r="W410">
        <v>610</v>
      </c>
      <c r="X410" t="s">
        <v>3359</v>
      </c>
      <c r="AC410">
        <v>0</v>
      </c>
      <c r="AD410">
        <v>0</v>
      </c>
      <c r="AE410">
        <v>0</v>
      </c>
      <c r="AF410">
        <v>0</v>
      </c>
      <c r="AG410">
        <v>0</v>
      </c>
      <c r="AH410">
        <v>0</v>
      </c>
      <c r="AI410">
        <v>0</v>
      </c>
      <c r="AJ410">
        <v>0</v>
      </c>
      <c r="AK410">
        <v>0</v>
      </c>
      <c r="AL410">
        <v>0</v>
      </c>
      <c r="AM410">
        <v>576</v>
      </c>
      <c r="AN410">
        <v>227.52</v>
      </c>
      <c r="AO410">
        <v>155</v>
      </c>
      <c r="AP410">
        <v>847.8</v>
      </c>
      <c r="AQ410">
        <v>5</v>
      </c>
      <c r="AR410">
        <v>27.5</v>
      </c>
      <c r="AS410">
        <v>700</v>
      </c>
      <c r="AT410">
        <v>315</v>
      </c>
      <c r="AU410">
        <v>0</v>
      </c>
      <c r="AV410">
        <v>0</v>
      </c>
      <c r="AW410">
        <v>0</v>
      </c>
      <c r="AX410">
        <v>0</v>
      </c>
      <c r="AY410">
        <v>0</v>
      </c>
      <c r="AZ410">
        <v>0</v>
      </c>
      <c r="BA410">
        <v>0</v>
      </c>
      <c r="BB410">
        <v>0</v>
      </c>
      <c r="BC410">
        <v>0</v>
      </c>
      <c r="BD410">
        <v>0</v>
      </c>
      <c r="BE410">
        <v>0</v>
      </c>
      <c r="BF410">
        <v>0</v>
      </c>
      <c r="BG410" s="2">
        <v>1436</v>
      </c>
      <c r="BH410" s="2">
        <v>1436</v>
      </c>
    </row>
    <row r="411" spans="1:60" x14ac:dyDescent="0.35">
      <c r="A411" s="1" t="s">
        <v>1782</v>
      </c>
      <c r="B411" s="1" t="s">
        <v>1744</v>
      </c>
      <c r="C411" s="1" t="s">
        <v>1773</v>
      </c>
      <c r="D411" s="1" t="s">
        <v>1784</v>
      </c>
      <c r="E411" s="6">
        <v>41473</v>
      </c>
      <c r="F411">
        <v>2013</v>
      </c>
      <c r="G411" s="1" t="s">
        <v>3170</v>
      </c>
      <c r="H411" s="1" t="s">
        <v>3150</v>
      </c>
      <c r="I411">
        <v>426</v>
      </c>
      <c r="J411" s="1" t="s">
        <v>3135</v>
      </c>
      <c r="K411" s="1" t="s">
        <v>3136</v>
      </c>
      <c r="M411" s="1" t="s">
        <v>3113</v>
      </c>
      <c r="N411" s="1" t="s">
        <v>1783</v>
      </c>
      <c r="O411" s="1" t="s">
        <v>1785</v>
      </c>
      <c r="P411" s="1" t="s">
        <v>45</v>
      </c>
      <c r="Q411">
        <v>1</v>
      </c>
      <c r="R411" s="2">
        <v>5357</v>
      </c>
      <c r="S411" s="2">
        <v>4681</v>
      </c>
      <c r="T411" s="2">
        <v>5173</v>
      </c>
      <c r="U411" s="2">
        <v>41795</v>
      </c>
      <c r="V411">
        <v>337.37900000000002</v>
      </c>
      <c r="W411" s="2">
        <v>1655</v>
      </c>
      <c r="X411" t="s">
        <v>3264</v>
      </c>
      <c r="AC411">
        <v>0</v>
      </c>
      <c r="AD411">
        <v>0</v>
      </c>
      <c r="AE411">
        <v>0</v>
      </c>
      <c r="AF411">
        <v>0</v>
      </c>
      <c r="AG411">
        <v>0</v>
      </c>
      <c r="AH411">
        <v>0</v>
      </c>
      <c r="AI411">
        <v>0</v>
      </c>
      <c r="AJ411">
        <v>0</v>
      </c>
      <c r="AK411">
        <v>0</v>
      </c>
      <c r="AL411">
        <v>0</v>
      </c>
      <c r="AM411" s="2">
        <v>4257</v>
      </c>
      <c r="AN411" s="3">
        <v>1105.3800000000001</v>
      </c>
      <c r="AO411">
        <v>900</v>
      </c>
      <c r="AP411" s="3">
        <v>1536.38</v>
      </c>
      <c r="AQ411">
        <v>2</v>
      </c>
      <c r="AR411">
        <v>0.56000000000000005</v>
      </c>
      <c r="AS411" s="2">
        <v>1272</v>
      </c>
      <c r="AT411" s="3">
        <v>2530.8000000000002</v>
      </c>
      <c r="AU411">
        <v>0</v>
      </c>
      <c r="AV411">
        <v>0</v>
      </c>
      <c r="AW411">
        <v>0</v>
      </c>
      <c r="AX411">
        <v>0</v>
      </c>
      <c r="AY411">
        <v>0</v>
      </c>
      <c r="AZ411">
        <v>0</v>
      </c>
      <c r="BA411">
        <v>0</v>
      </c>
      <c r="BB411">
        <v>0</v>
      </c>
      <c r="BC411">
        <v>0</v>
      </c>
      <c r="BD411">
        <v>0</v>
      </c>
      <c r="BE411">
        <v>0</v>
      </c>
      <c r="BF411">
        <v>0</v>
      </c>
      <c r="BG411" s="2">
        <v>6431</v>
      </c>
      <c r="BH411" s="2">
        <v>6431</v>
      </c>
    </row>
    <row r="412" spans="1:60" x14ac:dyDescent="0.35">
      <c r="A412" s="1" t="s">
        <v>1786</v>
      </c>
      <c r="B412" s="1" t="s">
        <v>1744</v>
      </c>
      <c r="C412" s="1" t="s">
        <v>1773</v>
      </c>
      <c r="D412" s="1" t="s">
        <v>1788</v>
      </c>
      <c r="E412" s="6">
        <v>40057</v>
      </c>
      <c r="F412">
        <v>2009</v>
      </c>
      <c r="G412" s="1" t="s">
        <v>3144</v>
      </c>
      <c r="H412" s="1" t="s">
        <v>3145</v>
      </c>
      <c r="I412">
        <v>167</v>
      </c>
      <c r="J412" s="1" t="s">
        <v>3135</v>
      </c>
      <c r="K412" s="1" t="s">
        <v>3136</v>
      </c>
      <c r="M412" s="1" t="s">
        <v>3117</v>
      </c>
      <c r="N412" s="1" t="s">
        <v>1787</v>
      </c>
      <c r="O412" s="1" t="s">
        <v>1789</v>
      </c>
      <c r="P412" s="1" t="s">
        <v>45</v>
      </c>
      <c r="Q412">
        <v>1</v>
      </c>
      <c r="R412" s="2">
        <v>3530</v>
      </c>
      <c r="S412" s="2">
        <v>4025</v>
      </c>
      <c r="T412" s="2">
        <v>3755</v>
      </c>
      <c r="U412" s="2">
        <v>36854</v>
      </c>
      <c r="V412">
        <v>252.35</v>
      </c>
      <c r="W412" s="2">
        <v>1876</v>
      </c>
      <c r="AC412">
        <v>2</v>
      </c>
      <c r="AD412">
        <v>10</v>
      </c>
      <c r="AE412">
        <v>0</v>
      </c>
      <c r="AF412">
        <v>0</v>
      </c>
      <c r="AG412">
        <v>0</v>
      </c>
      <c r="AH412">
        <v>0</v>
      </c>
      <c r="AI412">
        <v>0</v>
      </c>
      <c r="AJ412">
        <v>0</v>
      </c>
      <c r="AK412">
        <v>0</v>
      </c>
      <c r="AL412">
        <v>0</v>
      </c>
      <c r="AM412" s="2">
        <v>1068</v>
      </c>
      <c r="AN412">
        <v>333</v>
      </c>
      <c r="AO412">
        <v>260</v>
      </c>
      <c r="AP412">
        <v>689</v>
      </c>
      <c r="AQ412">
        <v>2</v>
      </c>
      <c r="AR412">
        <v>11</v>
      </c>
      <c r="AS412" s="2">
        <v>2190</v>
      </c>
      <c r="AT412" s="3">
        <v>2712.3</v>
      </c>
      <c r="AU412">
        <v>0</v>
      </c>
      <c r="AV412">
        <v>0</v>
      </c>
      <c r="AW412">
        <v>0</v>
      </c>
      <c r="AX412">
        <v>0</v>
      </c>
      <c r="AY412">
        <v>0</v>
      </c>
      <c r="AZ412">
        <v>0</v>
      </c>
      <c r="BA412">
        <v>0</v>
      </c>
      <c r="BB412">
        <v>0</v>
      </c>
      <c r="BC412">
        <v>0</v>
      </c>
      <c r="BD412">
        <v>0</v>
      </c>
      <c r="BE412">
        <v>0</v>
      </c>
      <c r="BF412">
        <v>0</v>
      </c>
      <c r="BG412" s="2">
        <v>3522</v>
      </c>
      <c r="BH412" s="2">
        <v>3522</v>
      </c>
    </row>
    <row r="413" spans="1:60" x14ac:dyDescent="0.35">
      <c r="A413" s="1" t="s">
        <v>1790</v>
      </c>
      <c r="B413" s="1" t="s">
        <v>1744</v>
      </c>
      <c r="C413" s="1" t="s">
        <v>1773</v>
      </c>
      <c r="D413" s="1" t="s">
        <v>1792</v>
      </c>
      <c r="E413" s="6">
        <v>41064</v>
      </c>
      <c r="F413">
        <v>2012</v>
      </c>
      <c r="G413" s="1" t="s">
        <v>3133</v>
      </c>
      <c r="H413" s="1" t="s">
        <v>3188</v>
      </c>
      <c r="I413">
        <v>501</v>
      </c>
      <c r="J413" s="1" t="s">
        <v>3143</v>
      </c>
      <c r="K413" s="1" t="s">
        <v>3136</v>
      </c>
      <c r="L413" t="s">
        <v>3148</v>
      </c>
      <c r="M413" s="1" t="s">
        <v>3113</v>
      </c>
      <c r="N413" s="1" t="s">
        <v>1791</v>
      </c>
      <c r="O413" s="1" t="s">
        <v>1793</v>
      </c>
      <c r="P413" s="1" t="s">
        <v>45</v>
      </c>
      <c r="Q413">
        <v>1</v>
      </c>
      <c r="R413" s="2">
        <v>3440</v>
      </c>
      <c r="S413" s="2">
        <v>2493</v>
      </c>
      <c r="T413" s="2">
        <v>2562</v>
      </c>
      <c r="U413" s="2">
        <v>29613</v>
      </c>
      <c r="V413">
        <v>304.18799999999999</v>
      </c>
      <c r="W413">
        <v>917</v>
      </c>
      <c r="AC413">
        <v>20</v>
      </c>
      <c r="AD413">
        <v>100</v>
      </c>
      <c r="AE413">
        <v>0</v>
      </c>
      <c r="AF413">
        <v>0</v>
      </c>
      <c r="AG413">
        <v>0</v>
      </c>
      <c r="AH413">
        <v>0</v>
      </c>
      <c r="AI413">
        <v>0</v>
      </c>
      <c r="AJ413">
        <v>0</v>
      </c>
      <c r="AK413">
        <v>0</v>
      </c>
      <c r="AL413">
        <v>0</v>
      </c>
      <c r="AM413" s="2">
        <v>4498</v>
      </c>
      <c r="AN413">
        <v>674.7</v>
      </c>
      <c r="AO413" s="2">
        <v>1760</v>
      </c>
      <c r="AP413" s="3">
        <v>1723.91</v>
      </c>
      <c r="AQ413">
        <v>1</v>
      </c>
      <c r="AR413">
        <v>0.83</v>
      </c>
      <c r="AS413">
        <v>300</v>
      </c>
      <c r="AT413">
        <v>135</v>
      </c>
      <c r="AU413">
        <v>0</v>
      </c>
      <c r="AV413">
        <v>0</v>
      </c>
      <c r="AW413">
        <v>0</v>
      </c>
      <c r="AX413">
        <v>0</v>
      </c>
      <c r="AY413">
        <v>0</v>
      </c>
      <c r="AZ413">
        <v>0</v>
      </c>
      <c r="BA413">
        <v>0</v>
      </c>
      <c r="BB413">
        <v>0</v>
      </c>
      <c r="BC413">
        <v>0</v>
      </c>
      <c r="BD413">
        <v>0</v>
      </c>
      <c r="BE413">
        <v>0</v>
      </c>
      <c r="BF413">
        <v>0</v>
      </c>
      <c r="BG413" s="2">
        <v>6579</v>
      </c>
      <c r="BH413" s="2">
        <v>6579</v>
      </c>
    </row>
    <row r="414" spans="1:60" x14ac:dyDescent="0.35">
      <c r="A414" s="1" t="s">
        <v>1794</v>
      </c>
      <c r="B414" s="1" t="s">
        <v>1799</v>
      </c>
      <c r="C414" s="1" t="s">
        <v>1798</v>
      </c>
      <c r="D414" s="1" t="s">
        <v>1796</v>
      </c>
      <c r="E414" s="6">
        <v>41149</v>
      </c>
      <c r="F414">
        <v>2012</v>
      </c>
      <c r="G414" s="1" t="s">
        <v>3133</v>
      </c>
      <c r="H414" s="1" t="s">
        <v>3145</v>
      </c>
      <c r="I414">
        <v>201</v>
      </c>
      <c r="J414" s="1" t="s">
        <v>3135</v>
      </c>
      <c r="K414" s="1" t="s">
        <v>3136</v>
      </c>
      <c r="L414" t="s">
        <v>3148</v>
      </c>
      <c r="M414" s="1" t="s">
        <v>3117</v>
      </c>
      <c r="N414" s="1" t="s">
        <v>1795</v>
      </c>
      <c r="O414" s="1" t="s">
        <v>1797</v>
      </c>
      <c r="P414" s="1" t="s">
        <v>45</v>
      </c>
      <c r="Q414">
        <v>1</v>
      </c>
      <c r="R414" s="2">
        <v>5838</v>
      </c>
      <c r="S414" s="2">
        <v>4827</v>
      </c>
      <c r="T414" s="2">
        <v>5310</v>
      </c>
      <c r="U414" s="2">
        <v>44495</v>
      </c>
      <c r="V414">
        <v>315.745</v>
      </c>
      <c r="W414" s="2">
        <v>3252</v>
      </c>
      <c r="X414" t="s">
        <v>3360</v>
      </c>
      <c r="AC414">
        <v>15</v>
      </c>
      <c r="AD414">
        <v>75</v>
      </c>
      <c r="AE414">
        <v>0</v>
      </c>
      <c r="AF414">
        <v>0</v>
      </c>
      <c r="AG414">
        <v>0</v>
      </c>
      <c r="AH414">
        <v>0</v>
      </c>
      <c r="AI414">
        <v>0</v>
      </c>
      <c r="AJ414">
        <v>0</v>
      </c>
      <c r="AK414">
        <v>0</v>
      </c>
      <c r="AL414">
        <v>0</v>
      </c>
      <c r="AM414">
        <v>0</v>
      </c>
      <c r="AN414">
        <v>0</v>
      </c>
      <c r="AO414">
        <v>0</v>
      </c>
      <c r="AP414">
        <v>0</v>
      </c>
      <c r="AQ414">
        <v>0</v>
      </c>
      <c r="AR414">
        <v>0</v>
      </c>
      <c r="AS414" s="2">
        <v>4105</v>
      </c>
      <c r="AT414" s="3">
        <v>5234.5</v>
      </c>
      <c r="AU414">
        <v>0</v>
      </c>
      <c r="AV414">
        <v>0</v>
      </c>
      <c r="AW414">
        <v>0</v>
      </c>
      <c r="AX414">
        <v>0</v>
      </c>
      <c r="AY414">
        <v>0</v>
      </c>
      <c r="AZ414">
        <v>0</v>
      </c>
      <c r="BA414">
        <v>0</v>
      </c>
      <c r="BB414">
        <v>0</v>
      </c>
      <c r="BC414">
        <v>0</v>
      </c>
      <c r="BD414">
        <v>0</v>
      </c>
      <c r="BE414">
        <v>0</v>
      </c>
      <c r="BF414">
        <v>0</v>
      </c>
      <c r="BG414" s="2">
        <v>4120</v>
      </c>
      <c r="BH414" s="2">
        <v>4120</v>
      </c>
    </row>
    <row r="415" spans="1:60" x14ac:dyDescent="0.35">
      <c r="A415" s="1" t="s">
        <v>1800</v>
      </c>
      <c r="B415" s="1" t="s">
        <v>1799</v>
      </c>
      <c r="C415" s="1" t="s">
        <v>1804</v>
      </c>
      <c r="D415" s="1" t="s">
        <v>1802</v>
      </c>
      <c r="E415" s="6">
        <v>42586</v>
      </c>
      <c r="F415">
        <v>2016</v>
      </c>
      <c r="G415" s="1" t="s">
        <v>3184</v>
      </c>
      <c r="H415" s="1" t="s">
        <v>3228</v>
      </c>
      <c r="I415">
        <v>300</v>
      </c>
      <c r="J415" s="1" t="s">
        <v>3135</v>
      </c>
      <c r="K415" s="1" t="s">
        <v>3136</v>
      </c>
      <c r="M415" s="1" t="s">
        <v>3113</v>
      </c>
      <c r="N415" s="1" t="s">
        <v>1801</v>
      </c>
      <c r="O415" s="1" t="s">
        <v>1803</v>
      </c>
      <c r="P415" s="1" t="s">
        <v>45</v>
      </c>
      <c r="Q415">
        <v>1</v>
      </c>
      <c r="R415" s="2">
        <v>3535</v>
      </c>
      <c r="S415" s="2">
        <v>3431</v>
      </c>
      <c r="T415" s="2">
        <v>3431</v>
      </c>
      <c r="U415" s="2">
        <v>30237</v>
      </c>
      <c r="V415">
        <v>267.00400000000002</v>
      </c>
      <c r="W415" s="2">
        <v>1087</v>
      </c>
      <c r="AC415">
        <v>3</v>
      </c>
      <c r="AD415">
        <v>15</v>
      </c>
      <c r="AE415">
        <v>0</v>
      </c>
      <c r="AF415">
        <v>0</v>
      </c>
      <c r="AG415">
        <v>2</v>
      </c>
      <c r="AH415">
        <v>8.8000000000000007</v>
      </c>
      <c r="AI415">
        <v>0</v>
      </c>
      <c r="AJ415">
        <v>0</v>
      </c>
      <c r="AK415">
        <v>0</v>
      </c>
      <c r="AL415">
        <v>0</v>
      </c>
      <c r="AM415" s="2">
        <v>2676</v>
      </c>
      <c r="AN415" s="3">
        <v>1629.32</v>
      </c>
      <c r="AO415">
        <v>602</v>
      </c>
      <c r="AP415">
        <v>467.7</v>
      </c>
      <c r="AQ415">
        <v>8</v>
      </c>
      <c r="AR415">
        <v>34.659999999999997</v>
      </c>
      <c r="AS415">
        <v>818</v>
      </c>
      <c r="AT415" s="3">
        <v>1275.9000000000001</v>
      </c>
      <c r="AU415">
        <v>0</v>
      </c>
      <c r="AV415">
        <v>0</v>
      </c>
      <c r="AW415">
        <v>0</v>
      </c>
      <c r="AX415">
        <v>0</v>
      </c>
      <c r="AY415">
        <v>0</v>
      </c>
      <c r="AZ415">
        <v>0</v>
      </c>
      <c r="BA415">
        <v>0</v>
      </c>
      <c r="BB415">
        <v>0</v>
      </c>
      <c r="BC415">
        <v>0</v>
      </c>
      <c r="BD415">
        <v>0</v>
      </c>
      <c r="BE415">
        <v>0</v>
      </c>
      <c r="BF415">
        <v>0</v>
      </c>
      <c r="BG415" s="2">
        <v>4109</v>
      </c>
      <c r="BH415" s="2">
        <v>4109</v>
      </c>
    </row>
    <row r="416" spans="1:60" x14ac:dyDescent="0.35">
      <c r="A416" s="1" t="s">
        <v>1805</v>
      </c>
      <c r="B416" s="1" t="s">
        <v>1810</v>
      </c>
      <c r="C416" s="1" t="s">
        <v>1809</v>
      </c>
      <c r="D416" s="1" t="s">
        <v>1807</v>
      </c>
      <c r="E416" s="6">
        <v>42311</v>
      </c>
      <c r="F416">
        <v>2015</v>
      </c>
      <c r="G416" s="1" t="s">
        <v>3149</v>
      </c>
      <c r="H416" s="1" t="s">
        <v>3239</v>
      </c>
      <c r="I416">
        <v>256</v>
      </c>
      <c r="J416" s="1" t="s">
        <v>3135</v>
      </c>
      <c r="K416" s="1" t="s">
        <v>3136</v>
      </c>
      <c r="L416" t="s">
        <v>3148</v>
      </c>
      <c r="M416" s="1" t="s">
        <v>3117</v>
      </c>
      <c r="N416" s="1" t="s">
        <v>1806</v>
      </c>
      <c r="O416" s="1" t="s">
        <v>1808</v>
      </c>
      <c r="P416" s="1" t="s">
        <v>45</v>
      </c>
      <c r="Q416">
        <v>1</v>
      </c>
      <c r="R416" s="2">
        <v>4991</v>
      </c>
      <c r="S416" s="2">
        <v>3996</v>
      </c>
      <c r="T416" s="2">
        <v>4312</v>
      </c>
      <c r="U416" s="2">
        <v>42768</v>
      </c>
      <c r="V416">
        <v>344.42099999999999</v>
      </c>
      <c r="W416" s="2">
        <v>2712</v>
      </c>
      <c r="X416" t="s">
        <v>3361</v>
      </c>
      <c r="AC416">
        <v>0</v>
      </c>
      <c r="AD416">
        <v>0</v>
      </c>
      <c r="AE416">
        <v>0</v>
      </c>
      <c r="AF416">
        <v>0</v>
      </c>
      <c r="AG416">
        <v>0</v>
      </c>
      <c r="AH416">
        <v>0</v>
      </c>
      <c r="AI416">
        <v>0</v>
      </c>
      <c r="AJ416">
        <v>0</v>
      </c>
      <c r="AK416">
        <v>0</v>
      </c>
      <c r="AL416">
        <v>0</v>
      </c>
      <c r="AM416" s="2">
        <v>1947</v>
      </c>
      <c r="AN416">
        <v>293.26</v>
      </c>
      <c r="AO416">
        <v>398</v>
      </c>
      <c r="AP416" s="3">
        <v>1533.92</v>
      </c>
      <c r="AQ416">
        <v>2</v>
      </c>
      <c r="AR416">
        <v>11</v>
      </c>
      <c r="AS416" s="2">
        <v>3464</v>
      </c>
      <c r="AT416" s="3">
        <v>2567.25</v>
      </c>
      <c r="AU416">
        <v>0</v>
      </c>
      <c r="AV416">
        <v>0</v>
      </c>
      <c r="AW416">
        <v>0</v>
      </c>
      <c r="AX416">
        <v>0</v>
      </c>
      <c r="AY416">
        <v>0</v>
      </c>
      <c r="AZ416">
        <v>0</v>
      </c>
      <c r="BA416">
        <v>0</v>
      </c>
      <c r="BB416">
        <v>0</v>
      </c>
      <c r="BC416">
        <v>0</v>
      </c>
      <c r="BD416">
        <v>0</v>
      </c>
      <c r="BE416">
        <v>0</v>
      </c>
      <c r="BF416">
        <v>0</v>
      </c>
      <c r="BG416" s="2">
        <v>5811</v>
      </c>
      <c r="BH416" s="2">
        <v>5811</v>
      </c>
    </row>
    <row r="417" spans="1:60" x14ac:dyDescent="0.35">
      <c r="A417" s="1" t="s">
        <v>1812</v>
      </c>
      <c r="B417" s="1" t="s">
        <v>1810</v>
      </c>
      <c r="C417" s="1" t="s">
        <v>1809</v>
      </c>
      <c r="D417" s="1" t="s">
        <v>1814</v>
      </c>
      <c r="E417" s="6">
        <v>39756</v>
      </c>
      <c r="F417">
        <v>2008</v>
      </c>
      <c r="G417" s="1" t="s">
        <v>3187</v>
      </c>
      <c r="H417" s="1" t="s">
        <v>3145</v>
      </c>
      <c r="I417">
        <v>263</v>
      </c>
      <c r="J417" s="1" t="s">
        <v>3135</v>
      </c>
      <c r="K417" s="1" t="s">
        <v>3136</v>
      </c>
      <c r="M417" s="1" t="s">
        <v>3113</v>
      </c>
      <c r="N417" s="1" t="s">
        <v>1813</v>
      </c>
      <c r="O417" s="1" t="s">
        <v>1815</v>
      </c>
      <c r="P417" s="1" t="s">
        <v>45</v>
      </c>
      <c r="Q417">
        <v>1</v>
      </c>
      <c r="R417" s="2">
        <v>2829</v>
      </c>
      <c r="S417" s="2">
        <v>4044</v>
      </c>
      <c r="T417" s="2">
        <v>3506</v>
      </c>
      <c r="U417" s="2">
        <v>35158</v>
      </c>
      <c r="V417">
        <v>273.09500000000003</v>
      </c>
      <c r="W417" s="2">
        <v>1143</v>
      </c>
      <c r="AC417">
        <v>0</v>
      </c>
      <c r="AD417">
        <v>0</v>
      </c>
      <c r="AE417">
        <v>0</v>
      </c>
      <c r="AF417">
        <v>0</v>
      </c>
      <c r="AG417">
        <v>0</v>
      </c>
      <c r="AH417">
        <v>0</v>
      </c>
      <c r="AI417">
        <v>0</v>
      </c>
      <c r="AJ417">
        <v>0</v>
      </c>
      <c r="AK417">
        <v>0</v>
      </c>
      <c r="AL417">
        <v>0</v>
      </c>
      <c r="AM417" s="2">
        <v>2870</v>
      </c>
      <c r="AN417">
        <v>419.82</v>
      </c>
      <c r="AO417">
        <v>880</v>
      </c>
      <c r="AP417" s="3">
        <v>1880.76</v>
      </c>
      <c r="AQ417">
        <v>3</v>
      </c>
      <c r="AR417">
        <v>16.5</v>
      </c>
      <c r="AS417">
        <v>747</v>
      </c>
      <c r="AT417" s="3">
        <v>1188.5999999999999</v>
      </c>
      <c r="AU417">
        <v>0</v>
      </c>
      <c r="AV417">
        <v>0</v>
      </c>
      <c r="AW417">
        <v>0</v>
      </c>
      <c r="AX417">
        <v>0</v>
      </c>
      <c r="AY417">
        <v>0</v>
      </c>
      <c r="AZ417">
        <v>0</v>
      </c>
      <c r="BA417">
        <v>0</v>
      </c>
      <c r="BB417">
        <v>0</v>
      </c>
      <c r="BC417">
        <v>0</v>
      </c>
      <c r="BD417">
        <v>0</v>
      </c>
      <c r="BE417">
        <v>0</v>
      </c>
      <c r="BF417">
        <v>0</v>
      </c>
      <c r="BG417" s="2">
        <v>4500</v>
      </c>
      <c r="BH417" s="2">
        <v>4500</v>
      </c>
    </row>
    <row r="418" spans="1:60" x14ac:dyDescent="0.35">
      <c r="A418" s="1" t="s">
        <v>1816</v>
      </c>
      <c r="B418" s="1" t="s">
        <v>1810</v>
      </c>
      <c r="C418" s="1" t="s">
        <v>1809</v>
      </c>
      <c r="D418" s="1" t="s">
        <v>1818</v>
      </c>
      <c r="E418" s="6">
        <v>41785</v>
      </c>
      <c r="F418">
        <v>2014</v>
      </c>
      <c r="G418" s="1" t="s">
        <v>3149</v>
      </c>
      <c r="H418" s="1" t="s">
        <v>3228</v>
      </c>
      <c r="I418">
        <v>197</v>
      </c>
      <c r="J418" s="1" t="s">
        <v>3135</v>
      </c>
      <c r="K418" s="1" t="s">
        <v>3136</v>
      </c>
      <c r="L418" t="s">
        <v>3148</v>
      </c>
      <c r="M418" s="1" t="s">
        <v>3117</v>
      </c>
      <c r="N418" s="1" t="s">
        <v>1817</v>
      </c>
      <c r="O418" s="1" t="s">
        <v>1815</v>
      </c>
      <c r="P418" s="1" t="s">
        <v>45</v>
      </c>
      <c r="Q418">
        <v>1</v>
      </c>
      <c r="R418" s="2">
        <v>5383</v>
      </c>
      <c r="S418" s="2">
        <v>4460</v>
      </c>
      <c r="T418" s="2">
        <v>5383</v>
      </c>
      <c r="U418" s="2">
        <v>44350</v>
      </c>
      <c r="V418">
        <v>352.27600000000001</v>
      </c>
      <c r="W418" s="2">
        <v>3421</v>
      </c>
      <c r="AC418">
        <v>0</v>
      </c>
      <c r="AD418">
        <v>0</v>
      </c>
      <c r="AE418">
        <v>0</v>
      </c>
      <c r="AF418">
        <v>0</v>
      </c>
      <c r="AG418">
        <v>0</v>
      </c>
      <c r="AH418">
        <v>0</v>
      </c>
      <c r="AI418">
        <v>0</v>
      </c>
      <c r="AJ418">
        <v>0</v>
      </c>
      <c r="AK418">
        <v>0</v>
      </c>
      <c r="AL418">
        <v>0</v>
      </c>
      <c r="AM418">
        <v>0</v>
      </c>
      <c r="AN418">
        <v>0</v>
      </c>
      <c r="AO418">
        <v>0</v>
      </c>
      <c r="AP418">
        <v>0</v>
      </c>
      <c r="AQ418">
        <v>0</v>
      </c>
      <c r="AR418">
        <v>0</v>
      </c>
      <c r="AS418" s="2">
        <v>4516</v>
      </c>
      <c r="AT418" s="3">
        <v>5383.2</v>
      </c>
      <c r="AU418">
        <v>0</v>
      </c>
      <c r="AV418">
        <v>0</v>
      </c>
      <c r="AW418">
        <v>0</v>
      </c>
      <c r="AX418">
        <v>0</v>
      </c>
      <c r="AY418">
        <v>0</v>
      </c>
      <c r="AZ418">
        <v>0</v>
      </c>
      <c r="BA418">
        <v>0</v>
      </c>
      <c r="BB418">
        <v>0</v>
      </c>
      <c r="BC418">
        <v>0</v>
      </c>
      <c r="BD418">
        <v>0</v>
      </c>
      <c r="BE418">
        <v>0</v>
      </c>
      <c r="BF418">
        <v>0</v>
      </c>
      <c r="BG418" s="2">
        <v>4516</v>
      </c>
      <c r="BH418" s="2">
        <v>4516</v>
      </c>
    </row>
    <row r="419" spans="1:60" x14ac:dyDescent="0.35">
      <c r="A419" s="1" t="s">
        <v>1819</v>
      </c>
      <c r="B419" s="1" t="s">
        <v>1810</v>
      </c>
      <c r="C419" s="1" t="s">
        <v>1809</v>
      </c>
      <c r="D419" s="1" t="s">
        <v>1821</v>
      </c>
      <c r="E419" s="6">
        <v>40477</v>
      </c>
      <c r="F419">
        <v>2010</v>
      </c>
      <c r="G419" s="1" t="s">
        <v>3133</v>
      </c>
      <c r="H419" s="1" t="s">
        <v>3134</v>
      </c>
      <c r="I419">
        <v>635</v>
      </c>
      <c r="J419" s="1" t="s">
        <v>3135</v>
      </c>
      <c r="K419" s="1" t="s">
        <v>3136</v>
      </c>
      <c r="L419" t="s">
        <v>3148</v>
      </c>
      <c r="M419" s="1" t="s">
        <v>3117</v>
      </c>
      <c r="N419" s="1" t="s">
        <v>1820</v>
      </c>
      <c r="O419" s="1" t="s">
        <v>1822</v>
      </c>
      <c r="P419" s="1" t="s">
        <v>45</v>
      </c>
      <c r="Q419">
        <v>1</v>
      </c>
      <c r="S419" s="2">
        <v>4160</v>
      </c>
      <c r="T419" s="2">
        <v>3653</v>
      </c>
      <c r="U419" s="2">
        <v>45903</v>
      </c>
      <c r="V419">
        <v>267.12599999999998</v>
      </c>
      <c r="W419" s="2">
        <v>4592</v>
      </c>
      <c r="X419" t="s">
        <v>3362</v>
      </c>
      <c r="AC419">
        <v>0</v>
      </c>
      <c r="AD419">
        <v>0</v>
      </c>
      <c r="AE419">
        <v>0</v>
      </c>
      <c r="AF419">
        <v>0</v>
      </c>
      <c r="AG419">
        <v>0</v>
      </c>
      <c r="AH419">
        <v>0</v>
      </c>
      <c r="AI419">
        <v>0</v>
      </c>
      <c r="AJ419">
        <v>0</v>
      </c>
      <c r="AK419">
        <v>0</v>
      </c>
      <c r="AL419">
        <v>0</v>
      </c>
      <c r="AM419" s="2">
        <v>3840</v>
      </c>
      <c r="AN419">
        <v>384</v>
      </c>
      <c r="AO419">
        <v>806</v>
      </c>
      <c r="AP419">
        <v>628.38</v>
      </c>
      <c r="AQ419">
        <v>2</v>
      </c>
      <c r="AR419">
        <v>1.66</v>
      </c>
      <c r="AS419" s="2">
        <v>5864</v>
      </c>
      <c r="AT419" s="3">
        <v>2638.8</v>
      </c>
      <c r="AU419">
        <v>0</v>
      </c>
      <c r="AV419">
        <v>0</v>
      </c>
      <c r="AW419">
        <v>0</v>
      </c>
      <c r="AX419">
        <v>0</v>
      </c>
      <c r="AY419">
        <v>0</v>
      </c>
      <c r="AZ419">
        <v>0</v>
      </c>
      <c r="BA419">
        <v>0</v>
      </c>
      <c r="BB419">
        <v>0</v>
      </c>
      <c r="BC419">
        <v>0</v>
      </c>
      <c r="BD419">
        <v>0</v>
      </c>
      <c r="BE419">
        <v>0</v>
      </c>
      <c r="BF419">
        <v>0</v>
      </c>
      <c r="BG419" s="2">
        <v>10512</v>
      </c>
      <c r="BH419" s="2">
        <v>10512</v>
      </c>
    </row>
    <row r="420" spans="1:60" x14ac:dyDescent="0.35">
      <c r="A420" s="1" t="s">
        <v>1823</v>
      </c>
      <c r="B420" s="1" t="s">
        <v>1810</v>
      </c>
      <c r="C420" s="1" t="s">
        <v>1809</v>
      </c>
      <c r="D420" s="1" t="s">
        <v>1825</v>
      </c>
      <c r="E420" s="6">
        <v>41296</v>
      </c>
      <c r="F420">
        <v>2013</v>
      </c>
      <c r="G420" s="1" t="s">
        <v>3133</v>
      </c>
      <c r="H420" s="1" t="s">
        <v>3195</v>
      </c>
      <c r="I420">
        <v>171</v>
      </c>
      <c r="J420" s="1" t="s">
        <v>3138</v>
      </c>
      <c r="K420" s="1" t="s">
        <v>3136</v>
      </c>
      <c r="L420" t="s">
        <v>3218</v>
      </c>
      <c r="M420" s="1" t="s">
        <v>3113</v>
      </c>
      <c r="N420" s="1" t="s">
        <v>1824</v>
      </c>
      <c r="O420" s="1" t="s">
        <v>1826</v>
      </c>
      <c r="P420" s="1" t="s">
        <v>45</v>
      </c>
      <c r="Q420">
        <v>1</v>
      </c>
      <c r="R420" s="2">
        <v>3585</v>
      </c>
      <c r="S420" s="2">
        <v>3210</v>
      </c>
      <c r="T420" s="2">
        <v>2937</v>
      </c>
      <c r="U420" s="2">
        <v>37237</v>
      </c>
      <c r="V420">
        <v>267.20400000000001</v>
      </c>
      <c r="W420" s="2">
        <v>1182</v>
      </c>
      <c r="AC420">
        <v>10</v>
      </c>
      <c r="AD420">
        <v>50</v>
      </c>
      <c r="AE420">
        <v>0</v>
      </c>
      <c r="AF420">
        <v>0</v>
      </c>
      <c r="AG420">
        <v>0</v>
      </c>
      <c r="AH420">
        <v>0</v>
      </c>
      <c r="AI420">
        <v>0</v>
      </c>
      <c r="AJ420">
        <v>0</v>
      </c>
      <c r="AK420">
        <v>0</v>
      </c>
      <c r="AL420">
        <v>0</v>
      </c>
      <c r="AM420" s="2">
        <v>1404</v>
      </c>
      <c r="AN420">
        <v>143.76</v>
      </c>
      <c r="AO420">
        <v>368</v>
      </c>
      <c r="AP420" s="3">
        <v>1447.02</v>
      </c>
      <c r="AQ420">
        <v>3</v>
      </c>
      <c r="AR420">
        <v>6.06</v>
      </c>
      <c r="AS420" s="2">
        <v>1358</v>
      </c>
      <c r="AT420" s="3">
        <v>1290.5999999999999</v>
      </c>
      <c r="AU420">
        <v>0</v>
      </c>
      <c r="AV420">
        <v>0</v>
      </c>
      <c r="AW420">
        <v>0</v>
      </c>
      <c r="AX420">
        <v>0</v>
      </c>
      <c r="AY420">
        <v>0</v>
      </c>
      <c r="AZ420">
        <v>0</v>
      </c>
      <c r="BA420">
        <v>0</v>
      </c>
      <c r="BB420">
        <v>0</v>
      </c>
      <c r="BC420">
        <v>0</v>
      </c>
      <c r="BD420">
        <v>0</v>
      </c>
      <c r="BE420">
        <v>0</v>
      </c>
      <c r="BF420">
        <v>0</v>
      </c>
      <c r="BG420" s="2">
        <v>3143</v>
      </c>
      <c r="BH420" s="2">
        <v>3143</v>
      </c>
    </row>
    <row r="421" spans="1:60" x14ac:dyDescent="0.35">
      <c r="A421" s="1" t="s">
        <v>1827</v>
      </c>
      <c r="B421" s="1" t="s">
        <v>1810</v>
      </c>
      <c r="C421" s="1" t="s">
        <v>1809</v>
      </c>
      <c r="D421" s="1" t="s">
        <v>1829</v>
      </c>
      <c r="E421" s="6">
        <v>40583</v>
      </c>
      <c r="F421">
        <v>2011</v>
      </c>
      <c r="G421" s="1" t="s">
        <v>3147</v>
      </c>
      <c r="H421" s="1" t="s">
        <v>3145</v>
      </c>
      <c r="I421">
        <v>412</v>
      </c>
      <c r="J421" s="1" t="s">
        <v>3135</v>
      </c>
      <c r="K421" s="1" t="s">
        <v>3136</v>
      </c>
      <c r="L421" t="s">
        <v>3218</v>
      </c>
      <c r="M421" s="1" t="s">
        <v>3113</v>
      </c>
      <c r="N421" s="1" t="s">
        <v>1828</v>
      </c>
      <c r="O421" s="1" t="s">
        <v>1830</v>
      </c>
      <c r="P421" s="1" t="s">
        <v>45</v>
      </c>
      <c r="Q421">
        <v>1</v>
      </c>
      <c r="R421" s="2">
        <v>7306</v>
      </c>
      <c r="S421" s="2">
        <v>4970</v>
      </c>
      <c r="T421" s="2">
        <v>5160</v>
      </c>
      <c r="U421" s="2">
        <v>36153</v>
      </c>
      <c r="V421">
        <v>289.20400000000001</v>
      </c>
      <c r="W421" s="2">
        <v>1098</v>
      </c>
      <c r="X421" t="s">
        <v>3363</v>
      </c>
      <c r="AC421">
        <v>0</v>
      </c>
      <c r="AD421">
        <v>0</v>
      </c>
      <c r="AE421">
        <v>0</v>
      </c>
      <c r="AF421">
        <v>0</v>
      </c>
      <c r="AG421">
        <v>0</v>
      </c>
      <c r="AH421">
        <v>0</v>
      </c>
      <c r="AI421">
        <v>0</v>
      </c>
      <c r="AJ421">
        <v>0</v>
      </c>
      <c r="AK421">
        <v>0</v>
      </c>
      <c r="AL421">
        <v>0</v>
      </c>
      <c r="AM421" s="2">
        <v>4523</v>
      </c>
      <c r="AN421">
        <v>460.3</v>
      </c>
      <c r="AO421" s="2">
        <v>1498</v>
      </c>
      <c r="AP421" s="3">
        <v>3372.5</v>
      </c>
      <c r="AQ421">
        <v>1</v>
      </c>
      <c r="AR421">
        <v>5.5</v>
      </c>
      <c r="AS421">
        <v>497</v>
      </c>
      <c r="AT421" s="3">
        <v>1321.5</v>
      </c>
      <c r="AU421">
        <v>0</v>
      </c>
      <c r="AV421">
        <v>0</v>
      </c>
      <c r="AW421">
        <v>0</v>
      </c>
      <c r="AX421">
        <v>0</v>
      </c>
      <c r="AY421">
        <v>0</v>
      </c>
      <c r="AZ421">
        <v>0</v>
      </c>
      <c r="BA421">
        <v>0</v>
      </c>
      <c r="BB421">
        <v>0</v>
      </c>
      <c r="BC421">
        <v>0</v>
      </c>
      <c r="BD421">
        <v>0</v>
      </c>
      <c r="BE421">
        <v>0</v>
      </c>
      <c r="BF421">
        <v>0</v>
      </c>
      <c r="BG421" s="2">
        <v>6519</v>
      </c>
      <c r="BH421" s="2">
        <v>6519</v>
      </c>
    </row>
    <row r="422" spans="1:60" x14ac:dyDescent="0.35">
      <c r="A422" s="1" t="s">
        <v>1831</v>
      </c>
      <c r="B422" s="1" t="s">
        <v>1810</v>
      </c>
      <c r="C422" s="1" t="s">
        <v>1809</v>
      </c>
      <c r="D422" s="1" t="s">
        <v>1833</v>
      </c>
      <c r="E422" s="6">
        <v>42276</v>
      </c>
      <c r="F422">
        <v>2015</v>
      </c>
      <c r="G422" s="1" t="s">
        <v>3149</v>
      </c>
      <c r="H422" s="1" t="s">
        <v>3210</v>
      </c>
      <c r="I422">
        <v>132</v>
      </c>
      <c r="J422" s="1" t="s">
        <v>3135</v>
      </c>
      <c r="K422" s="1" t="s">
        <v>3136</v>
      </c>
      <c r="L422" t="s">
        <v>3148</v>
      </c>
      <c r="M422" s="1" t="s">
        <v>3117</v>
      </c>
      <c r="N422" s="1" t="s">
        <v>1832</v>
      </c>
      <c r="O422" s="1" t="s">
        <v>1834</v>
      </c>
      <c r="P422" s="1" t="s">
        <v>45</v>
      </c>
      <c r="Q422">
        <v>1</v>
      </c>
      <c r="R422" s="2">
        <v>4277</v>
      </c>
      <c r="S422" s="2">
        <v>3688</v>
      </c>
      <c r="T422" s="2">
        <v>4201</v>
      </c>
      <c r="U422" s="2">
        <v>24249</v>
      </c>
      <c r="V422">
        <v>179.17099999999999</v>
      </c>
      <c r="W422" s="2">
        <v>2356</v>
      </c>
      <c r="X422" t="s">
        <v>3364</v>
      </c>
      <c r="AC422">
        <v>0</v>
      </c>
      <c r="AD422">
        <v>0</v>
      </c>
      <c r="AE422">
        <v>0</v>
      </c>
      <c r="AF422">
        <v>0</v>
      </c>
      <c r="AG422">
        <v>0</v>
      </c>
      <c r="AH422">
        <v>0</v>
      </c>
      <c r="AI422">
        <v>0</v>
      </c>
      <c r="AJ422">
        <v>0</v>
      </c>
      <c r="AK422">
        <v>0</v>
      </c>
      <c r="AL422">
        <v>0</v>
      </c>
      <c r="AM422">
        <v>0</v>
      </c>
      <c r="AN422">
        <v>0</v>
      </c>
      <c r="AO422">
        <v>0</v>
      </c>
      <c r="AP422">
        <v>0</v>
      </c>
      <c r="AQ422">
        <v>0</v>
      </c>
      <c r="AR422">
        <v>0</v>
      </c>
      <c r="AS422" s="2">
        <v>3017</v>
      </c>
      <c r="AT422" s="3">
        <v>4200.75</v>
      </c>
      <c r="AU422">
        <v>0</v>
      </c>
      <c r="AV422">
        <v>0</v>
      </c>
      <c r="AW422">
        <v>0</v>
      </c>
      <c r="AX422">
        <v>0</v>
      </c>
      <c r="AY422">
        <v>0</v>
      </c>
      <c r="AZ422">
        <v>0</v>
      </c>
      <c r="BA422">
        <v>0</v>
      </c>
      <c r="BB422">
        <v>0</v>
      </c>
      <c r="BC422">
        <v>0</v>
      </c>
      <c r="BD422">
        <v>0</v>
      </c>
      <c r="BE422">
        <v>0</v>
      </c>
      <c r="BF422">
        <v>0</v>
      </c>
      <c r="BG422" s="2">
        <v>3017</v>
      </c>
      <c r="BH422" s="2">
        <v>3017</v>
      </c>
    </row>
    <row r="423" spans="1:60" x14ac:dyDescent="0.35">
      <c r="A423" s="1" t="s">
        <v>1835</v>
      </c>
      <c r="B423" s="1" t="s">
        <v>1810</v>
      </c>
      <c r="C423" s="1" t="s">
        <v>1809</v>
      </c>
      <c r="D423" s="1" t="s">
        <v>1837</v>
      </c>
      <c r="E423" s="6">
        <v>42276</v>
      </c>
      <c r="F423">
        <v>2015</v>
      </c>
      <c r="G423" s="1" t="s">
        <v>3149</v>
      </c>
      <c r="H423" s="1" t="s">
        <v>3210</v>
      </c>
      <c r="I423">
        <v>580</v>
      </c>
      <c r="J423" s="1" t="s">
        <v>3135</v>
      </c>
      <c r="K423" s="1" t="s">
        <v>3136</v>
      </c>
      <c r="L423" t="s">
        <v>3148</v>
      </c>
      <c r="M423" s="1" t="s">
        <v>3111</v>
      </c>
      <c r="N423" s="1" t="s">
        <v>1836</v>
      </c>
      <c r="O423" s="1" t="s">
        <v>1838</v>
      </c>
      <c r="P423" s="1" t="s">
        <v>45</v>
      </c>
      <c r="Q423">
        <v>1</v>
      </c>
      <c r="R423" s="2">
        <v>1601</v>
      </c>
      <c r="S423" s="2">
        <v>1722</v>
      </c>
      <c r="T423" s="2">
        <v>1790</v>
      </c>
      <c r="U423" s="2">
        <v>16845</v>
      </c>
      <c r="V423">
        <v>161.37700000000001</v>
      </c>
      <c r="W423">
        <v>903</v>
      </c>
      <c r="X423" t="s">
        <v>3365</v>
      </c>
      <c r="AC423">
        <v>0</v>
      </c>
      <c r="AD423">
        <v>0</v>
      </c>
      <c r="AE423">
        <v>0</v>
      </c>
      <c r="AF423">
        <v>0</v>
      </c>
      <c r="AG423">
        <v>0</v>
      </c>
      <c r="AH423">
        <v>0</v>
      </c>
      <c r="AI423">
        <v>0</v>
      </c>
      <c r="AJ423">
        <v>0</v>
      </c>
      <c r="AK423">
        <v>0</v>
      </c>
      <c r="AL423">
        <v>0</v>
      </c>
      <c r="AM423" s="2">
        <v>7375</v>
      </c>
      <c r="AN423">
        <v>737.5</v>
      </c>
      <c r="AO423" s="2">
        <v>1150</v>
      </c>
      <c r="AP423">
        <v>881.28</v>
      </c>
      <c r="AQ423">
        <v>3</v>
      </c>
      <c r="AR423">
        <v>16.5</v>
      </c>
      <c r="AS423">
        <v>344</v>
      </c>
      <c r="AT423">
        <v>154.80000000000001</v>
      </c>
      <c r="AU423">
        <v>0</v>
      </c>
      <c r="AV423">
        <v>0</v>
      </c>
      <c r="AW423">
        <v>0</v>
      </c>
      <c r="AX423">
        <v>0</v>
      </c>
      <c r="AY423">
        <v>0</v>
      </c>
      <c r="AZ423">
        <v>0</v>
      </c>
      <c r="BA423">
        <v>0</v>
      </c>
      <c r="BB423">
        <v>0</v>
      </c>
      <c r="BC423">
        <v>0</v>
      </c>
      <c r="BD423">
        <v>0</v>
      </c>
      <c r="BE423">
        <v>0</v>
      </c>
      <c r="BF423">
        <v>0</v>
      </c>
      <c r="BG423" s="2">
        <v>8872</v>
      </c>
      <c r="BH423" s="2">
        <v>8872</v>
      </c>
    </row>
    <row r="424" spans="1:60" x14ac:dyDescent="0.35">
      <c r="A424" s="1" t="s">
        <v>1839</v>
      </c>
      <c r="B424" s="1" t="s">
        <v>1810</v>
      </c>
      <c r="C424" s="1" t="s">
        <v>1809</v>
      </c>
      <c r="D424" s="1" t="s">
        <v>1841</v>
      </c>
      <c r="E424" s="6">
        <v>41807</v>
      </c>
      <c r="F424">
        <v>2014</v>
      </c>
      <c r="G424" s="1" t="s">
        <v>3149</v>
      </c>
      <c r="H424" s="1" t="s">
        <v>3150</v>
      </c>
      <c r="I424">
        <v>159</v>
      </c>
      <c r="J424" s="1" t="s">
        <v>3135</v>
      </c>
      <c r="K424" s="1" t="s">
        <v>3136</v>
      </c>
      <c r="L424" t="s">
        <v>3148</v>
      </c>
      <c r="M424" s="1" t="s">
        <v>3117</v>
      </c>
      <c r="N424" s="1" t="s">
        <v>1840</v>
      </c>
      <c r="O424" s="1" t="s">
        <v>1842</v>
      </c>
      <c r="P424" s="1" t="s">
        <v>45</v>
      </c>
      <c r="Q424">
        <v>1</v>
      </c>
      <c r="R424" s="2">
        <v>2375</v>
      </c>
      <c r="S424" s="2">
        <v>3320</v>
      </c>
      <c r="T424" s="2">
        <v>2987</v>
      </c>
      <c r="U424" s="2">
        <v>32436</v>
      </c>
      <c r="V424">
        <v>190.01300000000001</v>
      </c>
      <c r="W424" s="2">
        <v>2054</v>
      </c>
      <c r="AC424">
        <v>1</v>
      </c>
      <c r="AD424">
        <v>5</v>
      </c>
      <c r="AE424">
        <v>0</v>
      </c>
      <c r="AF424">
        <v>0</v>
      </c>
      <c r="AG424">
        <v>0</v>
      </c>
      <c r="AH424">
        <v>0</v>
      </c>
      <c r="AI424">
        <v>0</v>
      </c>
      <c r="AJ424">
        <v>0</v>
      </c>
      <c r="AK424">
        <v>0</v>
      </c>
      <c r="AL424">
        <v>0</v>
      </c>
      <c r="AM424">
        <v>532</v>
      </c>
      <c r="AN424">
        <v>367.08</v>
      </c>
      <c r="AO424">
        <v>148</v>
      </c>
      <c r="AP424">
        <v>773.3</v>
      </c>
      <c r="AQ424">
        <v>1</v>
      </c>
      <c r="AR424">
        <v>5.5</v>
      </c>
      <c r="AS424" s="2">
        <v>2720</v>
      </c>
      <c r="AT424" s="2">
        <v>1836</v>
      </c>
      <c r="AU424">
        <v>0</v>
      </c>
      <c r="AV424">
        <v>0</v>
      </c>
      <c r="AW424">
        <v>0</v>
      </c>
      <c r="AX424">
        <v>0</v>
      </c>
      <c r="AY424">
        <v>0</v>
      </c>
      <c r="AZ424">
        <v>0</v>
      </c>
      <c r="BA424">
        <v>0</v>
      </c>
      <c r="BB424">
        <v>0</v>
      </c>
      <c r="BC424">
        <v>0</v>
      </c>
      <c r="BD424">
        <v>0</v>
      </c>
      <c r="BE424">
        <v>0</v>
      </c>
      <c r="BF424">
        <v>0</v>
      </c>
      <c r="BG424" s="2">
        <v>3402</v>
      </c>
      <c r="BH424" s="2">
        <v>3402</v>
      </c>
    </row>
    <row r="425" spans="1:60" x14ac:dyDescent="0.35">
      <c r="A425" s="1" t="s">
        <v>1843</v>
      </c>
      <c r="B425" s="1" t="s">
        <v>1810</v>
      </c>
      <c r="C425" s="1" t="s">
        <v>1809</v>
      </c>
      <c r="D425" s="1" t="s">
        <v>1845</v>
      </c>
      <c r="E425" s="6">
        <v>41555</v>
      </c>
      <c r="F425">
        <v>2013</v>
      </c>
      <c r="G425" s="1" t="s">
        <v>3149</v>
      </c>
      <c r="H425" s="1" t="s">
        <v>3150</v>
      </c>
      <c r="I425">
        <v>139</v>
      </c>
      <c r="J425" s="1" t="s">
        <v>3135</v>
      </c>
      <c r="K425" s="1" t="s">
        <v>3136</v>
      </c>
      <c r="L425" t="s">
        <v>3148</v>
      </c>
      <c r="M425" s="1" t="s">
        <v>3117</v>
      </c>
      <c r="N425" s="1" t="s">
        <v>1844</v>
      </c>
      <c r="O425" s="1" t="s">
        <v>1846</v>
      </c>
      <c r="P425" s="1" t="s">
        <v>45</v>
      </c>
      <c r="Q425">
        <v>1</v>
      </c>
      <c r="R425" s="2">
        <v>2939</v>
      </c>
      <c r="S425" s="2">
        <v>2642</v>
      </c>
      <c r="T425" s="2">
        <v>2638</v>
      </c>
      <c r="U425" s="2">
        <v>25484</v>
      </c>
      <c r="V425">
        <v>189.28200000000001</v>
      </c>
      <c r="W425" s="2">
        <v>1430</v>
      </c>
      <c r="AC425">
        <v>2</v>
      </c>
      <c r="AD425">
        <v>10</v>
      </c>
      <c r="AE425">
        <v>0</v>
      </c>
      <c r="AF425">
        <v>0</v>
      </c>
      <c r="AG425">
        <v>0</v>
      </c>
      <c r="AH425">
        <v>0</v>
      </c>
      <c r="AI425">
        <v>0</v>
      </c>
      <c r="AJ425">
        <v>0</v>
      </c>
      <c r="AK425">
        <v>0</v>
      </c>
      <c r="AL425">
        <v>0</v>
      </c>
      <c r="AM425" s="2">
        <v>1240</v>
      </c>
      <c r="AN425">
        <v>159.6</v>
      </c>
      <c r="AO425">
        <v>242</v>
      </c>
      <c r="AP425" s="3">
        <v>1029.6600000000001</v>
      </c>
      <c r="AQ425">
        <v>2</v>
      </c>
      <c r="AR425">
        <v>11</v>
      </c>
      <c r="AS425" s="2">
        <v>1664</v>
      </c>
      <c r="AT425" s="3">
        <v>1564.8</v>
      </c>
      <c r="AU425">
        <v>0</v>
      </c>
      <c r="AV425">
        <v>0</v>
      </c>
      <c r="AW425">
        <v>0</v>
      </c>
      <c r="AX425">
        <v>0</v>
      </c>
      <c r="AY425">
        <v>0</v>
      </c>
      <c r="AZ425">
        <v>0</v>
      </c>
      <c r="BA425">
        <v>0</v>
      </c>
      <c r="BB425">
        <v>0</v>
      </c>
      <c r="BC425">
        <v>0</v>
      </c>
      <c r="BD425">
        <v>0</v>
      </c>
      <c r="BE425">
        <v>0</v>
      </c>
      <c r="BF425">
        <v>0</v>
      </c>
      <c r="BG425" s="2">
        <v>3150</v>
      </c>
      <c r="BH425" s="2">
        <v>3150</v>
      </c>
    </row>
    <row r="426" spans="1:60" x14ac:dyDescent="0.35">
      <c r="A426" s="1" t="s">
        <v>1847</v>
      </c>
      <c r="B426" s="1" t="s">
        <v>1810</v>
      </c>
      <c r="C426" s="1" t="s">
        <v>1809</v>
      </c>
      <c r="D426" s="1" t="s">
        <v>1849</v>
      </c>
      <c r="E426" s="6">
        <v>41443</v>
      </c>
      <c r="F426">
        <v>2013</v>
      </c>
      <c r="G426" s="1" t="s">
        <v>3133</v>
      </c>
      <c r="H426" s="1" t="s">
        <v>3145</v>
      </c>
      <c r="I426">
        <v>235</v>
      </c>
      <c r="J426" s="1" t="s">
        <v>3135</v>
      </c>
      <c r="K426" s="1" t="s">
        <v>3136</v>
      </c>
      <c r="M426" s="1" t="s">
        <v>3117</v>
      </c>
      <c r="N426" s="1" t="s">
        <v>1848</v>
      </c>
      <c r="O426" s="1" t="s">
        <v>1846</v>
      </c>
      <c r="P426" s="1" t="s">
        <v>45</v>
      </c>
      <c r="Q426">
        <v>1</v>
      </c>
      <c r="R426" s="2">
        <v>4148</v>
      </c>
      <c r="S426" s="2">
        <v>4805</v>
      </c>
      <c r="T426" s="2">
        <v>5045</v>
      </c>
      <c r="U426" s="2">
        <v>38894</v>
      </c>
      <c r="V426">
        <v>292.25400000000002</v>
      </c>
      <c r="W426" s="2">
        <v>4133</v>
      </c>
      <c r="AC426">
        <v>0</v>
      </c>
      <c r="AD426">
        <v>0</v>
      </c>
      <c r="AE426">
        <v>0</v>
      </c>
      <c r="AF426">
        <v>0</v>
      </c>
      <c r="AG426">
        <v>0</v>
      </c>
      <c r="AH426">
        <v>0</v>
      </c>
      <c r="AI426">
        <v>0</v>
      </c>
      <c r="AJ426">
        <v>0</v>
      </c>
      <c r="AK426">
        <v>0</v>
      </c>
      <c r="AL426">
        <v>0</v>
      </c>
      <c r="AM426">
        <v>0</v>
      </c>
      <c r="AN426">
        <v>0</v>
      </c>
      <c r="AO426">
        <v>0</v>
      </c>
      <c r="AP426">
        <v>0</v>
      </c>
      <c r="AQ426">
        <v>0</v>
      </c>
      <c r="AR426">
        <v>0</v>
      </c>
      <c r="AS426" s="2">
        <v>5374</v>
      </c>
      <c r="AT426" s="3">
        <v>5044.8</v>
      </c>
      <c r="AU426">
        <v>0</v>
      </c>
      <c r="AV426">
        <v>0</v>
      </c>
      <c r="AW426">
        <v>0</v>
      </c>
      <c r="AX426">
        <v>0</v>
      </c>
      <c r="AY426">
        <v>0</v>
      </c>
      <c r="AZ426">
        <v>0</v>
      </c>
      <c r="BA426">
        <v>0</v>
      </c>
      <c r="BB426">
        <v>0</v>
      </c>
      <c r="BC426">
        <v>0</v>
      </c>
      <c r="BD426">
        <v>0</v>
      </c>
      <c r="BE426">
        <v>0</v>
      </c>
      <c r="BF426">
        <v>0</v>
      </c>
      <c r="BG426" s="2">
        <v>5374</v>
      </c>
      <c r="BH426" s="2">
        <v>5374</v>
      </c>
    </row>
    <row r="427" spans="1:60" x14ac:dyDescent="0.35">
      <c r="A427" s="1" t="s">
        <v>1850</v>
      </c>
      <c r="B427" s="1" t="s">
        <v>1810</v>
      </c>
      <c r="C427" s="1" t="s">
        <v>1809</v>
      </c>
      <c r="D427" s="1" t="s">
        <v>1852</v>
      </c>
      <c r="E427" s="6">
        <v>41492</v>
      </c>
      <c r="F427">
        <v>2013</v>
      </c>
      <c r="G427" s="1" t="s">
        <v>3133</v>
      </c>
      <c r="H427" s="1" t="s">
        <v>3157</v>
      </c>
      <c r="I427">
        <v>150</v>
      </c>
      <c r="J427" s="1" t="s">
        <v>3135</v>
      </c>
      <c r="K427" s="1" t="s">
        <v>3136</v>
      </c>
      <c r="M427" s="1" t="s">
        <v>3113</v>
      </c>
      <c r="N427" s="1" t="s">
        <v>1851</v>
      </c>
      <c r="O427" s="1" t="s">
        <v>1846</v>
      </c>
      <c r="P427" s="1" t="s">
        <v>45</v>
      </c>
      <c r="Q427">
        <v>1</v>
      </c>
      <c r="R427" s="2">
        <v>2389</v>
      </c>
      <c r="S427" s="2">
        <v>2232</v>
      </c>
      <c r="T427" s="2">
        <v>2066</v>
      </c>
      <c r="U427" s="2">
        <v>18700</v>
      </c>
      <c r="V427">
        <v>170.411</v>
      </c>
      <c r="W427">
        <v>521</v>
      </c>
      <c r="AC427">
        <v>1</v>
      </c>
      <c r="AD427">
        <v>5</v>
      </c>
      <c r="AE427">
        <v>0</v>
      </c>
      <c r="AF427">
        <v>0</v>
      </c>
      <c r="AG427">
        <v>0</v>
      </c>
      <c r="AH427">
        <v>0</v>
      </c>
      <c r="AI427">
        <v>29</v>
      </c>
      <c r="AJ427">
        <v>179.8</v>
      </c>
      <c r="AK427">
        <v>0</v>
      </c>
      <c r="AL427">
        <v>0</v>
      </c>
      <c r="AM427" s="2">
        <v>1635</v>
      </c>
      <c r="AN427">
        <v>558.99</v>
      </c>
      <c r="AO427">
        <v>454</v>
      </c>
      <c r="AP427">
        <v>459.68</v>
      </c>
      <c r="AQ427">
        <v>2</v>
      </c>
      <c r="AR427">
        <v>1.66</v>
      </c>
      <c r="AS427">
        <v>287</v>
      </c>
      <c r="AT427">
        <v>861</v>
      </c>
      <c r="AU427">
        <v>0</v>
      </c>
      <c r="AV427">
        <v>0</v>
      </c>
      <c r="AW427">
        <v>0</v>
      </c>
      <c r="AX427">
        <v>0</v>
      </c>
      <c r="AY427">
        <v>0</v>
      </c>
      <c r="AZ427">
        <v>0</v>
      </c>
      <c r="BA427">
        <v>0</v>
      </c>
      <c r="BB427">
        <v>0</v>
      </c>
      <c r="BC427">
        <v>0</v>
      </c>
      <c r="BD427">
        <v>0</v>
      </c>
      <c r="BE427">
        <v>0</v>
      </c>
      <c r="BF427">
        <v>0</v>
      </c>
      <c r="BG427" s="2">
        <v>2408</v>
      </c>
      <c r="BH427" s="2">
        <v>2408</v>
      </c>
    </row>
    <row r="428" spans="1:60" x14ac:dyDescent="0.35">
      <c r="A428" s="1" t="s">
        <v>1854</v>
      </c>
      <c r="B428" s="1" t="s">
        <v>1810</v>
      </c>
      <c r="C428" s="1" t="s">
        <v>1809</v>
      </c>
      <c r="D428" s="1" t="s">
        <v>1855</v>
      </c>
      <c r="E428" s="6">
        <v>43041</v>
      </c>
      <c r="F428">
        <v>2017</v>
      </c>
      <c r="G428" s="1" t="s">
        <v>35</v>
      </c>
      <c r="H428" s="1" t="s">
        <v>3210</v>
      </c>
      <c r="I428">
        <v>451</v>
      </c>
      <c r="J428" s="1" t="s">
        <v>3135</v>
      </c>
      <c r="K428" s="1" t="s">
        <v>3136</v>
      </c>
      <c r="L428" t="s">
        <v>3148</v>
      </c>
      <c r="M428" s="1" t="s">
        <v>3113</v>
      </c>
      <c r="O428" s="1" t="s">
        <v>1856</v>
      </c>
      <c r="P428" s="1" t="s">
        <v>45</v>
      </c>
      <c r="Q428">
        <v>1</v>
      </c>
      <c r="R428" s="2">
        <v>5746</v>
      </c>
      <c r="S428" s="2">
        <v>2905</v>
      </c>
      <c r="T428" s="2">
        <v>2905</v>
      </c>
      <c r="U428" s="2">
        <v>50153</v>
      </c>
      <c r="V428">
        <v>453.11799999999999</v>
      </c>
      <c r="W428">
        <v>827</v>
      </c>
      <c r="X428" t="s">
        <v>3366</v>
      </c>
      <c r="AC428">
        <v>0</v>
      </c>
      <c r="AD428">
        <v>0</v>
      </c>
      <c r="AE428">
        <v>0</v>
      </c>
      <c r="AF428">
        <v>0</v>
      </c>
      <c r="AG428">
        <v>0</v>
      </c>
      <c r="AH428">
        <v>0</v>
      </c>
      <c r="AI428">
        <v>0</v>
      </c>
      <c r="AJ428">
        <v>0</v>
      </c>
      <c r="AK428">
        <v>0</v>
      </c>
      <c r="AL428">
        <v>0</v>
      </c>
      <c r="AM428" s="2">
        <v>6352</v>
      </c>
      <c r="AN428" s="3">
        <v>1043.24</v>
      </c>
      <c r="AO428" s="2">
        <v>1730</v>
      </c>
      <c r="AP428" s="3">
        <v>1861.8</v>
      </c>
      <c r="AQ428">
        <v>0</v>
      </c>
      <c r="AR428">
        <v>0</v>
      </c>
      <c r="AS428">
        <v>0</v>
      </c>
      <c r="AT428">
        <v>0</v>
      </c>
      <c r="AU428">
        <v>0</v>
      </c>
      <c r="AV428">
        <v>0</v>
      </c>
      <c r="AW428">
        <v>0</v>
      </c>
      <c r="AX428">
        <v>0</v>
      </c>
      <c r="AY428">
        <v>0</v>
      </c>
      <c r="AZ428">
        <v>0</v>
      </c>
      <c r="BA428">
        <v>0</v>
      </c>
      <c r="BB428">
        <v>0</v>
      </c>
      <c r="BC428">
        <v>0</v>
      </c>
      <c r="BD428">
        <v>0</v>
      </c>
      <c r="BE428">
        <v>0</v>
      </c>
      <c r="BF428">
        <v>0</v>
      </c>
      <c r="BG428" s="2">
        <v>8082</v>
      </c>
      <c r="BH428" s="2">
        <v>8082</v>
      </c>
    </row>
    <row r="429" spans="1:60" x14ac:dyDescent="0.35">
      <c r="A429" s="1" t="s">
        <v>1857</v>
      </c>
      <c r="B429" s="1" t="s">
        <v>1810</v>
      </c>
      <c r="C429" s="1" t="s">
        <v>1809</v>
      </c>
      <c r="D429" s="1" t="s">
        <v>1859</v>
      </c>
      <c r="E429" s="6">
        <v>43081</v>
      </c>
      <c r="F429">
        <v>2017</v>
      </c>
      <c r="G429" s="1" t="s">
        <v>35</v>
      </c>
      <c r="H429" s="1" t="s">
        <v>3185</v>
      </c>
      <c r="I429">
        <v>241</v>
      </c>
      <c r="J429" s="1" t="s">
        <v>3143</v>
      </c>
      <c r="K429" s="1" t="s">
        <v>3136</v>
      </c>
      <c r="L429" t="s">
        <v>3148</v>
      </c>
      <c r="M429" s="1" t="s">
        <v>3113</v>
      </c>
      <c r="N429" s="1" t="s">
        <v>1858</v>
      </c>
      <c r="O429" s="1" t="s">
        <v>1860</v>
      </c>
      <c r="P429" s="1" t="s">
        <v>45</v>
      </c>
      <c r="Q429">
        <v>1</v>
      </c>
      <c r="R429" s="2">
        <v>1845</v>
      </c>
      <c r="S429" s="2">
        <v>1875</v>
      </c>
      <c r="T429" s="2">
        <v>1875</v>
      </c>
      <c r="U429" s="2">
        <v>10702</v>
      </c>
      <c r="V429">
        <v>116.96</v>
      </c>
      <c r="W429">
        <v>314</v>
      </c>
      <c r="AC429">
        <v>0</v>
      </c>
      <c r="AD429">
        <v>0</v>
      </c>
      <c r="AE429">
        <v>0</v>
      </c>
      <c r="AF429">
        <v>0</v>
      </c>
      <c r="AG429">
        <v>0</v>
      </c>
      <c r="AH429">
        <v>0</v>
      </c>
      <c r="AI429">
        <v>75</v>
      </c>
      <c r="AJ429">
        <v>465</v>
      </c>
      <c r="AK429">
        <v>0</v>
      </c>
      <c r="AL429">
        <v>0</v>
      </c>
      <c r="AM429" s="2">
        <v>1005</v>
      </c>
      <c r="AN429">
        <v>693.45</v>
      </c>
      <c r="AO429">
        <v>748</v>
      </c>
      <c r="AP429">
        <v>715.02</v>
      </c>
      <c r="AQ429">
        <v>2</v>
      </c>
      <c r="AR429">
        <v>1.66</v>
      </c>
      <c r="AS429">
        <v>0</v>
      </c>
      <c r="AT429">
        <v>0</v>
      </c>
      <c r="AU429">
        <v>0</v>
      </c>
      <c r="AV429">
        <v>0</v>
      </c>
      <c r="AW429">
        <v>0</v>
      </c>
      <c r="AX429">
        <v>0</v>
      </c>
      <c r="AY429">
        <v>0</v>
      </c>
      <c r="AZ429">
        <v>0</v>
      </c>
      <c r="BA429">
        <v>0</v>
      </c>
      <c r="BB429">
        <v>0</v>
      </c>
      <c r="BC429">
        <v>0</v>
      </c>
      <c r="BD429">
        <v>0</v>
      </c>
      <c r="BE429">
        <v>0</v>
      </c>
      <c r="BF429">
        <v>0</v>
      </c>
      <c r="BG429" s="2">
        <v>1830</v>
      </c>
      <c r="BH429" s="2">
        <v>1830</v>
      </c>
    </row>
    <row r="430" spans="1:60" x14ac:dyDescent="0.35">
      <c r="A430" s="1" t="s">
        <v>1861</v>
      </c>
      <c r="B430" s="1" t="s">
        <v>1810</v>
      </c>
      <c r="C430" s="1" t="s">
        <v>1809</v>
      </c>
      <c r="D430" s="1" t="s">
        <v>1862</v>
      </c>
      <c r="E430" s="6">
        <v>40834</v>
      </c>
      <c r="F430">
        <v>2011</v>
      </c>
      <c r="G430" s="1" t="s">
        <v>3133</v>
      </c>
      <c r="H430" s="1" t="s">
        <v>3157</v>
      </c>
      <c r="I430">
        <v>131</v>
      </c>
      <c r="J430" s="1" t="s">
        <v>3135</v>
      </c>
      <c r="K430" s="1" t="s">
        <v>3136</v>
      </c>
      <c r="L430" t="s">
        <v>3148</v>
      </c>
      <c r="M430" s="1" t="s">
        <v>3113</v>
      </c>
      <c r="O430" s="1" t="s">
        <v>1863</v>
      </c>
      <c r="P430" s="1" t="s">
        <v>45</v>
      </c>
      <c r="Q430">
        <v>1</v>
      </c>
      <c r="R430" s="2">
        <v>4275</v>
      </c>
      <c r="S430" s="2">
        <v>1915</v>
      </c>
      <c r="T430" s="2">
        <v>1987</v>
      </c>
      <c r="U430" s="2">
        <v>13826</v>
      </c>
      <c r="V430">
        <v>127.505</v>
      </c>
      <c r="W430">
        <v>421</v>
      </c>
      <c r="AC430">
        <v>0</v>
      </c>
      <c r="AD430">
        <v>0</v>
      </c>
      <c r="AE430">
        <v>0</v>
      </c>
      <c r="AF430">
        <v>0</v>
      </c>
      <c r="AG430">
        <v>0</v>
      </c>
      <c r="AH430">
        <v>0</v>
      </c>
      <c r="AI430">
        <v>0</v>
      </c>
      <c r="AJ430">
        <v>0</v>
      </c>
      <c r="AK430">
        <v>0</v>
      </c>
      <c r="AL430">
        <v>0</v>
      </c>
      <c r="AM430" s="2">
        <v>1910</v>
      </c>
      <c r="AN430">
        <v>727.9</v>
      </c>
      <c r="AO430">
        <v>467</v>
      </c>
      <c r="AP430" s="3">
        <v>1170.3499999999999</v>
      </c>
      <c r="AQ430">
        <v>3</v>
      </c>
      <c r="AR430">
        <v>2.4900000000000002</v>
      </c>
      <c r="AS430">
        <v>192</v>
      </c>
      <c r="AT430">
        <v>86.4</v>
      </c>
      <c r="AU430">
        <v>0</v>
      </c>
      <c r="AV430">
        <v>0</v>
      </c>
      <c r="AW430">
        <v>0</v>
      </c>
      <c r="AX430">
        <v>0</v>
      </c>
      <c r="AY430">
        <v>0</v>
      </c>
      <c r="AZ430">
        <v>0</v>
      </c>
      <c r="BA430">
        <v>0</v>
      </c>
      <c r="BB430">
        <v>0</v>
      </c>
      <c r="BC430">
        <v>0</v>
      </c>
      <c r="BD430">
        <v>0</v>
      </c>
      <c r="BE430">
        <v>0</v>
      </c>
      <c r="BF430">
        <v>0</v>
      </c>
      <c r="BG430" s="2">
        <v>2572</v>
      </c>
      <c r="BH430" s="2">
        <v>2572</v>
      </c>
    </row>
    <row r="431" spans="1:60" x14ac:dyDescent="0.35">
      <c r="A431" s="1" t="s">
        <v>1864</v>
      </c>
      <c r="B431" s="1" t="s">
        <v>1810</v>
      </c>
      <c r="C431" s="1" t="s">
        <v>1809</v>
      </c>
      <c r="D431" s="1" t="s">
        <v>1866</v>
      </c>
      <c r="E431" s="6">
        <v>41429</v>
      </c>
      <c r="F431">
        <v>2013</v>
      </c>
      <c r="G431" s="1" t="s">
        <v>3149</v>
      </c>
      <c r="H431" s="1" t="s">
        <v>3150</v>
      </c>
      <c r="I431">
        <v>306</v>
      </c>
      <c r="J431" s="1" t="s">
        <v>3135</v>
      </c>
      <c r="K431" s="1" t="s">
        <v>3136</v>
      </c>
      <c r="L431" t="s">
        <v>3148</v>
      </c>
      <c r="M431" s="1" t="s">
        <v>3113</v>
      </c>
      <c r="N431" s="1" t="s">
        <v>1865</v>
      </c>
      <c r="O431" s="1" t="s">
        <v>1867</v>
      </c>
      <c r="P431" s="1" t="s">
        <v>45</v>
      </c>
      <c r="Q431">
        <v>1</v>
      </c>
      <c r="R431" s="2">
        <v>2666</v>
      </c>
      <c r="S431" s="2">
        <v>1891</v>
      </c>
      <c r="T431" s="2">
        <v>1909</v>
      </c>
      <c r="U431" s="2">
        <v>16608</v>
      </c>
      <c r="V431">
        <v>168.54900000000001</v>
      </c>
      <c r="W431">
        <v>809</v>
      </c>
      <c r="AC431">
        <v>0</v>
      </c>
      <c r="AD431">
        <v>0</v>
      </c>
      <c r="AE431">
        <v>0</v>
      </c>
      <c r="AF431">
        <v>0</v>
      </c>
      <c r="AG431">
        <v>0</v>
      </c>
      <c r="AH431">
        <v>0</v>
      </c>
      <c r="AI431">
        <v>0</v>
      </c>
      <c r="AJ431">
        <v>0</v>
      </c>
      <c r="AK431">
        <v>0</v>
      </c>
      <c r="AL431">
        <v>0</v>
      </c>
      <c r="AM431" s="2">
        <v>4908</v>
      </c>
      <c r="AN431">
        <v>490.8</v>
      </c>
      <c r="AO431" s="2">
        <v>1107</v>
      </c>
      <c r="AP431" s="3">
        <v>1244.1300000000001</v>
      </c>
      <c r="AQ431">
        <v>2</v>
      </c>
      <c r="AR431">
        <v>1.66</v>
      </c>
      <c r="AS431">
        <v>384</v>
      </c>
      <c r="AT431">
        <v>172.8</v>
      </c>
      <c r="AU431">
        <v>0</v>
      </c>
      <c r="AV431">
        <v>0</v>
      </c>
      <c r="AW431">
        <v>0</v>
      </c>
      <c r="AX431">
        <v>0</v>
      </c>
      <c r="AY431">
        <v>0</v>
      </c>
      <c r="AZ431">
        <v>0</v>
      </c>
      <c r="BA431">
        <v>0</v>
      </c>
      <c r="BB431">
        <v>0</v>
      </c>
      <c r="BC431">
        <v>0</v>
      </c>
      <c r="BD431">
        <v>0</v>
      </c>
      <c r="BE431">
        <v>0</v>
      </c>
      <c r="BF431">
        <v>0</v>
      </c>
      <c r="BG431" s="2">
        <v>6401</v>
      </c>
      <c r="BH431" s="2">
        <v>6401</v>
      </c>
    </row>
    <row r="432" spans="1:60" x14ac:dyDescent="0.35">
      <c r="A432" s="1" t="s">
        <v>1868</v>
      </c>
      <c r="B432" s="1" t="s">
        <v>1810</v>
      </c>
      <c r="C432" s="1" t="s">
        <v>1809</v>
      </c>
      <c r="D432" s="1" t="s">
        <v>1870</v>
      </c>
      <c r="E432" s="6">
        <v>42640</v>
      </c>
      <c r="F432">
        <v>2016</v>
      </c>
      <c r="G432" s="1" t="s">
        <v>3184</v>
      </c>
      <c r="H432" s="1" t="s">
        <v>3185</v>
      </c>
      <c r="I432">
        <v>78</v>
      </c>
      <c r="J432" s="1" t="s">
        <v>3143</v>
      </c>
      <c r="K432" s="1" t="s">
        <v>3136</v>
      </c>
      <c r="M432" s="1" t="s">
        <v>3117</v>
      </c>
      <c r="N432" s="1" t="s">
        <v>1869</v>
      </c>
      <c r="O432" s="1" t="s">
        <v>1871</v>
      </c>
      <c r="P432" s="1" t="s">
        <v>45</v>
      </c>
      <c r="Q432">
        <v>1</v>
      </c>
      <c r="R432" s="2">
        <v>1731</v>
      </c>
      <c r="S432" s="2">
        <v>1818</v>
      </c>
      <c r="T432" s="2">
        <v>1818</v>
      </c>
      <c r="U432" s="2">
        <v>14165</v>
      </c>
      <c r="V432">
        <v>90.265000000000001</v>
      </c>
      <c r="W432">
        <v>858</v>
      </c>
      <c r="X432" t="s">
        <v>3367</v>
      </c>
      <c r="Y432" s="6">
        <v>40544</v>
      </c>
      <c r="AA432" s="2">
        <v>6604</v>
      </c>
      <c r="AB432" s="2">
        <v>1092</v>
      </c>
      <c r="AC432">
        <v>32</v>
      </c>
      <c r="AD432">
        <v>131</v>
      </c>
      <c r="AE432">
        <v>0</v>
      </c>
      <c r="AF432">
        <v>0</v>
      </c>
      <c r="AG432">
        <v>0</v>
      </c>
      <c r="AH432">
        <v>0</v>
      </c>
      <c r="AI432">
        <v>0</v>
      </c>
      <c r="AJ432">
        <v>0</v>
      </c>
      <c r="AK432">
        <v>0</v>
      </c>
      <c r="AL432">
        <v>0</v>
      </c>
      <c r="AM432">
        <v>0</v>
      </c>
      <c r="AN432">
        <v>0</v>
      </c>
      <c r="AO432">
        <v>0</v>
      </c>
      <c r="AP432">
        <v>0</v>
      </c>
      <c r="AQ432">
        <v>0</v>
      </c>
      <c r="AR432">
        <v>0</v>
      </c>
      <c r="AS432" s="2">
        <v>1007</v>
      </c>
      <c r="AT432" s="3">
        <v>1687.35</v>
      </c>
      <c r="AU432">
        <v>0</v>
      </c>
      <c r="AV432">
        <v>0</v>
      </c>
      <c r="AW432">
        <v>0</v>
      </c>
      <c r="AX432">
        <v>0</v>
      </c>
      <c r="AY432">
        <v>0</v>
      </c>
      <c r="AZ432">
        <v>0</v>
      </c>
      <c r="BA432">
        <v>0</v>
      </c>
      <c r="BB432">
        <v>0</v>
      </c>
      <c r="BC432">
        <v>0</v>
      </c>
      <c r="BD432">
        <v>0</v>
      </c>
      <c r="BE432">
        <v>0</v>
      </c>
      <c r="BF432">
        <v>0</v>
      </c>
      <c r="BG432" s="2">
        <v>1039</v>
      </c>
      <c r="BH432" s="2">
        <v>1039</v>
      </c>
    </row>
    <row r="433" spans="1:60" x14ac:dyDescent="0.35">
      <c r="A433" s="1" t="s">
        <v>1872</v>
      </c>
      <c r="B433" s="1" t="s">
        <v>1810</v>
      </c>
      <c r="C433" s="1" t="s">
        <v>1809</v>
      </c>
      <c r="D433" s="1" t="s">
        <v>1874</v>
      </c>
      <c r="E433" s="6">
        <v>42402</v>
      </c>
      <c r="F433">
        <v>2016</v>
      </c>
      <c r="G433" s="1" t="s">
        <v>3184</v>
      </c>
      <c r="H433" s="1" t="s">
        <v>3185</v>
      </c>
      <c r="I433">
        <v>247</v>
      </c>
      <c r="J433" s="1" t="s">
        <v>3143</v>
      </c>
      <c r="K433" s="1" t="s">
        <v>3136</v>
      </c>
      <c r="L433" t="s">
        <v>3148</v>
      </c>
      <c r="M433" s="1" t="s">
        <v>3105</v>
      </c>
      <c r="N433" s="1" t="s">
        <v>1873</v>
      </c>
      <c r="O433" s="1" t="s">
        <v>1875</v>
      </c>
      <c r="P433" s="1" t="s">
        <v>45</v>
      </c>
      <c r="Q433">
        <v>1</v>
      </c>
      <c r="R433" s="2">
        <v>4496</v>
      </c>
      <c r="S433" s="2">
        <v>4797</v>
      </c>
      <c r="T433" s="2">
        <v>4797</v>
      </c>
      <c r="U433" s="2">
        <v>33578</v>
      </c>
      <c r="V433">
        <v>247.376</v>
      </c>
      <c r="W433" s="2">
        <v>1242</v>
      </c>
      <c r="X433" t="s">
        <v>3368</v>
      </c>
      <c r="AC433">
        <v>0</v>
      </c>
      <c r="AD433">
        <v>0</v>
      </c>
      <c r="AE433">
        <v>0</v>
      </c>
      <c r="AF433">
        <v>0</v>
      </c>
      <c r="AG433">
        <v>261</v>
      </c>
      <c r="AH433" s="3">
        <v>2163.1999999999998</v>
      </c>
      <c r="AI433">
        <v>0</v>
      </c>
      <c r="AJ433">
        <v>0</v>
      </c>
      <c r="AK433">
        <v>0</v>
      </c>
      <c r="AL433">
        <v>0</v>
      </c>
      <c r="AM433">
        <v>0</v>
      </c>
      <c r="AN433">
        <v>0</v>
      </c>
      <c r="AO433">
        <v>0</v>
      </c>
      <c r="AP433">
        <v>0</v>
      </c>
      <c r="AQ433">
        <v>0</v>
      </c>
      <c r="AR433">
        <v>0</v>
      </c>
      <c r="AS433" s="2">
        <v>1582</v>
      </c>
      <c r="AT433" s="3">
        <v>2633.3</v>
      </c>
      <c r="AU433">
        <v>0</v>
      </c>
      <c r="AV433">
        <v>0</v>
      </c>
      <c r="AW433">
        <v>0</v>
      </c>
      <c r="AX433">
        <v>0</v>
      </c>
      <c r="AY433">
        <v>0</v>
      </c>
      <c r="AZ433">
        <v>0</v>
      </c>
      <c r="BA433">
        <v>0</v>
      </c>
      <c r="BB433">
        <v>0</v>
      </c>
      <c r="BC433">
        <v>0</v>
      </c>
      <c r="BD433">
        <v>0</v>
      </c>
      <c r="BE433">
        <v>0</v>
      </c>
      <c r="BF433">
        <v>0</v>
      </c>
      <c r="BG433" s="2">
        <v>1843</v>
      </c>
      <c r="BH433" s="2">
        <v>1843</v>
      </c>
    </row>
    <row r="434" spans="1:60" x14ac:dyDescent="0.35">
      <c r="A434" s="1" t="s">
        <v>1876</v>
      </c>
      <c r="B434" s="1" t="s">
        <v>1810</v>
      </c>
      <c r="C434" s="1" t="s">
        <v>1879</v>
      </c>
      <c r="D434" s="1" t="s">
        <v>1877</v>
      </c>
      <c r="E434" s="6">
        <v>40671</v>
      </c>
      <c r="F434">
        <v>2011</v>
      </c>
      <c r="G434" s="1" t="s">
        <v>3147</v>
      </c>
      <c r="H434" s="1" t="s">
        <v>3145</v>
      </c>
      <c r="I434">
        <v>201</v>
      </c>
      <c r="J434" s="1" t="s">
        <v>3135</v>
      </c>
      <c r="K434" s="1" t="s">
        <v>3136</v>
      </c>
      <c r="M434" s="1" t="s">
        <v>3117</v>
      </c>
      <c r="O434" s="1" t="s">
        <v>1878</v>
      </c>
      <c r="P434" s="1" t="s">
        <v>45</v>
      </c>
      <c r="Q434">
        <v>1</v>
      </c>
      <c r="R434" s="2">
        <v>4972</v>
      </c>
      <c r="S434" s="2">
        <v>3571</v>
      </c>
      <c r="T434" s="2">
        <v>3808</v>
      </c>
      <c r="U434" s="2">
        <v>41959</v>
      </c>
      <c r="V434">
        <v>363.74700000000001</v>
      </c>
      <c r="W434" s="2">
        <v>2087</v>
      </c>
      <c r="AC434">
        <v>4</v>
      </c>
      <c r="AD434">
        <v>17.100000000000001</v>
      </c>
      <c r="AE434">
        <v>0</v>
      </c>
      <c r="AF434">
        <v>0</v>
      </c>
      <c r="AG434">
        <v>0</v>
      </c>
      <c r="AH434">
        <v>0</v>
      </c>
      <c r="AI434">
        <v>0</v>
      </c>
      <c r="AJ434">
        <v>0</v>
      </c>
      <c r="AK434">
        <v>0</v>
      </c>
      <c r="AL434">
        <v>0</v>
      </c>
      <c r="AM434" s="2">
        <v>1080</v>
      </c>
      <c r="AN434">
        <v>183.6</v>
      </c>
      <c r="AO434">
        <v>302</v>
      </c>
      <c r="AP434">
        <v>771.2</v>
      </c>
      <c r="AQ434">
        <v>2</v>
      </c>
      <c r="AR434">
        <v>11</v>
      </c>
      <c r="AS434" s="2">
        <v>2685</v>
      </c>
      <c r="AT434" s="3">
        <v>2825.55</v>
      </c>
      <c r="AU434">
        <v>0</v>
      </c>
      <c r="AV434">
        <v>0</v>
      </c>
      <c r="AW434">
        <v>0</v>
      </c>
      <c r="AX434">
        <v>0</v>
      </c>
      <c r="AY434">
        <v>0</v>
      </c>
      <c r="AZ434">
        <v>0</v>
      </c>
      <c r="BA434">
        <v>0</v>
      </c>
      <c r="BB434">
        <v>0</v>
      </c>
      <c r="BC434">
        <v>0</v>
      </c>
      <c r="BD434">
        <v>0</v>
      </c>
      <c r="BE434">
        <v>0</v>
      </c>
      <c r="BF434">
        <v>0</v>
      </c>
      <c r="BG434" s="2">
        <v>4073</v>
      </c>
      <c r="BH434" s="2">
        <v>4073</v>
      </c>
    </row>
    <row r="435" spans="1:60" x14ac:dyDescent="0.35">
      <c r="A435" s="1" t="s">
        <v>1880</v>
      </c>
      <c r="B435" s="1" t="s">
        <v>1810</v>
      </c>
      <c r="C435" s="1" t="s">
        <v>1884</v>
      </c>
      <c r="D435" s="1" t="s">
        <v>1882</v>
      </c>
      <c r="E435" s="6">
        <v>40525</v>
      </c>
      <c r="F435">
        <v>2010</v>
      </c>
      <c r="G435" s="1" t="s">
        <v>3147</v>
      </c>
      <c r="H435" s="1" t="s">
        <v>3145</v>
      </c>
      <c r="I435">
        <v>42</v>
      </c>
      <c r="J435" s="1" t="s">
        <v>3135</v>
      </c>
      <c r="K435" s="1" t="s">
        <v>3136</v>
      </c>
      <c r="M435" s="1" t="s">
        <v>3117</v>
      </c>
      <c r="N435" s="1" t="s">
        <v>1881</v>
      </c>
      <c r="O435" s="1" t="s">
        <v>1883</v>
      </c>
      <c r="P435" s="1" t="s">
        <v>45</v>
      </c>
      <c r="Q435">
        <v>1</v>
      </c>
      <c r="R435" s="2">
        <v>1383</v>
      </c>
      <c r="S435" s="2">
        <v>1285</v>
      </c>
      <c r="T435" s="2">
        <v>1539</v>
      </c>
      <c r="U435" s="2">
        <v>11826</v>
      </c>
      <c r="V435">
        <v>82.835999999999999</v>
      </c>
      <c r="W435">
        <v>818</v>
      </c>
      <c r="Y435" s="6">
        <v>40544</v>
      </c>
      <c r="AA435" s="2">
        <v>12460</v>
      </c>
      <c r="AB435" s="2">
        <v>1410</v>
      </c>
      <c r="AC435">
        <v>0</v>
      </c>
      <c r="AD435">
        <v>0</v>
      </c>
      <c r="AE435">
        <v>0</v>
      </c>
      <c r="AF435">
        <v>0</v>
      </c>
      <c r="AG435">
        <v>0</v>
      </c>
      <c r="AH435">
        <v>0</v>
      </c>
      <c r="AI435">
        <v>0</v>
      </c>
      <c r="AJ435">
        <v>0</v>
      </c>
      <c r="AK435">
        <v>0</v>
      </c>
      <c r="AL435">
        <v>0</v>
      </c>
      <c r="AM435">
        <v>0</v>
      </c>
      <c r="AN435">
        <v>0</v>
      </c>
      <c r="AO435">
        <v>0</v>
      </c>
      <c r="AP435">
        <v>0</v>
      </c>
      <c r="AQ435">
        <v>0</v>
      </c>
      <c r="AR435">
        <v>0</v>
      </c>
      <c r="AS435">
        <v>972</v>
      </c>
      <c r="AT435" s="2">
        <v>1539</v>
      </c>
      <c r="AU435">
        <v>0</v>
      </c>
      <c r="AV435">
        <v>0</v>
      </c>
      <c r="AW435">
        <v>0</v>
      </c>
      <c r="AX435">
        <v>0</v>
      </c>
      <c r="AY435">
        <v>0</v>
      </c>
      <c r="AZ435">
        <v>0</v>
      </c>
      <c r="BA435">
        <v>0</v>
      </c>
      <c r="BB435">
        <v>0</v>
      </c>
      <c r="BC435">
        <v>0</v>
      </c>
      <c r="BD435">
        <v>0</v>
      </c>
      <c r="BE435">
        <v>0</v>
      </c>
      <c r="BF435">
        <v>0</v>
      </c>
      <c r="BG435">
        <v>972</v>
      </c>
      <c r="BH435">
        <v>972</v>
      </c>
    </row>
    <row r="436" spans="1:60" x14ac:dyDescent="0.35">
      <c r="A436" s="1" t="s">
        <v>1885</v>
      </c>
      <c r="B436" s="1" t="s">
        <v>1810</v>
      </c>
      <c r="C436" s="1" t="s">
        <v>1884</v>
      </c>
      <c r="D436" s="1" t="s">
        <v>1887</v>
      </c>
      <c r="E436" s="6">
        <v>41795</v>
      </c>
      <c r="F436">
        <v>2014</v>
      </c>
      <c r="G436" s="1" t="s">
        <v>3149</v>
      </c>
      <c r="H436" s="1" t="s">
        <v>3150</v>
      </c>
      <c r="I436">
        <v>198</v>
      </c>
      <c r="J436" s="1" t="s">
        <v>3135</v>
      </c>
      <c r="K436" s="1" t="s">
        <v>3136</v>
      </c>
      <c r="M436" s="1" t="s">
        <v>3117</v>
      </c>
      <c r="N436" s="1" t="s">
        <v>1886</v>
      </c>
      <c r="O436" s="1" t="s">
        <v>1888</v>
      </c>
      <c r="P436" s="1" t="s">
        <v>45</v>
      </c>
      <c r="Q436">
        <v>1</v>
      </c>
      <c r="R436" s="2">
        <v>3530</v>
      </c>
      <c r="S436" s="2">
        <v>4028</v>
      </c>
      <c r="T436" s="2">
        <v>3553</v>
      </c>
      <c r="U436" s="2">
        <v>27236</v>
      </c>
      <c r="V436">
        <v>210.196</v>
      </c>
      <c r="W436" s="2">
        <v>3298</v>
      </c>
      <c r="AC436">
        <v>5</v>
      </c>
      <c r="AD436">
        <v>25</v>
      </c>
      <c r="AE436">
        <v>0</v>
      </c>
      <c r="AF436">
        <v>0</v>
      </c>
      <c r="AG436">
        <v>0</v>
      </c>
      <c r="AH436">
        <v>0</v>
      </c>
      <c r="AI436">
        <v>0</v>
      </c>
      <c r="AJ436">
        <v>0</v>
      </c>
      <c r="AK436">
        <v>0</v>
      </c>
      <c r="AL436">
        <v>0</v>
      </c>
      <c r="AM436">
        <v>0</v>
      </c>
      <c r="AN436">
        <v>0</v>
      </c>
      <c r="AO436">
        <v>0</v>
      </c>
      <c r="AP436">
        <v>0</v>
      </c>
      <c r="AQ436">
        <v>0</v>
      </c>
      <c r="AR436">
        <v>0</v>
      </c>
      <c r="AS436" s="2">
        <v>4372</v>
      </c>
      <c r="AT436" s="2">
        <v>3528</v>
      </c>
      <c r="AU436">
        <v>0</v>
      </c>
      <c r="AV436">
        <v>0</v>
      </c>
      <c r="AW436">
        <v>0</v>
      </c>
      <c r="AX436">
        <v>0</v>
      </c>
      <c r="AY436">
        <v>0</v>
      </c>
      <c r="AZ436">
        <v>0</v>
      </c>
      <c r="BA436">
        <v>0</v>
      </c>
      <c r="BB436">
        <v>0</v>
      </c>
      <c r="BC436">
        <v>0</v>
      </c>
      <c r="BD436">
        <v>0</v>
      </c>
      <c r="BE436">
        <v>0</v>
      </c>
      <c r="BF436">
        <v>0</v>
      </c>
      <c r="BG436" s="2">
        <v>4377</v>
      </c>
      <c r="BH436" s="2">
        <v>4377</v>
      </c>
    </row>
    <row r="437" spans="1:60" x14ac:dyDescent="0.35">
      <c r="A437" s="1" t="s">
        <v>1889</v>
      </c>
      <c r="B437" s="1" t="s">
        <v>1810</v>
      </c>
      <c r="C437" s="1" t="s">
        <v>1884</v>
      </c>
      <c r="D437" s="1" t="s">
        <v>1891</v>
      </c>
      <c r="E437" s="6">
        <v>42416</v>
      </c>
      <c r="F437">
        <v>2016</v>
      </c>
      <c r="G437" s="1" t="s">
        <v>3246</v>
      </c>
      <c r="H437" s="1" t="s">
        <v>3185</v>
      </c>
      <c r="I437">
        <v>74</v>
      </c>
      <c r="J437" s="1" t="s">
        <v>3143</v>
      </c>
      <c r="K437" s="1" t="s">
        <v>3136</v>
      </c>
      <c r="M437" s="1" t="s">
        <v>3117</v>
      </c>
      <c r="N437" s="1" t="s">
        <v>1890</v>
      </c>
      <c r="O437" s="1" t="s">
        <v>1892</v>
      </c>
      <c r="P437" s="1" t="s">
        <v>45</v>
      </c>
      <c r="Q437">
        <v>1</v>
      </c>
      <c r="R437" s="2">
        <v>2820</v>
      </c>
      <c r="S437" s="2">
        <v>2745</v>
      </c>
      <c r="T437" s="2">
        <v>2745</v>
      </c>
      <c r="U437" s="2">
        <v>26596</v>
      </c>
      <c r="V437">
        <v>209.47200000000001</v>
      </c>
      <c r="W437" s="2">
        <v>1337</v>
      </c>
      <c r="AC437">
        <v>0</v>
      </c>
      <c r="AD437">
        <v>0</v>
      </c>
      <c r="AE437">
        <v>0</v>
      </c>
      <c r="AF437">
        <v>0</v>
      </c>
      <c r="AG437">
        <v>0</v>
      </c>
      <c r="AH437">
        <v>0</v>
      </c>
      <c r="AI437">
        <v>0</v>
      </c>
      <c r="AJ437">
        <v>0</v>
      </c>
      <c r="AK437">
        <v>0</v>
      </c>
      <c r="AL437">
        <v>0</v>
      </c>
      <c r="AM437">
        <v>0</v>
      </c>
      <c r="AN437">
        <v>0</v>
      </c>
      <c r="AO437">
        <v>0</v>
      </c>
      <c r="AP437">
        <v>0</v>
      </c>
      <c r="AQ437">
        <v>0</v>
      </c>
      <c r="AR437">
        <v>0</v>
      </c>
      <c r="AS437" s="2">
        <v>1704</v>
      </c>
      <c r="AT437" s="2">
        <v>2745</v>
      </c>
      <c r="AU437">
        <v>0</v>
      </c>
      <c r="AV437">
        <v>0</v>
      </c>
      <c r="AW437">
        <v>0</v>
      </c>
      <c r="AX437">
        <v>0</v>
      </c>
      <c r="AY437">
        <v>0</v>
      </c>
      <c r="AZ437">
        <v>0</v>
      </c>
      <c r="BA437">
        <v>0</v>
      </c>
      <c r="BB437">
        <v>0</v>
      </c>
      <c r="BC437">
        <v>0</v>
      </c>
      <c r="BD437">
        <v>0</v>
      </c>
      <c r="BE437">
        <v>0</v>
      </c>
      <c r="BF437">
        <v>0</v>
      </c>
      <c r="BG437" s="2">
        <v>1704</v>
      </c>
      <c r="BH437" s="2">
        <v>1704</v>
      </c>
    </row>
    <row r="438" spans="1:60" x14ac:dyDescent="0.35">
      <c r="A438" s="1" t="s">
        <v>1893</v>
      </c>
      <c r="B438" s="1" t="s">
        <v>1810</v>
      </c>
      <c r="C438" s="1" t="s">
        <v>1884</v>
      </c>
      <c r="D438" s="1" t="s">
        <v>1895</v>
      </c>
      <c r="E438" s="6">
        <v>41752</v>
      </c>
      <c r="F438">
        <v>2014</v>
      </c>
      <c r="G438" s="1" t="s">
        <v>3149</v>
      </c>
      <c r="H438" s="1" t="s">
        <v>3150</v>
      </c>
      <c r="I438">
        <v>308</v>
      </c>
      <c r="J438" s="1" t="s">
        <v>3135</v>
      </c>
      <c r="K438" s="1" t="s">
        <v>3136</v>
      </c>
      <c r="M438" s="1" t="s">
        <v>3117</v>
      </c>
      <c r="N438" s="1" t="s">
        <v>1894</v>
      </c>
      <c r="O438" s="1" t="s">
        <v>1896</v>
      </c>
      <c r="P438" s="1" t="s">
        <v>45</v>
      </c>
      <c r="Q438">
        <v>1</v>
      </c>
      <c r="R438" s="2">
        <v>5112</v>
      </c>
      <c r="S438" s="2">
        <v>4798</v>
      </c>
      <c r="T438" s="2">
        <v>4486</v>
      </c>
      <c r="U438" s="2">
        <v>66731</v>
      </c>
      <c r="V438">
        <v>395.85300000000001</v>
      </c>
      <c r="W438" s="2">
        <v>4791</v>
      </c>
      <c r="AC438">
        <v>0</v>
      </c>
      <c r="AD438">
        <v>0</v>
      </c>
      <c r="AE438">
        <v>0</v>
      </c>
      <c r="AF438">
        <v>0</v>
      </c>
      <c r="AG438">
        <v>60</v>
      </c>
      <c r="AH438">
        <v>252</v>
      </c>
      <c r="AI438">
        <v>0</v>
      </c>
      <c r="AJ438">
        <v>0</v>
      </c>
      <c r="AK438">
        <v>0</v>
      </c>
      <c r="AL438">
        <v>0</v>
      </c>
      <c r="AM438">
        <v>0</v>
      </c>
      <c r="AN438">
        <v>0</v>
      </c>
      <c r="AO438">
        <v>0</v>
      </c>
      <c r="AP438">
        <v>0</v>
      </c>
      <c r="AQ438">
        <v>0</v>
      </c>
      <c r="AR438">
        <v>0</v>
      </c>
      <c r="AS438" s="2">
        <v>6707</v>
      </c>
      <c r="AT438" s="3">
        <v>4234.05</v>
      </c>
      <c r="AU438">
        <v>0</v>
      </c>
      <c r="AV438">
        <v>0</v>
      </c>
      <c r="AW438">
        <v>0</v>
      </c>
      <c r="AX438">
        <v>0</v>
      </c>
      <c r="AY438">
        <v>0</v>
      </c>
      <c r="AZ438">
        <v>0</v>
      </c>
      <c r="BA438">
        <v>0</v>
      </c>
      <c r="BB438">
        <v>0</v>
      </c>
      <c r="BC438">
        <v>0</v>
      </c>
      <c r="BD438">
        <v>0</v>
      </c>
      <c r="BE438">
        <v>0</v>
      </c>
      <c r="BF438">
        <v>0</v>
      </c>
      <c r="BG438" s="2">
        <v>6767</v>
      </c>
      <c r="BH438" s="2">
        <v>6767</v>
      </c>
    </row>
    <row r="439" spans="1:60" x14ac:dyDescent="0.35">
      <c r="A439" s="1" t="s">
        <v>1897</v>
      </c>
      <c r="B439" s="1" t="s">
        <v>1810</v>
      </c>
      <c r="C439" s="1" t="s">
        <v>1884</v>
      </c>
      <c r="D439" s="1" t="s">
        <v>1899</v>
      </c>
      <c r="E439" s="6">
        <v>42530</v>
      </c>
      <c r="F439">
        <v>2016</v>
      </c>
      <c r="G439" s="1" t="s">
        <v>3169</v>
      </c>
      <c r="H439" s="1" t="s">
        <v>3210</v>
      </c>
      <c r="I439">
        <v>165</v>
      </c>
      <c r="J439" s="1" t="s">
        <v>3135</v>
      </c>
      <c r="K439" s="1" t="s">
        <v>3136</v>
      </c>
      <c r="M439" s="1" t="s">
        <v>3117</v>
      </c>
      <c r="N439" s="1" t="s">
        <v>1898</v>
      </c>
      <c r="O439" s="1" t="s">
        <v>1900</v>
      </c>
      <c r="P439" s="1" t="s">
        <v>45</v>
      </c>
      <c r="Q439">
        <v>1</v>
      </c>
      <c r="R439" s="2">
        <v>5859</v>
      </c>
      <c r="S439" s="2">
        <v>5474</v>
      </c>
      <c r="T439" s="2">
        <v>5474</v>
      </c>
      <c r="U439" s="2">
        <v>45521</v>
      </c>
      <c r="V439">
        <v>313.33699999999999</v>
      </c>
      <c r="W439" s="2">
        <v>2876</v>
      </c>
      <c r="AC439">
        <v>3</v>
      </c>
      <c r="AD439">
        <v>13.1</v>
      </c>
      <c r="AE439">
        <v>0</v>
      </c>
      <c r="AF439">
        <v>0</v>
      </c>
      <c r="AG439">
        <v>0</v>
      </c>
      <c r="AH439">
        <v>0</v>
      </c>
      <c r="AI439">
        <v>0</v>
      </c>
      <c r="AJ439">
        <v>0</v>
      </c>
      <c r="AK439">
        <v>0</v>
      </c>
      <c r="AL439">
        <v>0</v>
      </c>
      <c r="AM439">
        <v>0</v>
      </c>
      <c r="AN439">
        <v>0</v>
      </c>
      <c r="AO439">
        <v>0</v>
      </c>
      <c r="AP439">
        <v>0</v>
      </c>
      <c r="AQ439">
        <v>0</v>
      </c>
      <c r="AR439">
        <v>0</v>
      </c>
      <c r="AS439" s="2">
        <v>3681</v>
      </c>
      <c r="AT439" s="3">
        <v>5966.1</v>
      </c>
      <c r="AU439">
        <v>0</v>
      </c>
      <c r="AV439">
        <v>0</v>
      </c>
      <c r="AW439">
        <v>0</v>
      </c>
      <c r="AX439">
        <v>0</v>
      </c>
      <c r="AY439">
        <v>0</v>
      </c>
      <c r="AZ439">
        <v>0</v>
      </c>
      <c r="BA439">
        <v>0</v>
      </c>
      <c r="BB439">
        <v>0</v>
      </c>
      <c r="BC439">
        <v>0</v>
      </c>
      <c r="BD439">
        <v>0</v>
      </c>
      <c r="BE439">
        <v>0</v>
      </c>
      <c r="BF439">
        <v>0</v>
      </c>
      <c r="BG439" s="2">
        <v>3684</v>
      </c>
      <c r="BH439" s="2">
        <v>3684</v>
      </c>
    </row>
    <row r="440" spans="1:60" x14ac:dyDescent="0.35">
      <c r="A440" s="1" t="s">
        <v>1902</v>
      </c>
      <c r="B440" s="1" t="s">
        <v>1810</v>
      </c>
      <c r="C440" s="1" t="s">
        <v>1884</v>
      </c>
      <c r="D440" s="1" t="s">
        <v>1904</v>
      </c>
      <c r="E440" s="6">
        <v>41673</v>
      </c>
      <c r="F440">
        <v>2014</v>
      </c>
      <c r="G440" s="1" t="s">
        <v>3170</v>
      </c>
      <c r="H440" s="1" t="s">
        <v>3150</v>
      </c>
      <c r="I440">
        <v>359</v>
      </c>
      <c r="J440" s="1" t="s">
        <v>3135</v>
      </c>
      <c r="K440" s="1" t="s">
        <v>3136</v>
      </c>
      <c r="M440" s="1" t="s">
        <v>3117</v>
      </c>
      <c r="N440" s="1" t="s">
        <v>1903</v>
      </c>
      <c r="O440" s="1" t="s">
        <v>1905</v>
      </c>
      <c r="P440" s="1" t="s">
        <v>45</v>
      </c>
      <c r="Q440">
        <v>1</v>
      </c>
      <c r="R440" s="2">
        <v>2897</v>
      </c>
      <c r="S440" s="2">
        <v>3204</v>
      </c>
      <c r="T440" s="2">
        <v>2897</v>
      </c>
      <c r="U440" s="2">
        <v>19757</v>
      </c>
      <c r="V440">
        <v>178.3</v>
      </c>
      <c r="W440" s="2">
        <v>2617</v>
      </c>
      <c r="AC440">
        <v>0</v>
      </c>
      <c r="AD440">
        <v>0</v>
      </c>
      <c r="AE440">
        <v>0</v>
      </c>
      <c r="AF440">
        <v>0</v>
      </c>
      <c r="AG440">
        <v>0</v>
      </c>
      <c r="AH440">
        <v>0</v>
      </c>
      <c r="AI440">
        <v>0</v>
      </c>
      <c r="AJ440">
        <v>0</v>
      </c>
      <c r="AK440">
        <v>0</v>
      </c>
      <c r="AL440">
        <v>0</v>
      </c>
      <c r="AM440" s="2">
        <v>2464</v>
      </c>
      <c r="AN440">
        <v>246.4</v>
      </c>
      <c r="AO440">
        <v>411</v>
      </c>
      <c r="AP440" s="3">
        <v>1047.72</v>
      </c>
      <c r="AQ440">
        <v>1</v>
      </c>
      <c r="AR440">
        <v>5.5</v>
      </c>
      <c r="AS440" s="2">
        <v>3295</v>
      </c>
      <c r="AT440" s="3">
        <v>1597.5</v>
      </c>
      <c r="AU440">
        <v>0</v>
      </c>
      <c r="AV440">
        <v>0</v>
      </c>
      <c r="AW440">
        <v>0</v>
      </c>
      <c r="AX440">
        <v>0</v>
      </c>
      <c r="AY440">
        <v>0</v>
      </c>
      <c r="AZ440">
        <v>0</v>
      </c>
      <c r="BA440">
        <v>0</v>
      </c>
      <c r="BB440">
        <v>0</v>
      </c>
      <c r="BC440">
        <v>0</v>
      </c>
      <c r="BD440">
        <v>0</v>
      </c>
      <c r="BE440">
        <v>0</v>
      </c>
      <c r="BF440">
        <v>0</v>
      </c>
      <c r="BG440" s="2">
        <v>6171</v>
      </c>
      <c r="BH440" s="2">
        <v>6171</v>
      </c>
    </row>
    <row r="441" spans="1:60" x14ac:dyDescent="0.35">
      <c r="A441" s="1" t="s">
        <v>1906</v>
      </c>
      <c r="B441" s="1" t="s">
        <v>1810</v>
      </c>
      <c r="C441" s="1" t="s">
        <v>1884</v>
      </c>
      <c r="D441" s="1" t="s">
        <v>1908</v>
      </c>
      <c r="E441" s="6">
        <v>42639</v>
      </c>
      <c r="F441">
        <v>2016</v>
      </c>
      <c r="G441" s="1" t="s">
        <v>3149</v>
      </c>
      <c r="H441" s="1" t="s">
        <v>3185</v>
      </c>
      <c r="I441">
        <v>138</v>
      </c>
      <c r="J441" s="1" t="s">
        <v>3135</v>
      </c>
      <c r="K441" s="1" t="s">
        <v>3136</v>
      </c>
      <c r="M441" s="1" t="s">
        <v>3101</v>
      </c>
      <c r="N441" s="1" t="s">
        <v>1907</v>
      </c>
      <c r="O441" s="1" t="s">
        <v>1909</v>
      </c>
      <c r="P441" s="1" t="s">
        <v>45</v>
      </c>
      <c r="Q441">
        <v>1</v>
      </c>
      <c r="R441" s="2">
        <v>2929</v>
      </c>
      <c r="S441" s="2">
        <v>2274</v>
      </c>
      <c r="T441" s="2">
        <v>3164</v>
      </c>
      <c r="U441" s="2">
        <v>18917</v>
      </c>
      <c r="V441">
        <v>117.76</v>
      </c>
      <c r="W441" s="2">
        <v>1098</v>
      </c>
      <c r="X441" t="s">
        <v>3369</v>
      </c>
      <c r="AC441">
        <v>51</v>
      </c>
      <c r="AD441">
        <v>255</v>
      </c>
      <c r="AE441">
        <v>0</v>
      </c>
      <c r="AF441">
        <v>0</v>
      </c>
      <c r="AG441">
        <v>0</v>
      </c>
      <c r="AH441">
        <v>0</v>
      </c>
      <c r="AI441">
        <v>0</v>
      </c>
      <c r="AJ441">
        <v>0</v>
      </c>
      <c r="AK441">
        <v>0</v>
      </c>
      <c r="AL441">
        <v>0</v>
      </c>
      <c r="AM441">
        <v>140</v>
      </c>
      <c r="AN441">
        <v>96.6</v>
      </c>
      <c r="AO441">
        <v>0</v>
      </c>
      <c r="AP441">
        <v>0</v>
      </c>
      <c r="AQ441">
        <v>0</v>
      </c>
      <c r="AR441">
        <v>0</v>
      </c>
      <c r="AS441" s="2">
        <v>1300</v>
      </c>
      <c r="AT441" s="3">
        <v>2812.5</v>
      </c>
      <c r="AU441">
        <v>0</v>
      </c>
      <c r="AV441">
        <v>0</v>
      </c>
      <c r="AW441">
        <v>0</v>
      </c>
      <c r="AX441">
        <v>0</v>
      </c>
      <c r="AY441">
        <v>0</v>
      </c>
      <c r="AZ441">
        <v>0</v>
      </c>
      <c r="BA441">
        <v>0</v>
      </c>
      <c r="BB441">
        <v>0</v>
      </c>
      <c r="BC441">
        <v>0</v>
      </c>
      <c r="BD441">
        <v>0</v>
      </c>
      <c r="BE441">
        <v>0</v>
      </c>
      <c r="BF441">
        <v>0</v>
      </c>
      <c r="BG441" s="2">
        <v>1491</v>
      </c>
      <c r="BH441" s="2">
        <v>1491</v>
      </c>
    </row>
    <row r="442" spans="1:60" x14ac:dyDescent="0.35">
      <c r="A442" s="1" t="s">
        <v>1910</v>
      </c>
      <c r="B442" s="1" t="s">
        <v>1810</v>
      </c>
      <c r="C442" s="1" t="s">
        <v>1884</v>
      </c>
      <c r="D442" s="1" t="s">
        <v>1912</v>
      </c>
      <c r="E442" s="6">
        <v>42425</v>
      </c>
      <c r="F442">
        <v>2016</v>
      </c>
      <c r="G442" s="1" t="s">
        <v>3246</v>
      </c>
      <c r="H442" s="1" t="s">
        <v>3211</v>
      </c>
      <c r="I442">
        <v>388</v>
      </c>
      <c r="J442" s="1" t="s">
        <v>3135</v>
      </c>
      <c r="K442" s="1" t="s">
        <v>3136</v>
      </c>
      <c r="M442" s="1" t="s">
        <v>3113</v>
      </c>
      <c r="N442" s="1" t="s">
        <v>1911</v>
      </c>
      <c r="O442" s="1" t="s">
        <v>1913</v>
      </c>
      <c r="P442" s="1" t="s">
        <v>45</v>
      </c>
      <c r="Q442">
        <v>1</v>
      </c>
      <c r="R442" s="2">
        <v>1990</v>
      </c>
      <c r="S442" s="2">
        <v>2220</v>
      </c>
      <c r="T442" s="2">
        <v>2220</v>
      </c>
      <c r="U442" s="2">
        <v>15242</v>
      </c>
      <c r="V442">
        <v>143.92500000000001</v>
      </c>
      <c r="W442">
        <v>638</v>
      </c>
      <c r="AC442">
        <v>1</v>
      </c>
      <c r="AD442">
        <v>5</v>
      </c>
      <c r="AE442">
        <v>0</v>
      </c>
      <c r="AF442">
        <v>0</v>
      </c>
      <c r="AG442">
        <v>0</v>
      </c>
      <c r="AH442">
        <v>0</v>
      </c>
      <c r="AI442">
        <v>0</v>
      </c>
      <c r="AJ442">
        <v>0</v>
      </c>
      <c r="AK442">
        <v>0</v>
      </c>
      <c r="AL442">
        <v>0</v>
      </c>
      <c r="AM442" s="2">
        <v>1824</v>
      </c>
      <c r="AN442">
        <v>182.4</v>
      </c>
      <c r="AO442" s="2">
        <v>1447</v>
      </c>
      <c r="AP442" s="3">
        <v>1915.68</v>
      </c>
      <c r="AQ442">
        <v>2</v>
      </c>
      <c r="AR442">
        <v>1.66</v>
      </c>
      <c r="AS442">
        <v>200</v>
      </c>
      <c r="AT442">
        <v>115.2</v>
      </c>
      <c r="AU442">
        <v>0</v>
      </c>
      <c r="AV442">
        <v>0</v>
      </c>
      <c r="AW442">
        <v>0</v>
      </c>
      <c r="AX442">
        <v>0</v>
      </c>
      <c r="AY442">
        <v>0</v>
      </c>
      <c r="AZ442">
        <v>0</v>
      </c>
      <c r="BA442">
        <v>0</v>
      </c>
      <c r="BB442">
        <v>0</v>
      </c>
      <c r="BC442">
        <v>0</v>
      </c>
      <c r="BD442">
        <v>0</v>
      </c>
      <c r="BE442">
        <v>0</v>
      </c>
      <c r="BF442">
        <v>0</v>
      </c>
      <c r="BG442" s="2">
        <v>3474</v>
      </c>
      <c r="BH442" s="2">
        <v>3474</v>
      </c>
    </row>
    <row r="443" spans="1:60" x14ac:dyDescent="0.35">
      <c r="A443" s="1" t="s">
        <v>1914</v>
      </c>
      <c r="B443" s="1" t="s">
        <v>1810</v>
      </c>
      <c r="C443" s="1" t="s">
        <v>1884</v>
      </c>
      <c r="D443" s="1" t="s">
        <v>1916</v>
      </c>
      <c r="E443" s="6">
        <v>41940</v>
      </c>
      <c r="F443">
        <v>2014</v>
      </c>
      <c r="G443" s="1" t="s">
        <v>3149</v>
      </c>
      <c r="H443" s="1" t="s">
        <v>3150</v>
      </c>
      <c r="I443">
        <v>60</v>
      </c>
      <c r="J443" s="1" t="s">
        <v>3135</v>
      </c>
      <c r="K443" s="1" t="s">
        <v>3136</v>
      </c>
      <c r="M443" s="1" t="s">
        <v>3117</v>
      </c>
      <c r="N443" s="1" t="s">
        <v>1915</v>
      </c>
      <c r="O443" s="1" t="s">
        <v>1917</v>
      </c>
      <c r="P443" s="1" t="s">
        <v>45</v>
      </c>
      <c r="Q443">
        <v>1</v>
      </c>
      <c r="R443" s="2">
        <v>2214</v>
      </c>
      <c r="S443" s="2">
        <v>1569</v>
      </c>
      <c r="T443" s="2">
        <v>2219</v>
      </c>
      <c r="U443" s="2">
        <v>14607</v>
      </c>
      <c r="V443">
        <v>91.625</v>
      </c>
      <c r="W443" s="2">
        <v>1073</v>
      </c>
      <c r="X443" t="s">
        <v>3235</v>
      </c>
      <c r="AC443">
        <v>1</v>
      </c>
      <c r="AD443">
        <v>5</v>
      </c>
      <c r="AE443">
        <v>0</v>
      </c>
      <c r="AF443">
        <v>0</v>
      </c>
      <c r="AG443">
        <v>0</v>
      </c>
      <c r="AH443">
        <v>0</v>
      </c>
      <c r="AI443">
        <v>0</v>
      </c>
      <c r="AJ443">
        <v>0</v>
      </c>
      <c r="AK443">
        <v>0</v>
      </c>
      <c r="AL443">
        <v>0</v>
      </c>
      <c r="AM443">
        <v>0</v>
      </c>
      <c r="AN443">
        <v>0</v>
      </c>
      <c r="AO443">
        <v>0</v>
      </c>
      <c r="AP443">
        <v>0</v>
      </c>
      <c r="AQ443">
        <v>0</v>
      </c>
      <c r="AR443">
        <v>0</v>
      </c>
      <c r="AS443" s="2">
        <v>1343</v>
      </c>
      <c r="AT443" s="3">
        <v>2208.15</v>
      </c>
      <c r="AU443">
        <v>20</v>
      </c>
      <c r="AV443">
        <v>6.3</v>
      </c>
      <c r="AW443">
        <v>0</v>
      </c>
      <c r="AX443">
        <v>0</v>
      </c>
      <c r="AY443">
        <v>0</v>
      </c>
      <c r="AZ443">
        <v>0</v>
      </c>
      <c r="BA443">
        <v>0</v>
      </c>
      <c r="BB443">
        <v>0</v>
      </c>
      <c r="BC443">
        <v>0</v>
      </c>
      <c r="BD443">
        <v>0</v>
      </c>
      <c r="BE443">
        <v>0</v>
      </c>
      <c r="BF443">
        <v>0</v>
      </c>
      <c r="BG443" s="2">
        <v>1344</v>
      </c>
      <c r="BH443" s="2">
        <v>1364</v>
      </c>
    </row>
    <row r="444" spans="1:60" x14ac:dyDescent="0.35">
      <c r="A444" s="1" t="s">
        <v>1918</v>
      </c>
      <c r="B444" s="1" t="s">
        <v>1810</v>
      </c>
      <c r="C444" s="1" t="s">
        <v>1884</v>
      </c>
      <c r="D444" s="1" t="s">
        <v>1920</v>
      </c>
      <c r="E444" s="6">
        <v>41415</v>
      </c>
      <c r="F444">
        <v>2013</v>
      </c>
      <c r="G444" s="1" t="s">
        <v>3147</v>
      </c>
      <c r="H444" s="1" t="s">
        <v>3145</v>
      </c>
      <c r="I444">
        <v>325</v>
      </c>
      <c r="J444" s="1" t="s">
        <v>3135</v>
      </c>
      <c r="K444" s="1" t="s">
        <v>3136</v>
      </c>
      <c r="M444" s="1" t="s">
        <v>3113</v>
      </c>
      <c r="N444" s="1" t="s">
        <v>1919</v>
      </c>
      <c r="O444" s="1" t="s">
        <v>1921</v>
      </c>
      <c r="P444" s="1" t="s">
        <v>45</v>
      </c>
      <c r="Q444">
        <v>1</v>
      </c>
      <c r="R444" s="2">
        <v>2944</v>
      </c>
      <c r="S444" s="2">
        <v>1615</v>
      </c>
      <c r="T444" s="2">
        <v>1581</v>
      </c>
      <c r="U444" s="2">
        <v>9290</v>
      </c>
      <c r="V444">
        <v>90.844999999999999</v>
      </c>
      <c r="W444">
        <v>655</v>
      </c>
      <c r="AC444">
        <v>0</v>
      </c>
      <c r="AD444">
        <v>0</v>
      </c>
      <c r="AE444">
        <v>0</v>
      </c>
      <c r="AF444">
        <v>0</v>
      </c>
      <c r="AG444">
        <v>0</v>
      </c>
      <c r="AH444">
        <v>0</v>
      </c>
      <c r="AI444">
        <v>0</v>
      </c>
      <c r="AJ444">
        <v>0</v>
      </c>
      <c r="AK444">
        <v>0</v>
      </c>
      <c r="AL444">
        <v>0</v>
      </c>
      <c r="AM444">
        <v>132</v>
      </c>
      <c r="AN444">
        <v>13.2</v>
      </c>
      <c r="AO444" s="2">
        <v>1167</v>
      </c>
      <c r="AP444" s="3">
        <v>1362.45</v>
      </c>
      <c r="AQ444">
        <v>4</v>
      </c>
      <c r="AR444">
        <v>3.32</v>
      </c>
      <c r="AS444">
        <v>448</v>
      </c>
      <c r="AT444">
        <v>201.6</v>
      </c>
      <c r="AU444">
        <v>0</v>
      </c>
      <c r="AV444">
        <v>0</v>
      </c>
      <c r="AW444">
        <v>0</v>
      </c>
      <c r="AX444">
        <v>0</v>
      </c>
      <c r="AY444">
        <v>0</v>
      </c>
      <c r="AZ444">
        <v>0</v>
      </c>
      <c r="BA444">
        <v>0</v>
      </c>
      <c r="BB444">
        <v>0</v>
      </c>
      <c r="BC444">
        <v>0</v>
      </c>
      <c r="BD444">
        <v>0</v>
      </c>
      <c r="BE444">
        <v>0</v>
      </c>
      <c r="BF444">
        <v>0</v>
      </c>
      <c r="BG444" s="2">
        <v>1751</v>
      </c>
      <c r="BH444" s="2">
        <v>1751</v>
      </c>
    </row>
    <row r="445" spans="1:60" x14ac:dyDescent="0.35">
      <c r="A445" s="1" t="s">
        <v>1922</v>
      </c>
      <c r="B445" s="1" t="s">
        <v>1810</v>
      </c>
      <c r="C445" s="1" t="s">
        <v>1884</v>
      </c>
      <c r="D445" s="1" t="s">
        <v>1924</v>
      </c>
      <c r="E445" s="6">
        <v>40604</v>
      </c>
      <c r="F445">
        <v>2011</v>
      </c>
      <c r="G445" s="1" t="s">
        <v>3230</v>
      </c>
      <c r="H445" s="1" t="s">
        <v>3145</v>
      </c>
      <c r="I445">
        <v>98</v>
      </c>
      <c r="J445" s="1" t="s">
        <v>3135</v>
      </c>
      <c r="K445" s="1" t="s">
        <v>3136</v>
      </c>
      <c r="M445" s="1" t="s">
        <v>3117</v>
      </c>
      <c r="N445" s="1" t="s">
        <v>1923</v>
      </c>
      <c r="O445" s="1" t="s">
        <v>1921</v>
      </c>
      <c r="P445" s="1" t="s">
        <v>45</v>
      </c>
      <c r="Q445">
        <v>1</v>
      </c>
      <c r="R445" s="2">
        <v>4680</v>
      </c>
      <c r="S445" s="2">
        <v>3056</v>
      </c>
      <c r="T445" s="2">
        <v>3660</v>
      </c>
      <c r="U445" s="2">
        <v>30880</v>
      </c>
      <c r="V445">
        <v>196.32</v>
      </c>
      <c r="W445" s="2">
        <v>1897</v>
      </c>
      <c r="AC445">
        <v>0</v>
      </c>
      <c r="AD445">
        <v>0</v>
      </c>
      <c r="AE445">
        <v>0</v>
      </c>
      <c r="AF445">
        <v>0</v>
      </c>
      <c r="AG445">
        <v>0</v>
      </c>
      <c r="AH445">
        <v>0</v>
      </c>
      <c r="AI445">
        <v>0</v>
      </c>
      <c r="AJ445">
        <v>0</v>
      </c>
      <c r="AK445">
        <v>0</v>
      </c>
      <c r="AL445">
        <v>0</v>
      </c>
      <c r="AM445">
        <v>0</v>
      </c>
      <c r="AN445">
        <v>0</v>
      </c>
      <c r="AO445">
        <v>0</v>
      </c>
      <c r="AP445">
        <v>0</v>
      </c>
      <c r="AQ445">
        <v>0</v>
      </c>
      <c r="AR445">
        <v>0</v>
      </c>
      <c r="AS445" s="2">
        <v>2240</v>
      </c>
      <c r="AT445" s="2">
        <v>3660</v>
      </c>
      <c r="AU445">
        <v>0</v>
      </c>
      <c r="AV445">
        <v>0</v>
      </c>
      <c r="AW445">
        <v>0</v>
      </c>
      <c r="AX445">
        <v>0</v>
      </c>
      <c r="AY445">
        <v>0</v>
      </c>
      <c r="AZ445">
        <v>0</v>
      </c>
      <c r="BA445">
        <v>0</v>
      </c>
      <c r="BB445">
        <v>0</v>
      </c>
      <c r="BC445">
        <v>0</v>
      </c>
      <c r="BD445">
        <v>0</v>
      </c>
      <c r="BE445">
        <v>0</v>
      </c>
      <c r="BF445">
        <v>0</v>
      </c>
      <c r="BG445" s="2">
        <v>2240</v>
      </c>
      <c r="BH445" s="2">
        <v>2240</v>
      </c>
    </row>
    <row r="446" spans="1:60" x14ac:dyDescent="0.35">
      <c r="A446" s="1" t="s">
        <v>1925</v>
      </c>
      <c r="B446" s="1" t="s">
        <v>1810</v>
      </c>
      <c r="C446" s="1" t="s">
        <v>1884</v>
      </c>
      <c r="D446" s="1" t="s">
        <v>1927</v>
      </c>
      <c r="E446" s="6">
        <v>42409</v>
      </c>
      <c r="F446">
        <v>2016</v>
      </c>
      <c r="G446" s="1" t="s">
        <v>3246</v>
      </c>
      <c r="H446" s="1" t="s">
        <v>3211</v>
      </c>
      <c r="I446">
        <v>326</v>
      </c>
      <c r="J446" s="1" t="s">
        <v>3135</v>
      </c>
      <c r="K446" s="1" t="s">
        <v>3136</v>
      </c>
      <c r="M446" s="1" t="s">
        <v>3117</v>
      </c>
      <c r="N446" s="1" t="s">
        <v>1926</v>
      </c>
      <c r="O446" s="1" t="s">
        <v>1921</v>
      </c>
      <c r="P446" s="1" t="s">
        <v>45</v>
      </c>
      <c r="Q446">
        <v>1</v>
      </c>
      <c r="R446" s="2">
        <v>5455</v>
      </c>
      <c r="S446" s="2">
        <v>5567</v>
      </c>
      <c r="T446" s="2">
        <v>5567</v>
      </c>
      <c r="U446" s="2">
        <v>31730</v>
      </c>
      <c r="V446">
        <v>264.72399999999999</v>
      </c>
      <c r="W446" s="2">
        <v>3147</v>
      </c>
      <c r="AC446">
        <v>3</v>
      </c>
      <c r="AD446">
        <v>15</v>
      </c>
      <c r="AE446">
        <v>0</v>
      </c>
      <c r="AF446">
        <v>0</v>
      </c>
      <c r="AG446">
        <v>80</v>
      </c>
      <c r="AH446">
        <v>328</v>
      </c>
      <c r="AI446">
        <v>20</v>
      </c>
      <c r="AJ446">
        <v>124</v>
      </c>
      <c r="AK446">
        <v>0</v>
      </c>
      <c r="AL446">
        <v>0</v>
      </c>
      <c r="AM446" s="2">
        <v>2688</v>
      </c>
      <c r="AN446">
        <v>268.8</v>
      </c>
      <c r="AO446">
        <v>0</v>
      </c>
      <c r="AP446">
        <v>0</v>
      </c>
      <c r="AQ446">
        <v>0</v>
      </c>
      <c r="AR446">
        <v>0</v>
      </c>
      <c r="AS446" s="2">
        <v>3932</v>
      </c>
      <c r="AT446" s="3">
        <v>4831.2</v>
      </c>
      <c r="AU446">
        <v>0</v>
      </c>
      <c r="AV446">
        <v>0</v>
      </c>
      <c r="AW446">
        <v>0</v>
      </c>
      <c r="AX446">
        <v>0</v>
      </c>
      <c r="AY446">
        <v>0</v>
      </c>
      <c r="AZ446">
        <v>0</v>
      </c>
      <c r="BA446">
        <v>0</v>
      </c>
      <c r="BB446">
        <v>0</v>
      </c>
      <c r="BC446">
        <v>0</v>
      </c>
      <c r="BD446">
        <v>0</v>
      </c>
      <c r="BE446">
        <v>0</v>
      </c>
      <c r="BF446">
        <v>0</v>
      </c>
      <c r="BG446" s="2">
        <v>6723</v>
      </c>
      <c r="BH446" s="2">
        <v>6723</v>
      </c>
    </row>
    <row r="447" spans="1:60" x14ac:dyDescent="0.35">
      <c r="A447" s="1" t="s">
        <v>1928</v>
      </c>
      <c r="B447" s="1" t="s">
        <v>1810</v>
      </c>
      <c r="C447" s="1" t="s">
        <v>1884</v>
      </c>
      <c r="D447" s="1" t="s">
        <v>1930</v>
      </c>
      <c r="E447" s="6">
        <v>41870</v>
      </c>
      <c r="F447">
        <v>2014</v>
      </c>
      <c r="G447" s="1" t="s">
        <v>3149</v>
      </c>
      <c r="H447" s="1" t="s">
        <v>3150</v>
      </c>
      <c r="I447">
        <v>220</v>
      </c>
      <c r="J447" s="1" t="s">
        <v>3135</v>
      </c>
      <c r="K447" s="1" t="s">
        <v>3136</v>
      </c>
      <c r="M447" s="1" t="s">
        <v>3117</v>
      </c>
      <c r="N447" s="1" t="s">
        <v>1929</v>
      </c>
      <c r="O447" s="1" t="s">
        <v>1931</v>
      </c>
      <c r="P447" s="1" t="s">
        <v>45</v>
      </c>
      <c r="Q447">
        <v>1</v>
      </c>
      <c r="R447" s="2">
        <v>4894</v>
      </c>
      <c r="S447" s="2">
        <v>4614</v>
      </c>
      <c r="T447" s="2">
        <v>5009</v>
      </c>
      <c r="U447" s="2">
        <v>69526</v>
      </c>
      <c r="V447">
        <v>470.67399999999998</v>
      </c>
      <c r="W447" s="2">
        <v>3803</v>
      </c>
      <c r="AC447">
        <v>0</v>
      </c>
      <c r="AD447">
        <v>0</v>
      </c>
      <c r="AE447">
        <v>0</v>
      </c>
      <c r="AF447">
        <v>0</v>
      </c>
      <c r="AG447">
        <v>0</v>
      </c>
      <c r="AH447">
        <v>0</v>
      </c>
      <c r="AI447">
        <v>0</v>
      </c>
      <c r="AJ447">
        <v>0</v>
      </c>
      <c r="AK447">
        <v>0</v>
      </c>
      <c r="AL447">
        <v>0</v>
      </c>
      <c r="AM447">
        <v>0</v>
      </c>
      <c r="AN447">
        <v>0</v>
      </c>
      <c r="AO447">
        <v>0</v>
      </c>
      <c r="AP447">
        <v>0</v>
      </c>
      <c r="AQ447">
        <v>0</v>
      </c>
      <c r="AR447">
        <v>0</v>
      </c>
      <c r="AS447" s="2">
        <v>5034</v>
      </c>
      <c r="AT447" s="3">
        <v>5008.8</v>
      </c>
      <c r="AU447">
        <v>0</v>
      </c>
      <c r="AV447">
        <v>0</v>
      </c>
      <c r="AW447">
        <v>0</v>
      </c>
      <c r="AX447">
        <v>0</v>
      </c>
      <c r="AY447">
        <v>0</v>
      </c>
      <c r="AZ447">
        <v>0</v>
      </c>
      <c r="BA447">
        <v>0</v>
      </c>
      <c r="BB447">
        <v>0</v>
      </c>
      <c r="BC447">
        <v>0</v>
      </c>
      <c r="BD447">
        <v>0</v>
      </c>
      <c r="BE447">
        <v>0</v>
      </c>
      <c r="BF447">
        <v>0</v>
      </c>
      <c r="BG447" s="2">
        <v>5034</v>
      </c>
      <c r="BH447" s="2">
        <v>5034</v>
      </c>
    </row>
    <row r="448" spans="1:60" x14ac:dyDescent="0.35">
      <c r="A448" s="1" t="s">
        <v>1932</v>
      </c>
      <c r="B448" s="1" t="s">
        <v>1810</v>
      </c>
      <c r="C448" s="1" t="s">
        <v>1884</v>
      </c>
      <c r="D448" s="1" t="s">
        <v>1934</v>
      </c>
      <c r="E448" s="6">
        <v>41386</v>
      </c>
      <c r="F448">
        <v>2013</v>
      </c>
      <c r="G448" s="1" t="s">
        <v>3133</v>
      </c>
      <c r="H448" s="1" t="s">
        <v>3150</v>
      </c>
      <c r="I448">
        <v>92</v>
      </c>
      <c r="J448" s="1" t="s">
        <v>3135</v>
      </c>
      <c r="K448" s="1" t="s">
        <v>3136</v>
      </c>
      <c r="M448" s="1" t="s">
        <v>3117</v>
      </c>
      <c r="N448" s="1" t="s">
        <v>1933</v>
      </c>
      <c r="O448" s="1" t="s">
        <v>1931</v>
      </c>
      <c r="P448" s="1" t="s">
        <v>45</v>
      </c>
      <c r="Q448">
        <v>1</v>
      </c>
      <c r="R448" s="2">
        <v>1767</v>
      </c>
      <c r="S448" s="2">
        <v>1113</v>
      </c>
      <c r="T448">
        <v>945</v>
      </c>
      <c r="U448" s="2">
        <v>7350</v>
      </c>
      <c r="V448">
        <v>65.099999999999994</v>
      </c>
      <c r="W448" s="2">
        <v>1500</v>
      </c>
      <c r="AC448">
        <v>0</v>
      </c>
      <c r="AD448">
        <v>0</v>
      </c>
      <c r="AE448">
        <v>0</v>
      </c>
      <c r="AF448">
        <v>0</v>
      </c>
      <c r="AG448">
        <v>0</v>
      </c>
      <c r="AH448">
        <v>0</v>
      </c>
      <c r="AI448">
        <v>0</v>
      </c>
      <c r="AJ448">
        <v>0</v>
      </c>
      <c r="AK448">
        <v>0</v>
      </c>
      <c r="AL448">
        <v>0</v>
      </c>
      <c r="AM448">
        <v>0</v>
      </c>
      <c r="AN448">
        <v>0</v>
      </c>
      <c r="AO448">
        <v>0</v>
      </c>
      <c r="AP448">
        <v>0</v>
      </c>
      <c r="AQ448">
        <v>0</v>
      </c>
      <c r="AR448">
        <v>0</v>
      </c>
      <c r="AS448" s="2">
        <v>2100</v>
      </c>
      <c r="AT448">
        <v>945</v>
      </c>
      <c r="AU448">
        <v>0</v>
      </c>
      <c r="AV448">
        <v>0</v>
      </c>
      <c r="AW448">
        <v>0</v>
      </c>
      <c r="AX448">
        <v>0</v>
      </c>
      <c r="AY448">
        <v>0</v>
      </c>
      <c r="AZ448">
        <v>0</v>
      </c>
      <c r="BA448">
        <v>0</v>
      </c>
      <c r="BB448">
        <v>0</v>
      </c>
      <c r="BC448">
        <v>0</v>
      </c>
      <c r="BD448">
        <v>0</v>
      </c>
      <c r="BE448">
        <v>0</v>
      </c>
      <c r="BF448">
        <v>0</v>
      </c>
      <c r="BG448" s="2">
        <v>2100</v>
      </c>
      <c r="BH448" s="2">
        <v>2100</v>
      </c>
    </row>
    <row r="449" spans="1:60" x14ac:dyDescent="0.35">
      <c r="A449" s="1" t="s">
        <v>1935</v>
      </c>
      <c r="B449" s="1" t="s">
        <v>1810</v>
      </c>
      <c r="C449" s="1" t="s">
        <v>1884</v>
      </c>
      <c r="D449" s="1" t="s">
        <v>1937</v>
      </c>
      <c r="E449" s="6">
        <v>41668</v>
      </c>
      <c r="F449">
        <v>2014</v>
      </c>
      <c r="G449" s="1" t="s">
        <v>3170</v>
      </c>
      <c r="H449" s="1" t="s">
        <v>3151</v>
      </c>
      <c r="I449">
        <v>117</v>
      </c>
      <c r="J449" s="1" t="s">
        <v>3143</v>
      </c>
      <c r="K449" s="1" t="s">
        <v>3136</v>
      </c>
      <c r="M449" s="1" t="s">
        <v>3113</v>
      </c>
      <c r="N449" s="1" t="s">
        <v>1936</v>
      </c>
      <c r="O449" s="1" t="s">
        <v>1938</v>
      </c>
      <c r="P449" s="1" t="s">
        <v>45</v>
      </c>
      <c r="Q449">
        <v>1</v>
      </c>
      <c r="R449">
        <v>372</v>
      </c>
      <c r="S449" s="2">
        <v>2497</v>
      </c>
      <c r="T449" s="2">
        <v>3172</v>
      </c>
      <c r="U449" s="2">
        <v>22670</v>
      </c>
      <c r="V449">
        <v>181.41399999999999</v>
      </c>
      <c r="W449" s="2">
        <v>1028</v>
      </c>
      <c r="X449" t="s">
        <v>3370</v>
      </c>
      <c r="AC449">
        <v>0</v>
      </c>
      <c r="AD449">
        <v>0</v>
      </c>
      <c r="AE449">
        <v>0</v>
      </c>
      <c r="AF449">
        <v>0</v>
      </c>
      <c r="AG449">
        <v>0</v>
      </c>
      <c r="AH449">
        <v>0</v>
      </c>
      <c r="AI449">
        <v>0</v>
      </c>
      <c r="AJ449">
        <v>0</v>
      </c>
      <c r="AK449">
        <v>0</v>
      </c>
      <c r="AL449">
        <v>0</v>
      </c>
      <c r="AM449">
        <v>840</v>
      </c>
      <c r="AN449">
        <v>126</v>
      </c>
      <c r="AO449">
        <v>262</v>
      </c>
      <c r="AP449">
        <v>745</v>
      </c>
      <c r="AQ449">
        <v>1</v>
      </c>
      <c r="AR449">
        <v>5.5</v>
      </c>
      <c r="AS449" s="2">
        <v>1100</v>
      </c>
      <c r="AT449" s="3">
        <v>2295.6</v>
      </c>
      <c r="AU449">
        <v>0</v>
      </c>
      <c r="AV449">
        <v>0</v>
      </c>
      <c r="AW449">
        <v>0</v>
      </c>
      <c r="AX449">
        <v>0</v>
      </c>
      <c r="AY449">
        <v>0</v>
      </c>
      <c r="AZ449">
        <v>0</v>
      </c>
      <c r="BA449">
        <v>0</v>
      </c>
      <c r="BB449">
        <v>0</v>
      </c>
      <c r="BC449">
        <v>0</v>
      </c>
      <c r="BD449">
        <v>0</v>
      </c>
      <c r="BE449">
        <v>0</v>
      </c>
      <c r="BF449">
        <v>0</v>
      </c>
      <c r="BG449" s="2">
        <v>2203</v>
      </c>
      <c r="BH449" s="2">
        <v>2203</v>
      </c>
    </row>
    <row r="450" spans="1:60" x14ac:dyDescent="0.35">
      <c r="A450" s="1" t="s">
        <v>1939</v>
      </c>
      <c r="B450" s="1" t="s">
        <v>1810</v>
      </c>
      <c r="C450" s="1" t="s">
        <v>1884</v>
      </c>
      <c r="D450" s="1" t="s">
        <v>1940</v>
      </c>
      <c r="E450" s="6">
        <v>40548</v>
      </c>
      <c r="F450">
        <v>2011</v>
      </c>
      <c r="G450" s="1" t="s">
        <v>3147</v>
      </c>
      <c r="H450" s="1" t="s">
        <v>3145</v>
      </c>
      <c r="I450">
        <v>207</v>
      </c>
      <c r="J450" s="1" t="s">
        <v>3135</v>
      </c>
      <c r="K450" s="1" t="s">
        <v>3136</v>
      </c>
      <c r="M450" s="1" t="s">
        <v>3113</v>
      </c>
      <c r="O450" s="1" t="s">
        <v>1941</v>
      </c>
      <c r="P450" s="1" t="s">
        <v>45</v>
      </c>
      <c r="Q450">
        <v>1</v>
      </c>
      <c r="R450" s="2">
        <v>3495</v>
      </c>
      <c r="S450" s="2">
        <v>3209</v>
      </c>
      <c r="T450" s="2">
        <v>3365</v>
      </c>
      <c r="U450" s="2">
        <v>31102</v>
      </c>
      <c r="V450">
        <v>250.29300000000001</v>
      </c>
      <c r="W450">
        <v>883</v>
      </c>
      <c r="AC450">
        <v>4</v>
      </c>
      <c r="AD450">
        <v>20</v>
      </c>
      <c r="AE450">
        <v>0</v>
      </c>
      <c r="AF450">
        <v>0</v>
      </c>
      <c r="AG450">
        <v>20</v>
      </c>
      <c r="AH450">
        <v>82</v>
      </c>
      <c r="AI450">
        <v>0</v>
      </c>
      <c r="AJ450">
        <v>0</v>
      </c>
      <c r="AK450">
        <v>0</v>
      </c>
      <c r="AL450">
        <v>0</v>
      </c>
      <c r="AM450" s="2">
        <v>2380</v>
      </c>
      <c r="AN450">
        <v>345.8</v>
      </c>
      <c r="AO450">
        <v>629</v>
      </c>
      <c r="AP450" s="3">
        <v>1374.21</v>
      </c>
      <c r="AQ450">
        <v>4</v>
      </c>
      <c r="AR450">
        <v>17.329999999999998</v>
      </c>
      <c r="AS450">
        <v>718</v>
      </c>
      <c r="AT450" s="3">
        <v>1525.4</v>
      </c>
      <c r="AU450">
        <v>0</v>
      </c>
      <c r="AV450">
        <v>0</v>
      </c>
      <c r="AW450">
        <v>0</v>
      </c>
      <c r="AX450">
        <v>0</v>
      </c>
      <c r="AY450">
        <v>0</v>
      </c>
      <c r="AZ450">
        <v>0</v>
      </c>
      <c r="BA450">
        <v>0</v>
      </c>
      <c r="BB450">
        <v>0</v>
      </c>
      <c r="BC450">
        <v>0</v>
      </c>
      <c r="BD450">
        <v>0</v>
      </c>
      <c r="BE450">
        <v>0</v>
      </c>
      <c r="BF450">
        <v>0</v>
      </c>
      <c r="BG450" s="2">
        <v>3755</v>
      </c>
      <c r="BH450" s="2">
        <v>3755</v>
      </c>
    </row>
    <row r="451" spans="1:60" x14ac:dyDescent="0.35">
      <c r="A451" s="1" t="s">
        <v>1942</v>
      </c>
      <c r="B451" s="1" t="s">
        <v>1810</v>
      </c>
      <c r="C451" s="1" t="s">
        <v>1884</v>
      </c>
      <c r="D451" s="1" t="s">
        <v>1944</v>
      </c>
      <c r="E451" s="6">
        <v>42207</v>
      </c>
      <c r="F451">
        <v>2015</v>
      </c>
      <c r="G451" s="1" t="s">
        <v>3149</v>
      </c>
      <c r="H451" s="1" t="s">
        <v>3150</v>
      </c>
      <c r="I451">
        <v>252</v>
      </c>
      <c r="J451" s="1" t="s">
        <v>3135</v>
      </c>
      <c r="K451" s="1" t="s">
        <v>3136</v>
      </c>
      <c r="M451" s="1" t="s">
        <v>3113</v>
      </c>
      <c r="N451" s="1" t="s">
        <v>1943</v>
      </c>
      <c r="O451" s="1" t="s">
        <v>1945</v>
      </c>
      <c r="P451" s="1" t="s">
        <v>45</v>
      </c>
      <c r="Q451">
        <v>1</v>
      </c>
      <c r="R451" s="2">
        <v>1994</v>
      </c>
      <c r="S451" s="2">
        <v>1993</v>
      </c>
      <c r="T451" s="2">
        <v>1994</v>
      </c>
      <c r="U451" s="2">
        <v>15703</v>
      </c>
      <c r="V451">
        <v>126.307</v>
      </c>
      <c r="W451">
        <v>318</v>
      </c>
      <c r="AC451">
        <v>0</v>
      </c>
      <c r="AD451">
        <v>0</v>
      </c>
      <c r="AE451">
        <v>0</v>
      </c>
      <c r="AF451">
        <v>0</v>
      </c>
      <c r="AG451">
        <v>0</v>
      </c>
      <c r="AH451">
        <v>0</v>
      </c>
      <c r="AI451">
        <v>0</v>
      </c>
      <c r="AJ451">
        <v>0</v>
      </c>
      <c r="AK451">
        <v>0</v>
      </c>
      <c r="AL451">
        <v>0</v>
      </c>
      <c r="AM451">
        <v>176</v>
      </c>
      <c r="AN451">
        <v>121.44</v>
      </c>
      <c r="AO451">
        <v>958</v>
      </c>
      <c r="AP451" s="3">
        <v>1815.32</v>
      </c>
      <c r="AQ451">
        <v>2</v>
      </c>
      <c r="AR451">
        <v>1.66</v>
      </c>
      <c r="AS451">
        <v>37</v>
      </c>
      <c r="AT451">
        <v>55.5</v>
      </c>
      <c r="AU451">
        <v>0</v>
      </c>
      <c r="AV451">
        <v>0</v>
      </c>
      <c r="AW451">
        <v>0</v>
      </c>
      <c r="AX451">
        <v>0</v>
      </c>
      <c r="AY451">
        <v>0</v>
      </c>
      <c r="AZ451">
        <v>0</v>
      </c>
      <c r="BA451">
        <v>0</v>
      </c>
      <c r="BB451">
        <v>0</v>
      </c>
      <c r="BC451">
        <v>0</v>
      </c>
      <c r="BD451">
        <v>0</v>
      </c>
      <c r="BE451">
        <v>0</v>
      </c>
      <c r="BF451">
        <v>0</v>
      </c>
      <c r="BG451" s="2">
        <v>1173</v>
      </c>
      <c r="BH451" s="2">
        <v>1173</v>
      </c>
    </row>
    <row r="452" spans="1:60" x14ac:dyDescent="0.35">
      <c r="A452" s="1" t="s">
        <v>1946</v>
      </c>
      <c r="B452" s="1" t="s">
        <v>1810</v>
      </c>
      <c r="C452" s="1" t="s">
        <v>1884</v>
      </c>
      <c r="D452" s="1" t="s">
        <v>1948</v>
      </c>
      <c r="E452" s="6">
        <v>40680</v>
      </c>
      <c r="F452">
        <v>2011</v>
      </c>
      <c r="G452" s="1" t="s">
        <v>3147</v>
      </c>
      <c r="H452" s="1" t="s">
        <v>3145</v>
      </c>
      <c r="I452">
        <v>68</v>
      </c>
      <c r="J452" s="1" t="s">
        <v>3135</v>
      </c>
      <c r="K452" s="1" t="s">
        <v>3136</v>
      </c>
      <c r="M452" s="1" t="s">
        <v>3117</v>
      </c>
      <c r="N452" s="1" t="s">
        <v>1947</v>
      </c>
      <c r="O452" s="1" t="s">
        <v>1949</v>
      </c>
      <c r="P452" s="1" t="s">
        <v>45</v>
      </c>
      <c r="Q452">
        <v>1</v>
      </c>
      <c r="R452" s="2">
        <v>2100</v>
      </c>
      <c r="S452" s="2">
        <v>1530</v>
      </c>
      <c r="T452" s="2">
        <v>1851</v>
      </c>
      <c r="U452" s="2">
        <v>16427</v>
      </c>
      <c r="V452">
        <v>127.776</v>
      </c>
      <c r="W452" s="2">
        <v>1195</v>
      </c>
      <c r="Y452" s="6">
        <v>40544</v>
      </c>
      <c r="AA452" s="2">
        <v>9690</v>
      </c>
      <c r="AB452" s="2">
        <v>2290</v>
      </c>
      <c r="AC452">
        <v>0</v>
      </c>
      <c r="AD452">
        <v>0</v>
      </c>
      <c r="AE452">
        <v>0</v>
      </c>
      <c r="AF452">
        <v>0</v>
      </c>
      <c r="AG452">
        <v>0</v>
      </c>
      <c r="AH452">
        <v>0</v>
      </c>
      <c r="AI452">
        <v>0</v>
      </c>
      <c r="AJ452">
        <v>0</v>
      </c>
      <c r="AK452">
        <v>0</v>
      </c>
      <c r="AL452">
        <v>0</v>
      </c>
      <c r="AM452">
        <v>0</v>
      </c>
      <c r="AN452">
        <v>0</v>
      </c>
      <c r="AO452">
        <v>0</v>
      </c>
      <c r="AP452">
        <v>0</v>
      </c>
      <c r="AQ452">
        <v>0</v>
      </c>
      <c r="AR452">
        <v>0</v>
      </c>
      <c r="AS452" s="2">
        <v>1548</v>
      </c>
      <c r="AT452" s="3">
        <v>1851.3</v>
      </c>
      <c r="AU452">
        <v>0</v>
      </c>
      <c r="AV452">
        <v>0</v>
      </c>
      <c r="AW452">
        <v>0</v>
      </c>
      <c r="AX452">
        <v>0</v>
      </c>
      <c r="AY452">
        <v>0</v>
      </c>
      <c r="AZ452">
        <v>0</v>
      </c>
      <c r="BA452">
        <v>0</v>
      </c>
      <c r="BB452">
        <v>0</v>
      </c>
      <c r="BC452">
        <v>0</v>
      </c>
      <c r="BD452">
        <v>0</v>
      </c>
      <c r="BE452">
        <v>0</v>
      </c>
      <c r="BF452">
        <v>0</v>
      </c>
      <c r="BG452" s="2">
        <v>1548</v>
      </c>
      <c r="BH452" s="2">
        <v>1548</v>
      </c>
    </row>
    <row r="453" spans="1:60" x14ac:dyDescent="0.35">
      <c r="A453" s="1" t="s">
        <v>1950</v>
      </c>
      <c r="B453" s="1" t="s">
        <v>1810</v>
      </c>
      <c r="C453" s="1" t="s">
        <v>1884</v>
      </c>
      <c r="D453" s="1" t="s">
        <v>1952</v>
      </c>
      <c r="E453" s="6">
        <v>40890</v>
      </c>
      <c r="F453">
        <v>2011</v>
      </c>
      <c r="G453" s="1" t="s">
        <v>3133</v>
      </c>
      <c r="H453" s="1" t="s">
        <v>3157</v>
      </c>
      <c r="I453">
        <v>184</v>
      </c>
      <c r="J453" s="1" t="s">
        <v>3135</v>
      </c>
      <c r="K453" s="1" t="s">
        <v>3136</v>
      </c>
      <c r="M453" s="1" t="s">
        <v>3117</v>
      </c>
      <c r="N453" s="1" t="s">
        <v>1951</v>
      </c>
      <c r="O453" s="1" t="s">
        <v>1953</v>
      </c>
      <c r="P453" s="1" t="s">
        <v>45</v>
      </c>
      <c r="Q453">
        <v>1</v>
      </c>
      <c r="R453" s="2">
        <v>2096</v>
      </c>
      <c r="S453" s="2">
        <v>1945</v>
      </c>
      <c r="T453" s="2">
        <v>1683</v>
      </c>
      <c r="U453" s="2">
        <v>24681</v>
      </c>
      <c r="V453">
        <v>115.239</v>
      </c>
      <c r="W453" s="2">
        <v>2415</v>
      </c>
      <c r="X453" t="s">
        <v>3371</v>
      </c>
      <c r="Y453" s="6">
        <v>40544</v>
      </c>
      <c r="AA453" s="2">
        <v>7280</v>
      </c>
      <c r="AB453" s="2">
        <v>3200</v>
      </c>
      <c r="AC453">
        <v>0</v>
      </c>
      <c r="AD453">
        <v>0</v>
      </c>
      <c r="AE453">
        <v>0</v>
      </c>
      <c r="AF453">
        <v>0</v>
      </c>
      <c r="AG453">
        <v>25</v>
      </c>
      <c r="AH453">
        <v>110</v>
      </c>
      <c r="AI453">
        <v>0</v>
      </c>
      <c r="AJ453">
        <v>0</v>
      </c>
      <c r="AK453">
        <v>0</v>
      </c>
      <c r="AL453">
        <v>0</v>
      </c>
      <c r="AM453">
        <v>729</v>
      </c>
      <c r="AN453">
        <v>72.900000000000006</v>
      </c>
      <c r="AO453">
        <v>0</v>
      </c>
      <c r="AP453">
        <v>0</v>
      </c>
      <c r="AQ453">
        <v>0</v>
      </c>
      <c r="AR453">
        <v>0</v>
      </c>
      <c r="AS453" s="2">
        <v>3334</v>
      </c>
      <c r="AT453" s="3">
        <v>1500.3</v>
      </c>
      <c r="AU453">
        <v>0</v>
      </c>
      <c r="AV453">
        <v>0</v>
      </c>
      <c r="AW453">
        <v>0</v>
      </c>
      <c r="AX453">
        <v>0</v>
      </c>
      <c r="AY453">
        <v>0</v>
      </c>
      <c r="AZ453">
        <v>0</v>
      </c>
      <c r="BA453">
        <v>0</v>
      </c>
      <c r="BB453">
        <v>0</v>
      </c>
      <c r="BC453">
        <v>0</v>
      </c>
      <c r="BD453">
        <v>0</v>
      </c>
      <c r="BE453">
        <v>0</v>
      </c>
      <c r="BF453">
        <v>0</v>
      </c>
      <c r="BG453" s="2">
        <v>4088</v>
      </c>
      <c r="BH453" s="2">
        <v>4088</v>
      </c>
    </row>
    <row r="454" spans="1:60" x14ac:dyDescent="0.35">
      <c r="A454" s="1" t="s">
        <v>1954</v>
      </c>
      <c r="B454" s="1" t="s">
        <v>1810</v>
      </c>
      <c r="C454" s="1" t="s">
        <v>1884</v>
      </c>
      <c r="D454" s="1" t="s">
        <v>1956</v>
      </c>
      <c r="E454" s="6">
        <v>41647</v>
      </c>
      <c r="F454">
        <v>2014</v>
      </c>
      <c r="G454" s="1" t="s">
        <v>3152</v>
      </c>
      <c r="H454" s="1" t="s">
        <v>3137</v>
      </c>
      <c r="I454">
        <v>0</v>
      </c>
      <c r="J454" s="1" t="s">
        <v>3138</v>
      </c>
      <c r="K454" s="1" t="s">
        <v>3136</v>
      </c>
      <c r="M454" s="1" t="s">
        <v>3139</v>
      </c>
      <c r="N454" s="1" t="s">
        <v>1955</v>
      </c>
      <c r="O454" s="1" t="s">
        <v>1957</v>
      </c>
      <c r="P454" s="1" t="s">
        <v>45</v>
      </c>
      <c r="Q454">
        <v>0</v>
      </c>
      <c r="R454" s="2">
        <v>2528</v>
      </c>
      <c r="S454">
        <v>0</v>
      </c>
      <c r="T454">
        <v>0</v>
      </c>
      <c r="U454">
        <v>0</v>
      </c>
      <c r="V454">
        <v>0</v>
      </c>
      <c r="W454">
        <v>0</v>
      </c>
      <c r="X454" t="s">
        <v>3372</v>
      </c>
      <c r="Y454" s="6">
        <v>40544</v>
      </c>
      <c r="AA454" s="2">
        <v>8420</v>
      </c>
      <c r="AB454" s="2">
        <v>1290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row>
    <row r="455" spans="1:60" x14ac:dyDescent="0.35">
      <c r="A455" s="1" t="s">
        <v>1958</v>
      </c>
      <c r="B455" s="1" t="s">
        <v>1810</v>
      </c>
      <c r="C455" s="1" t="s">
        <v>1884</v>
      </c>
      <c r="D455" s="1" t="s">
        <v>1960</v>
      </c>
      <c r="E455" s="6">
        <v>42144</v>
      </c>
      <c r="F455">
        <v>2015</v>
      </c>
      <c r="G455" s="1" t="s">
        <v>3149</v>
      </c>
      <c r="H455" s="1" t="s">
        <v>3150</v>
      </c>
      <c r="I455">
        <v>134</v>
      </c>
      <c r="J455" s="1" t="s">
        <v>3135</v>
      </c>
      <c r="K455" s="1" t="s">
        <v>3136</v>
      </c>
      <c r="M455" s="1" t="s">
        <v>3113</v>
      </c>
      <c r="N455" s="1" t="s">
        <v>1959</v>
      </c>
      <c r="O455" s="1" t="s">
        <v>1961</v>
      </c>
      <c r="P455" s="1" t="s">
        <v>45</v>
      </c>
      <c r="Q455">
        <v>1</v>
      </c>
      <c r="R455" s="2">
        <v>1593</v>
      </c>
      <c r="S455" s="2">
        <v>1247</v>
      </c>
      <c r="T455" s="2">
        <v>1262</v>
      </c>
      <c r="U455" s="2">
        <v>13398</v>
      </c>
      <c r="V455">
        <v>115.03400000000001</v>
      </c>
      <c r="W455">
        <v>257</v>
      </c>
      <c r="AC455">
        <v>1</v>
      </c>
      <c r="AD455">
        <v>5</v>
      </c>
      <c r="AE455">
        <v>0</v>
      </c>
      <c r="AF455">
        <v>0</v>
      </c>
      <c r="AG455">
        <v>0</v>
      </c>
      <c r="AH455">
        <v>0</v>
      </c>
      <c r="AI455">
        <v>0</v>
      </c>
      <c r="AJ455">
        <v>0</v>
      </c>
      <c r="AK455">
        <v>0</v>
      </c>
      <c r="AL455">
        <v>0</v>
      </c>
      <c r="AM455" s="2">
        <v>1400</v>
      </c>
      <c r="AN455">
        <v>200.4</v>
      </c>
      <c r="AO455">
        <v>294</v>
      </c>
      <c r="AP455" s="3">
        <v>1141.7</v>
      </c>
      <c r="AQ455">
        <v>4</v>
      </c>
      <c r="AR455">
        <v>3.32</v>
      </c>
      <c r="AS455">
        <v>100</v>
      </c>
      <c r="AT455">
        <v>34.200000000000003</v>
      </c>
      <c r="AU455">
        <v>0</v>
      </c>
      <c r="AV455">
        <v>0</v>
      </c>
      <c r="AW455">
        <v>0</v>
      </c>
      <c r="AX455">
        <v>0</v>
      </c>
      <c r="AY455">
        <v>0</v>
      </c>
      <c r="AZ455">
        <v>0</v>
      </c>
      <c r="BA455">
        <v>0</v>
      </c>
      <c r="BB455">
        <v>0</v>
      </c>
      <c r="BC455">
        <v>0</v>
      </c>
      <c r="BD455">
        <v>0</v>
      </c>
      <c r="BE455">
        <v>0</v>
      </c>
      <c r="BF455">
        <v>0</v>
      </c>
      <c r="BG455" s="2">
        <v>1799</v>
      </c>
      <c r="BH455" s="2">
        <v>1799</v>
      </c>
    </row>
    <row r="456" spans="1:60" x14ac:dyDescent="0.35">
      <c r="A456" s="1" t="s">
        <v>1962</v>
      </c>
      <c r="B456" s="1" t="s">
        <v>1810</v>
      </c>
      <c r="C456" s="1" t="s">
        <v>1884</v>
      </c>
      <c r="D456" s="1" t="s">
        <v>1964</v>
      </c>
      <c r="E456" s="6">
        <v>42409</v>
      </c>
      <c r="F456">
        <v>2016</v>
      </c>
      <c r="G456" s="1" t="s">
        <v>3246</v>
      </c>
      <c r="H456" s="1" t="s">
        <v>3185</v>
      </c>
      <c r="I456">
        <v>226</v>
      </c>
      <c r="J456" s="1" t="s">
        <v>3143</v>
      </c>
      <c r="K456" s="1" t="s">
        <v>3136</v>
      </c>
      <c r="M456" s="1" t="s">
        <v>3105</v>
      </c>
      <c r="N456" s="1" t="s">
        <v>1963</v>
      </c>
      <c r="O456" s="1" t="s">
        <v>1965</v>
      </c>
      <c r="P456" s="1" t="s">
        <v>45</v>
      </c>
      <c r="Q456">
        <v>1</v>
      </c>
      <c r="R456" s="2">
        <v>2556</v>
      </c>
      <c r="S456" s="2">
        <v>3384</v>
      </c>
      <c r="T456" s="2">
        <v>3384</v>
      </c>
      <c r="U456" s="2">
        <v>11242</v>
      </c>
      <c r="V456">
        <v>102.03400000000001</v>
      </c>
      <c r="W456">
        <v>846</v>
      </c>
      <c r="X456" t="s">
        <v>3373</v>
      </c>
      <c r="AC456">
        <v>0</v>
      </c>
      <c r="AD456">
        <v>0</v>
      </c>
      <c r="AE456">
        <v>0</v>
      </c>
      <c r="AF456">
        <v>0</v>
      </c>
      <c r="AG456">
        <v>209</v>
      </c>
      <c r="AH456" s="3">
        <v>1444.6</v>
      </c>
      <c r="AI456">
        <v>0</v>
      </c>
      <c r="AJ456">
        <v>0</v>
      </c>
      <c r="AK456">
        <v>0</v>
      </c>
      <c r="AL456">
        <v>0</v>
      </c>
      <c r="AM456">
        <v>0</v>
      </c>
      <c r="AN456">
        <v>0</v>
      </c>
      <c r="AO456">
        <v>0</v>
      </c>
      <c r="AP456">
        <v>0</v>
      </c>
      <c r="AQ456">
        <v>0</v>
      </c>
      <c r="AR456">
        <v>0</v>
      </c>
      <c r="AS456" s="2">
        <v>1028</v>
      </c>
      <c r="AT456" s="3">
        <v>2050.1999999999998</v>
      </c>
      <c r="AU456">
        <v>0</v>
      </c>
      <c r="AV456">
        <v>0</v>
      </c>
      <c r="AW456">
        <v>0</v>
      </c>
      <c r="AX456">
        <v>0</v>
      </c>
      <c r="AY456">
        <v>0</v>
      </c>
      <c r="AZ456">
        <v>0</v>
      </c>
      <c r="BA456">
        <v>0</v>
      </c>
      <c r="BB456">
        <v>0</v>
      </c>
      <c r="BC456">
        <v>0</v>
      </c>
      <c r="BD456">
        <v>0</v>
      </c>
      <c r="BE456">
        <v>0</v>
      </c>
      <c r="BF456">
        <v>0</v>
      </c>
      <c r="BG456" s="2">
        <v>1237</v>
      </c>
      <c r="BH456" s="2">
        <v>1237</v>
      </c>
    </row>
    <row r="457" spans="1:60" x14ac:dyDescent="0.35">
      <c r="A457" s="1" t="s">
        <v>1966</v>
      </c>
      <c r="B457" s="1" t="s">
        <v>1810</v>
      </c>
      <c r="C457" s="1" t="s">
        <v>1884</v>
      </c>
      <c r="D457" s="1" t="s">
        <v>1968</v>
      </c>
      <c r="E457" s="6">
        <v>42670</v>
      </c>
      <c r="F457">
        <v>2016</v>
      </c>
      <c r="G457" s="1" t="s">
        <v>3169</v>
      </c>
      <c r="H457" s="1" t="s">
        <v>3211</v>
      </c>
      <c r="I457">
        <v>517</v>
      </c>
      <c r="J457" s="1" t="s">
        <v>3135</v>
      </c>
      <c r="K457" s="1" t="s">
        <v>3136</v>
      </c>
      <c r="M457" s="1" t="s">
        <v>3111</v>
      </c>
      <c r="N457" s="1" t="s">
        <v>1967</v>
      </c>
      <c r="O457" s="1" t="s">
        <v>1969</v>
      </c>
      <c r="P457" s="1" t="s">
        <v>45</v>
      </c>
      <c r="Q457">
        <v>1</v>
      </c>
      <c r="R457" s="2">
        <v>4224</v>
      </c>
      <c r="S457" s="2">
        <v>4224</v>
      </c>
      <c r="T457" s="2">
        <v>4224</v>
      </c>
      <c r="U457" s="2">
        <v>29632</v>
      </c>
      <c r="V457">
        <v>276.16000000000003</v>
      </c>
      <c r="W457" s="2">
        <v>1577</v>
      </c>
      <c r="X457" t="s">
        <v>3374</v>
      </c>
      <c r="AC457">
        <v>0</v>
      </c>
      <c r="AD457">
        <v>0</v>
      </c>
      <c r="AE457">
        <v>0</v>
      </c>
      <c r="AF457">
        <v>0</v>
      </c>
      <c r="AG457">
        <v>0</v>
      </c>
      <c r="AH457">
        <v>0</v>
      </c>
      <c r="AI457">
        <v>0</v>
      </c>
      <c r="AJ457">
        <v>0</v>
      </c>
      <c r="AK457">
        <v>0</v>
      </c>
      <c r="AL457">
        <v>0</v>
      </c>
      <c r="AM457" s="2">
        <v>10560</v>
      </c>
      <c r="AN457" s="2">
        <v>1056</v>
      </c>
      <c r="AO457">
        <v>0</v>
      </c>
      <c r="AP457">
        <v>0</v>
      </c>
      <c r="AQ457">
        <v>0</v>
      </c>
      <c r="AR457">
        <v>0</v>
      </c>
      <c r="AS457" s="2">
        <v>1280</v>
      </c>
      <c r="AT457" s="2">
        <v>3168</v>
      </c>
      <c r="AU457">
        <v>0</v>
      </c>
      <c r="AV457">
        <v>0</v>
      </c>
      <c r="AW457">
        <v>0</v>
      </c>
      <c r="AX457">
        <v>0</v>
      </c>
      <c r="AY457">
        <v>0</v>
      </c>
      <c r="AZ457">
        <v>0</v>
      </c>
      <c r="BA457">
        <v>0</v>
      </c>
      <c r="BB457">
        <v>0</v>
      </c>
      <c r="BC457">
        <v>0</v>
      </c>
      <c r="BD457">
        <v>0</v>
      </c>
      <c r="BE457">
        <v>0</v>
      </c>
      <c r="BF457">
        <v>0</v>
      </c>
      <c r="BG457" s="2">
        <v>11840</v>
      </c>
      <c r="BH457" s="2">
        <v>11840</v>
      </c>
    </row>
    <row r="458" spans="1:60" x14ac:dyDescent="0.35">
      <c r="A458" s="1" t="s">
        <v>1970</v>
      </c>
      <c r="B458" s="1" t="s">
        <v>1810</v>
      </c>
      <c r="C458" s="1" t="s">
        <v>1884</v>
      </c>
      <c r="D458" s="1" t="s">
        <v>1972</v>
      </c>
      <c r="E458" s="6">
        <v>42936</v>
      </c>
      <c r="F458">
        <v>2017</v>
      </c>
      <c r="G458" s="1" t="s">
        <v>3184</v>
      </c>
      <c r="H458" s="1" t="s">
        <v>3210</v>
      </c>
      <c r="I458">
        <v>346</v>
      </c>
      <c r="J458" s="1" t="s">
        <v>3135</v>
      </c>
      <c r="K458" s="1" t="s">
        <v>3136</v>
      </c>
      <c r="M458" s="1" t="s">
        <v>3117</v>
      </c>
      <c r="N458" s="1" t="s">
        <v>1971</v>
      </c>
      <c r="O458" s="1" t="s">
        <v>1969</v>
      </c>
      <c r="P458" s="1" t="s">
        <v>45</v>
      </c>
      <c r="Q458">
        <v>1</v>
      </c>
      <c r="R458" s="2">
        <v>9002</v>
      </c>
      <c r="S458" s="2">
        <v>9002</v>
      </c>
      <c r="T458" s="2">
        <v>9002</v>
      </c>
      <c r="U458" s="2">
        <v>99178</v>
      </c>
      <c r="V458">
        <v>621.08000000000004</v>
      </c>
      <c r="W458" s="2">
        <v>5655</v>
      </c>
      <c r="AC458">
        <v>0</v>
      </c>
      <c r="AD458">
        <v>0</v>
      </c>
      <c r="AE458">
        <v>0</v>
      </c>
      <c r="AF458">
        <v>0</v>
      </c>
      <c r="AG458">
        <v>0</v>
      </c>
      <c r="AH458">
        <v>0</v>
      </c>
      <c r="AI458">
        <v>0</v>
      </c>
      <c r="AJ458">
        <v>0</v>
      </c>
      <c r="AK458">
        <v>0</v>
      </c>
      <c r="AL458">
        <v>0</v>
      </c>
      <c r="AM458">
        <v>832</v>
      </c>
      <c r="AN458">
        <v>83.2</v>
      </c>
      <c r="AO458">
        <v>0</v>
      </c>
      <c r="AP458">
        <v>0</v>
      </c>
      <c r="AQ458">
        <v>0</v>
      </c>
      <c r="AR458">
        <v>0</v>
      </c>
      <c r="AS458" s="2">
        <v>7084</v>
      </c>
      <c r="AT458" s="3">
        <v>8918.7000000000007</v>
      </c>
      <c r="AU458">
        <v>0</v>
      </c>
      <c r="AV458">
        <v>0</v>
      </c>
      <c r="AW458">
        <v>0</v>
      </c>
      <c r="AX458">
        <v>0</v>
      </c>
      <c r="AY458">
        <v>0</v>
      </c>
      <c r="AZ458">
        <v>0</v>
      </c>
      <c r="BA458">
        <v>0</v>
      </c>
      <c r="BB458">
        <v>0</v>
      </c>
      <c r="BC458">
        <v>0</v>
      </c>
      <c r="BD458">
        <v>0</v>
      </c>
      <c r="BE458">
        <v>0</v>
      </c>
      <c r="BF458">
        <v>0</v>
      </c>
      <c r="BG458" s="2">
        <v>7916</v>
      </c>
      <c r="BH458" s="2">
        <v>7916</v>
      </c>
    </row>
    <row r="459" spans="1:60" x14ac:dyDescent="0.35">
      <c r="A459" s="1" t="s">
        <v>1973</v>
      </c>
      <c r="B459" s="1" t="s">
        <v>1810</v>
      </c>
      <c r="C459" s="1" t="s">
        <v>1884</v>
      </c>
      <c r="D459" s="1" t="s">
        <v>1975</v>
      </c>
      <c r="E459" s="6">
        <v>41470</v>
      </c>
      <c r="F459">
        <v>2013</v>
      </c>
      <c r="G459" s="1" t="s">
        <v>3133</v>
      </c>
      <c r="H459" s="1" t="s">
        <v>3150</v>
      </c>
      <c r="I459">
        <v>215</v>
      </c>
      <c r="J459" s="1" t="s">
        <v>3135</v>
      </c>
      <c r="K459" s="1" t="s">
        <v>3136</v>
      </c>
      <c r="M459" s="1" t="s">
        <v>3117</v>
      </c>
      <c r="N459" s="1" t="s">
        <v>1974</v>
      </c>
      <c r="O459" s="1" t="s">
        <v>1969</v>
      </c>
      <c r="P459" s="1" t="s">
        <v>45</v>
      </c>
      <c r="Q459">
        <v>1</v>
      </c>
      <c r="R459" s="2">
        <v>9000</v>
      </c>
      <c r="S459" s="2">
        <v>4330</v>
      </c>
      <c r="T459" s="2">
        <v>5393</v>
      </c>
      <c r="U459" s="2">
        <v>42067</v>
      </c>
      <c r="V459">
        <v>248.416</v>
      </c>
      <c r="W459" s="2">
        <v>3744</v>
      </c>
      <c r="X459" t="s">
        <v>3375</v>
      </c>
      <c r="AC459">
        <v>0</v>
      </c>
      <c r="AD459">
        <v>0</v>
      </c>
      <c r="AE459">
        <v>0</v>
      </c>
      <c r="AF459">
        <v>0</v>
      </c>
      <c r="AG459">
        <v>0</v>
      </c>
      <c r="AH459">
        <v>0</v>
      </c>
      <c r="AI459">
        <v>0</v>
      </c>
      <c r="AJ459">
        <v>0</v>
      </c>
      <c r="AK459">
        <v>0</v>
      </c>
      <c r="AL459">
        <v>0</v>
      </c>
      <c r="AM459">
        <v>0</v>
      </c>
      <c r="AN459">
        <v>0</v>
      </c>
      <c r="AO459">
        <v>0</v>
      </c>
      <c r="AP459">
        <v>0</v>
      </c>
      <c r="AQ459">
        <v>0</v>
      </c>
      <c r="AR459">
        <v>0</v>
      </c>
      <c r="AS459" s="2">
        <v>4928</v>
      </c>
      <c r="AT459" s="3">
        <v>5392.8</v>
      </c>
      <c r="AU459">
        <v>0</v>
      </c>
      <c r="AV459">
        <v>0</v>
      </c>
      <c r="AW459">
        <v>0</v>
      </c>
      <c r="AX459">
        <v>0</v>
      </c>
      <c r="AY459">
        <v>0</v>
      </c>
      <c r="AZ459">
        <v>0</v>
      </c>
      <c r="BA459">
        <v>0</v>
      </c>
      <c r="BB459">
        <v>0</v>
      </c>
      <c r="BC459">
        <v>0</v>
      </c>
      <c r="BD459">
        <v>0</v>
      </c>
      <c r="BE459">
        <v>0</v>
      </c>
      <c r="BF459">
        <v>0</v>
      </c>
      <c r="BG459" s="2">
        <v>4928</v>
      </c>
      <c r="BH459" s="2">
        <v>4928</v>
      </c>
    </row>
    <row r="460" spans="1:60" x14ac:dyDescent="0.35">
      <c r="A460" s="1" t="s">
        <v>1976</v>
      </c>
      <c r="B460" s="1" t="s">
        <v>1810</v>
      </c>
      <c r="C460" s="1" t="s">
        <v>1884</v>
      </c>
      <c r="D460" s="1" t="s">
        <v>1978</v>
      </c>
      <c r="E460" s="6">
        <v>42459</v>
      </c>
      <c r="F460">
        <v>2016</v>
      </c>
      <c r="G460" s="1" t="s">
        <v>3149</v>
      </c>
      <c r="H460" s="1" t="s">
        <v>3228</v>
      </c>
      <c r="I460">
        <v>527</v>
      </c>
      <c r="J460" s="1" t="s">
        <v>3135</v>
      </c>
      <c r="K460" s="1" t="s">
        <v>3136</v>
      </c>
      <c r="M460" s="1" t="s">
        <v>3117</v>
      </c>
      <c r="N460" s="1" t="s">
        <v>1977</v>
      </c>
      <c r="O460" s="1" t="s">
        <v>1969</v>
      </c>
      <c r="P460" s="1" t="s">
        <v>45</v>
      </c>
      <c r="Q460">
        <v>1</v>
      </c>
      <c r="R460" s="2">
        <v>11520</v>
      </c>
      <c r="S460" s="2">
        <v>9015</v>
      </c>
      <c r="T460" s="2">
        <v>10386</v>
      </c>
      <c r="U460" s="2">
        <v>66092</v>
      </c>
      <c r="V460">
        <v>523.31200000000001</v>
      </c>
      <c r="W460" s="2">
        <v>8967</v>
      </c>
      <c r="AC460">
        <v>0</v>
      </c>
      <c r="AD460">
        <v>0</v>
      </c>
      <c r="AE460">
        <v>0</v>
      </c>
      <c r="AF460">
        <v>0</v>
      </c>
      <c r="AG460">
        <v>0</v>
      </c>
      <c r="AH460">
        <v>0</v>
      </c>
      <c r="AI460">
        <v>0</v>
      </c>
      <c r="AJ460">
        <v>0</v>
      </c>
      <c r="AK460">
        <v>0</v>
      </c>
      <c r="AL460">
        <v>0</v>
      </c>
      <c r="AM460">
        <v>0</v>
      </c>
      <c r="AN460">
        <v>0</v>
      </c>
      <c r="AO460">
        <v>0</v>
      </c>
      <c r="AP460">
        <v>0</v>
      </c>
      <c r="AQ460">
        <v>0</v>
      </c>
      <c r="AR460">
        <v>0</v>
      </c>
      <c r="AS460" s="2">
        <v>12064</v>
      </c>
      <c r="AT460" s="2">
        <v>10386</v>
      </c>
      <c r="AU460">
        <v>0</v>
      </c>
      <c r="AV460">
        <v>0</v>
      </c>
      <c r="AW460">
        <v>0</v>
      </c>
      <c r="AX460">
        <v>0</v>
      </c>
      <c r="AY460">
        <v>0</v>
      </c>
      <c r="AZ460">
        <v>0</v>
      </c>
      <c r="BA460">
        <v>0</v>
      </c>
      <c r="BB460">
        <v>0</v>
      </c>
      <c r="BC460">
        <v>0</v>
      </c>
      <c r="BD460">
        <v>0</v>
      </c>
      <c r="BE460">
        <v>0</v>
      </c>
      <c r="BF460">
        <v>0</v>
      </c>
      <c r="BG460" s="2">
        <v>12064</v>
      </c>
      <c r="BH460" s="2">
        <v>12064</v>
      </c>
    </row>
    <row r="461" spans="1:60" x14ac:dyDescent="0.35">
      <c r="A461" s="1" t="s">
        <v>1979</v>
      </c>
      <c r="B461" s="1" t="s">
        <v>1810</v>
      </c>
      <c r="C461" s="1" t="s">
        <v>1884</v>
      </c>
      <c r="D461" s="1" t="s">
        <v>1981</v>
      </c>
      <c r="E461" s="6">
        <v>42590</v>
      </c>
      <c r="F461">
        <v>2016</v>
      </c>
      <c r="G461" s="1" t="s">
        <v>3169</v>
      </c>
      <c r="H461" s="1" t="s">
        <v>3185</v>
      </c>
      <c r="I461">
        <v>28</v>
      </c>
      <c r="J461" s="1" t="s">
        <v>3143</v>
      </c>
      <c r="K461" s="1" t="s">
        <v>3136</v>
      </c>
      <c r="M461" s="1" t="s">
        <v>3117</v>
      </c>
      <c r="N461" s="1" t="s">
        <v>1980</v>
      </c>
      <c r="O461" s="1" t="s">
        <v>1982</v>
      </c>
      <c r="P461" s="1" t="s">
        <v>45</v>
      </c>
      <c r="Q461">
        <v>1</v>
      </c>
      <c r="R461">
        <v>331</v>
      </c>
      <c r="S461">
        <v>289</v>
      </c>
      <c r="T461">
        <v>289</v>
      </c>
      <c r="U461" s="2">
        <v>2298</v>
      </c>
      <c r="V461">
        <v>18.972000000000001</v>
      </c>
      <c r="W461">
        <v>444</v>
      </c>
      <c r="Y461" s="6">
        <v>40544</v>
      </c>
      <c r="AA461" s="2">
        <v>6830</v>
      </c>
      <c r="AB461" s="2">
        <v>1650</v>
      </c>
      <c r="AC461">
        <v>0</v>
      </c>
      <c r="AD461">
        <v>0</v>
      </c>
      <c r="AE461">
        <v>20</v>
      </c>
      <c r="AF461">
        <v>14</v>
      </c>
      <c r="AG461">
        <v>0</v>
      </c>
      <c r="AH461">
        <v>0</v>
      </c>
      <c r="AI461">
        <v>0</v>
      </c>
      <c r="AJ461">
        <v>0</v>
      </c>
      <c r="AK461">
        <v>0</v>
      </c>
      <c r="AL461">
        <v>0</v>
      </c>
      <c r="AM461">
        <v>0</v>
      </c>
      <c r="AN461">
        <v>0</v>
      </c>
      <c r="AO461">
        <v>0</v>
      </c>
      <c r="AP461">
        <v>0</v>
      </c>
      <c r="AQ461">
        <v>0</v>
      </c>
      <c r="AR461">
        <v>0</v>
      </c>
      <c r="AS461">
        <v>612</v>
      </c>
      <c r="AT461">
        <v>275.39999999999998</v>
      </c>
      <c r="AU461">
        <v>0</v>
      </c>
      <c r="AV461">
        <v>0</v>
      </c>
      <c r="AW461">
        <v>0</v>
      </c>
      <c r="AX461">
        <v>0</v>
      </c>
      <c r="AY461">
        <v>0</v>
      </c>
      <c r="AZ461">
        <v>0</v>
      </c>
      <c r="BA461">
        <v>0</v>
      </c>
      <c r="BB461">
        <v>0</v>
      </c>
      <c r="BC461">
        <v>0</v>
      </c>
      <c r="BD461">
        <v>0</v>
      </c>
      <c r="BE461">
        <v>0</v>
      </c>
      <c r="BF461">
        <v>0</v>
      </c>
      <c r="BG461">
        <v>632</v>
      </c>
      <c r="BH461">
        <v>632</v>
      </c>
    </row>
    <row r="462" spans="1:60" x14ac:dyDescent="0.35">
      <c r="A462" s="1" t="s">
        <v>1983</v>
      </c>
      <c r="B462" s="1" t="s">
        <v>1810</v>
      </c>
      <c r="C462" s="1" t="s">
        <v>1884</v>
      </c>
      <c r="D462" s="1" t="s">
        <v>1985</v>
      </c>
      <c r="E462" s="6">
        <v>42151</v>
      </c>
      <c r="F462">
        <v>2015</v>
      </c>
      <c r="G462" s="1" t="s">
        <v>3149</v>
      </c>
      <c r="H462" s="1" t="s">
        <v>3150</v>
      </c>
      <c r="I462">
        <v>185</v>
      </c>
      <c r="J462" s="1" t="s">
        <v>3135</v>
      </c>
      <c r="K462" s="1" t="s">
        <v>3136</v>
      </c>
      <c r="M462" s="1" t="s">
        <v>3117</v>
      </c>
      <c r="N462" s="1" t="s">
        <v>1984</v>
      </c>
      <c r="O462" s="1" t="s">
        <v>1986</v>
      </c>
      <c r="P462" s="1" t="s">
        <v>45</v>
      </c>
      <c r="Q462">
        <v>1</v>
      </c>
      <c r="R462" s="2">
        <v>4025</v>
      </c>
      <c r="S462" s="2">
        <v>4159</v>
      </c>
      <c r="T462" s="2">
        <v>4630</v>
      </c>
      <c r="U462" s="2">
        <v>41284</v>
      </c>
      <c r="V462">
        <v>373.46199999999999</v>
      </c>
      <c r="W462" s="2">
        <v>1960</v>
      </c>
      <c r="AC462">
        <v>0</v>
      </c>
      <c r="AD462">
        <v>0</v>
      </c>
      <c r="AE462">
        <v>0</v>
      </c>
      <c r="AF462">
        <v>0</v>
      </c>
      <c r="AG462">
        <v>261</v>
      </c>
      <c r="AH462" s="3">
        <v>1085.4000000000001</v>
      </c>
      <c r="AI462">
        <v>0</v>
      </c>
      <c r="AJ462">
        <v>0</v>
      </c>
      <c r="AK462">
        <v>0</v>
      </c>
      <c r="AL462">
        <v>0</v>
      </c>
      <c r="AM462">
        <v>0</v>
      </c>
      <c r="AN462">
        <v>0</v>
      </c>
      <c r="AO462">
        <v>0</v>
      </c>
      <c r="AP462">
        <v>0</v>
      </c>
      <c r="AQ462">
        <v>0</v>
      </c>
      <c r="AR462">
        <v>0</v>
      </c>
      <c r="AS462" s="2">
        <v>2744</v>
      </c>
      <c r="AT462" s="3">
        <v>3544.8</v>
      </c>
      <c r="AU462">
        <v>0</v>
      </c>
      <c r="AV462">
        <v>0</v>
      </c>
      <c r="AW462">
        <v>0</v>
      </c>
      <c r="AX462">
        <v>0</v>
      </c>
      <c r="AY462">
        <v>0</v>
      </c>
      <c r="AZ462">
        <v>0</v>
      </c>
      <c r="BA462">
        <v>0</v>
      </c>
      <c r="BB462">
        <v>0</v>
      </c>
      <c r="BC462">
        <v>0</v>
      </c>
      <c r="BD462">
        <v>0</v>
      </c>
      <c r="BE462">
        <v>0</v>
      </c>
      <c r="BF462">
        <v>0</v>
      </c>
      <c r="BG462" s="2">
        <v>3005</v>
      </c>
      <c r="BH462" s="2">
        <v>3005</v>
      </c>
    </row>
    <row r="463" spans="1:60" x14ac:dyDescent="0.35">
      <c r="A463" s="1" t="s">
        <v>1987</v>
      </c>
      <c r="B463" s="1" t="s">
        <v>1810</v>
      </c>
      <c r="C463" s="1" t="s">
        <v>1991</v>
      </c>
      <c r="D463" s="1" t="s">
        <v>1989</v>
      </c>
      <c r="E463" s="6">
        <v>41653</v>
      </c>
      <c r="F463">
        <v>2014</v>
      </c>
      <c r="G463" s="1" t="s">
        <v>3149</v>
      </c>
      <c r="H463" s="1" t="s">
        <v>3211</v>
      </c>
      <c r="I463">
        <v>307</v>
      </c>
      <c r="J463" s="1" t="s">
        <v>3135</v>
      </c>
      <c r="K463" s="1" t="s">
        <v>3136</v>
      </c>
      <c r="L463" t="s">
        <v>3148</v>
      </c>
      <c r="M463" s="1" t="s">
        <v>3113</v>
      </c>
      <c r="N463" s="1" t="s">
        <v>1988</v>
      </c>
      <c r="O463" s="1" t="s">
        <v>1990</v>
      </c>
      <c r="P463" s="1" t="s">
        <v>45</v>
      </c>
      <c r="Q463">
        <v>1</v>
      </c>
      <c r="R463" s="2">
        <v>1565</v>
      </c>
      <c r="S463" s="2">
        <v>2201</v>
      </c>
      <c r="T463" s="2">
        <v>2248</v>
      </c>
      <c r="U463" s="2">
        <v>26619</v>
      </c>
      <c r="V463">
        <v>253.01300000000001</v>
      </c>
      <c r="W463">
        <v>710</v>
      </c>
      <c r="AC463">
        <v>0</v>
      </c>
      <c r="AD463">
        <v>0</v>
      </c>
      <c r="AE463">
        <v>0</v>
      </c>
      <c r="AF463">
        <v>0</v>
      </c>
      <c r="AG463">
        <v>0</v>
      </c>
      <c r="AH463">
        <v>0</v>
      </c>
      <c r="AI463">
        <v>0</v>
      </c>
      <c r="AJ463">
        <v>0</v>
      </c>
      <c r="AK463">
        <v>0</v>
      </c>
      <c r="AL463">
        <v>0</v>
      </c>
      <c r="AM463" s="2">
        <v>4038</v>
      </c>
      <c r="AN463">
        <v>497.76</v>
      </c>
      <c r="AO463" s="2">
        <v>1128</v>
      </c>
      <c r="AP463" s="3">
        <v>1248.24</v>
      </c>
      <c r="AQ463">
        <v>0</v>
      </c>
      <c r="AR463">
        <v>0</v>
      </c>
      <c r="AS463">
        <v>295</v>
      </c>
      <c r="AT463">
        <v>501.5</v>
      </c>
      <c r="AU463">
        <v>0</v>
      </c>
      <c r="AV463">
        <v>0</v>
      </c>
      <c r="AW463">
        <v>0</v>
      </c>
      <c r="AX463">
        <v>0</v>
      </c>
      <c r="AY463">
        <v>0</v>
      </c>
      <c r="AZ463">
        <v>0</v>
      </c>
      <c r="BA463">
        <v>0</v>
      </c>
      <c r="BB463">
        <v>0</v>
      </c>
      <c r="BC463">
        <v>0</v>
      </c>
      <c r="BD463">
        <v>0</v>
      </c>
      <c r="BE463">
        <v>0</v>
      </c>
      <c r="BF463">
        <v>0</v>
      </c>
      <c r="BG463" s="2">
        <v>5461</v>
      </c>
      <c r="BH463" s="2">
        <v>5461</v>
      </c>
    </row>
    <row r="464" spans="1:60" x14ac:dyDescent="0.35">
      <c r="A464" s="1" t="s">
        <v>1992</v>
      </c>
      <c r="B464" s="1" t="s">
        <v>1810</v>
      </c>
      <c r="C464" s="1" t="s">
        <v>1991</v>
      </c>
      <c r="D464" s="1" t="s">
        <v>1994</v>
      </c>
      <c r="E464" s="6">
        <v>41109</v>
      </c>
      <c r="F464">
        <v>2012</v>
      </c>
      <c r="G464" s="1" t="s">
        <v>3133</v>
      </c>
      <c r="H464" s="1" t="s">
        <v>3150</v>
      </c>
      <c r="I464">
        <v>204</v>
      </c>
      <c r="J464" s="1" t="s">
        <v>3143</v>
      </c>
      <c r="K464" s="1" t="s">
        <v>3136</v>
      </c>
      <c r="L464" t="s">
        <v>3148</v>
      </c>
      <c r="M464" s="1" t="s">
        <v>3117</v>
      </c>
      <c r="N464" s="1" t="s">
        <v>1993</v>
      </c>
      <c r="O464" s="1" t="s">
        <v>1995</v>
      </c>
      <c r="P464" s="1" t="s">
        <v>45</v>
      </c>
      <c r="Q464">
        <v>1</v>
      </c>
      <c r="R464" s="2">
        <v>4662</v>
      </c>
      <c r="S464" s="2">
        <v>4314</v>
      </c>
      <c r="T464" s="2">
        <v>4707</v>
      </c>
      <c r="U464" s="2">
        <v>35191</v>
      </c>
      <c r="V464">
        <v>264.74700000000001</v>
      </c>
      <c r="W464" s="2">
        <v>3450</v>
      </c>
      <c r="X464" t="s">
        <v>3376</v>
      </c>
      <c r="AC464">
        <v>4</v>
      </c>
      <c r="AD464">
        <v>14.2</v>
      </c>
      <c r="AE464">
        <v>0</v>
      </c>
      <c r="AF464">
        <v>0</v>
      </c>
      <c r="AG464">
        <v>27</v>
      </c>
      <c r="AH464">
        <v>112.2</v>
      </c>
      <c r="AI464">
        <v>1</v>
      </c>
      <c r="AJ464">
        <v>6.2</v>
      </c>
      <c r="AK464">
        <v>0</v>
      </c>
      <c r="AL464">
        <v>0</v>
      </c>
      <c r="AM464">
        <v>0</v>
      </c>
      <c r="AN464">
        <v>0</v>
      </c>
      <c r="AO464">
        <v>0</v>
      </c>
      <c r="AP464">
        <v>0</v>
      </c>
      <c r="AQ464">
        <v>0</v>
      </c>
      <c r="AR464">
        <v>0</v>
      </c>
      <c r="AS464" s="2">
        <v>4425</v>
      </c>
      <c r="AT464" s="3">
        <v>4566.75</v>
      </c>
      <c r="AU464">
        <v>25</v>
      </c>
      <c r="AV464">
        <v>7.88</v>
      </c>
      <c r="AW464">
        <v>0</v>
      </c>
      <c r="AX464">
        <v>0</v>
      </c>
      <c r="AY464">
        <v>0</v>
      </c>
      <c r="AZ464">
        <v>0</v>
      </c>
      <c r="BA464">
        <v>0</v>
      </c>
      <c r="BB464">
        <v>0</v>
      </c>
      <c r="BC464">
        <v>0</v>
      </c>
      <c r="BD464">
        <v>0</v>
      </c>
      <c r="BE464">
        <v>0</v>
      </c>
      <c r="BF464">
        <v>0</v>
      </c>
      <c r="BG464" s="2">
        <v>4457</v>
      </c>
      <c r="BH464" s="2">
        <v>4482</v>
      </c>
    </row>
    <row r="465" spans="1:60" x14ac:dyDescent="0.35">
      <c r="A465" s="1" t="s">
        <v>1996</v>
      </c>
      <c r="B465" s="1" t="s">
        <v>1810</v>
      </c>
      <c r="C465" s="1" t="s">
        <v>1991</v>
      </c>
      <c r="D465" s="1" t="s">
        <v>1998</v>
      </c>
      <c r="E465" s="6">
        <v>41891</v>
      </c>
      <c r="F465">
        <v>2014</v>
      </c>
      <c r="G465" s="1" t="s">
        <v>3149</v>
      </c>
      <c r="H465" s="1" t="s">
        <v>3228</v>
      </c>
      <c r="I465">
        <v>218</v>
      </c>
      <c r="J465" s="1" t="s">
        <v>3135</v>
      </c>
      <c r="K465" s="1" t="s">
        <v>3136</v>
      </c>
      <c r="L465" t="s">
        <v>3148</v>
      </c>
      <c r="M465" s="1" t="s">
        <v>3117</v>
      </c>
      <c r="N465" s="1" t="s">
        <v>1997</v>
      </c>
      <c r="O465" s="1" t="s">
        <v>1999</v>
      </c>
      <c r="P465" s="1" t="s">
        <v>45</v>
      </c>
      <c r="Q465">
        <v>1</v>
      </c>
      <c r="R465" s="2">
        <v>8161</v>
      </c>
      <c r="S465" s="2">
        <v>6150</v>
      </c>
      <c r="T465" s="2">
        <v>8161</v>
      </c>
      <c r="U465" s="2">
        <v>45675</v>
      </c>
      <c r="V465">
        <v>330</v>
      </c>
      <c r="W465" s="2">
        <v>3891</v>
      </c>
      <c r="AC465">
        <v>4</v>
      </c>
      <c r="AD465">
        <v>20</v>
      </c>
      <c r="AE465">
        <v>0</v>
      </c>
      <c r="AF465">
        <v>0</v>
      </c>
      <c r="AG465">
        <v>0</v>
      </c>
      <c r="AH465">
        <v>0</v>
      </c>
      <c r="AI465">
        <v>0</v>
      </c>
      <c r="AJ465">
        <v>0</v>
      </c>
      <c r="AK465">
        <v>0</v>
      </c>
      <c r="AL465">
        <v>0</v>
      </c>
      <c r="AM465">
        <v>0</v>
      </c>
      <c r="AN465">
        <v>0</v>
      </c>
      <c r="AO465">
        <v>0</v>
      </c>
      <c r="AP465">
        <v>0</v>
      </c>
      <c r="AQ465">
        <v>0</v>
      </c>
      <c r="AR465">
        <v>0</v>
      </c>
      <c r="AS465" s="2">
        <v>4860</v>
      </c>
      <c r="AT465" s="3">
        <v>8140.5</v>
      </c>
      <c r="AU465">
        <v>0</v>
      </c>
      <c r="AV465">
        <v>0</v>
      </c>
      <c r="AW465">
        <v>0</v>
      </c>
      <c r="AX465">
        <v>0</v>
      </c>
      <c r="AY465">
        <v>0</v>
      </c>
      <c r="AZ465">
        <v>0</v>
      </c>
      <c r="BA465">
        <v>0</v>
      </c>
      <c r="BB465">
        <v>0</v>
      </c>
      <c r="BC465">
        <v>0</v>
      </c>
      <c r="BD465">
        <v>0</v>
      </c>
      <c r="BE465">
        <v>0</v>
      </c>
      <c r="BF465">
        <v>0</v>
      </c>
      <c r="BG465" s="2">
        <v>4864</v>
      </c>
      <c r="BH465" s="2">
        <v>4864</v>
      </c>
    </row>
    <row r="466" spans="1:60" x14ac:dyDescent="0.35">
      <c r="A466" s="1" t="s">
        <v>2000</v>
      </c>
      <c r="B466" s="1" t="s">
        <v>1810</v>
      </c>
      <c r="C466" s="1" t="s">
        <v>1991</v>
      </c>
      <c r="D466" s="1" t="s">
        <v>2002</v>
      </c>
      <c r="E466" s="6">
        <v>41093</v>
      </c>
      <c r="F466">
        <v>2012</v>
      </c>
      <c r="G466" s="1" t="s">
        <v>3133</v>
      </c>
      <c r="H466" s="1" t="s">
        <v>3145</v>
      </c>
      <c r="I466">
        <v>184</v>
      </c>
      <c r="J466" s="1" t="s">
        <v>3135</v>
      </c>
      <c r="K466" s="1" t="s">
        <v>3136</v>
      </c>
      <c r="L466" t="s">
        <v>3148</v>
      </c>
      <c r="M466" s="1" t="s">
        <v>3117</v>
      </c>
      <c r="N466" s="1" t="s">
        <v>2001</v>
      </c>
      <c r="O466" s="1" t="s">
        <v>2003</v>
      </c>
      <c r="P466" s="1" t="s">
        <v>45</v>
      </c>
      <c r="Q466">
        <v>1</v>
      </c>
      <c r="R466" s="2">
        <v>4388</v>
      </c>
      <c r="S466" s="2">
        <v>4649</v>
      </c>
      <c r="T466" s="2">
        <v>4711</v>
      </c>
      <c r="U466" s="2">
        <v>30874</v>
      </c>
      <c r="V466">
        <v>244.86799999999999</v>
      </c>
      <c r="W466" s="2">
        <v>2601</v>
      </c>
      <c r="AC466">
        <v>4</v>
      </c>
      <c r="AD466">
        <v>14.2</v>
      </c>
      <c r="AE466">
        <v>0</v>
      </c>
      <c r="AF466">
        <v>0</v>
      </c>
      <c r="AG466">
        <v>0</v>
      </c>
      <c r="AH466">
        <v>0</v>
      </c>
      <c r="AI466">
        <v>0</v>
      </c>
      <c r="AJ466">
        <v>0</v>
      </c>
      <c r="AK466">
        <v>0</v>
      </c>
      <c r="AL466">
        <v>0</v>
      </c>
      <c r="AM466">
        <v>870</v>
      </c>
      <c r="AN466">
        <v>600.29999999999995</v>
      </c>
      <c r="AO466">
        <v>0</v>
      </c>
      <c r="AP466">
        <v>0</v>
      </c>
      <c r="AQ466">
        <v>0</v>
      </c>
      <c r="AR466">
        <v>0</v>
      </c>
      <c r="AS466" s="2">
        <v>3272</v>
      </c>
      <c r="AT466" s="3">
        <v>4096.8</v>
      </c>
      <c r="AU466">
        <v>0</v>
      </c>
      <c r="AV466">
        <v>0</v>
      </c>
      <c r="AW466">
        <v>0</v>
      </c>
      <c r="AX466">
        <v>0</v>
      </c>
      <c r="AY466">
        <v>0</v>
      </c>
      <c r="AZ466">
        <v>0</v>
      </c>
      <c r="BA466">
        <v>0</v>
      </c>
      <c r="BB466">
        <v>0</v>
      </c>
      <c r="BC466">
        <v>0</v>
      </c>
      <c r="BD466">
        <v>0</v>
      </c>
      <c r="BE466">
        <v>0</v>
      </c>
      <c r="BF466">
        <v>0</v>
      </c>
      <c r="BG466" s="2">
        <v>4146</v>
      </c>
      <c r="BH466" s="2">
        <v>4146</v>
      </c>
    </row>
    <row r="467" spans="1:60" x14ac:dyDescent="0.35">
      <c r="A467" s="1" t="s">
        <v>2004</v>
      </c>
      <c r="B467" s="1" t="s">
        <v>1810</v>
      </c>
      <c r="C467" s="1" t="s">
        <v>1991</v>
      </c>
      <c r="D467" s="1" t="s">
        <v>2006</v>
      </c>
      <c r="E467" s="6">
        <v>42332</v>
      </c>
      <c r="F467">
        <v>2015</v>
      </c>
      <c r="G467" s="1" t="s">
        <v>3149</v>
      </c>
      <c r="H467" s="1" t="s">
        <v>3210</v>
      </c>
      <c r="I467">
        <v>173</v>
      </c>
      <c r="J467" s="1" t="s">
        <v>3135</v>
      </c>
      <c r="K467" s="1" t="s">
        <v>3136</v>
      </c>
      <c r="L467" t="s">
        <v>3148</v>
      </c>
      <c r="M467" s="1" t="s">
        <v>3117</v>
      </c>
      <c r="N467" s="1" t="s">
        <v>2005</v>
      </c>
      <c r="O467" s="1" t="s">
        <v>2007</v>
      </c>
      <c r="P467" s="1" t="s">
        <v>45</v>
      </c>
      <c r="Q467">
        <v>1</v>
      </c>
      <c r="R467" s="2">
        <v>2515</v>
      </c>
      <c r="S467" s="2">
        <v>2801</v>
      </c>
      <c r="T467" s="2">
        <v>2592</v>
      </c>
      <c r="U467" s="2">
        <v>36540</v>
      </c>
      <c r="V467">
        <v>245.16</v>
      </c>
      <c r="W467" s="2">
        <v>2829</v>
      </c>
      <c r="AC467">
        <v>0</v>
      </c>
      <c r="AD467">
        <v>0</v>
      </c>
      <c r="AE467">
        <v>0</v>
      </c>
      <c r="AF467">
        <v>0</v>
      </c>
      <c r="AG467">
        <v>0</v>
      </c>
      <c r="AH467">
        <v>0</v>
      </c>
      <c r="AI467">
        <v>0</v>
      </c>
      <c r="AJ467">
        <v>0</v>
      </c>
      <c r="AK467">
        <v>0</v>
      </c>
      <c r="AL467">
        <v>0</v>
      </c>
      <c r="AM467">
        <v>0</v>
      </c>
      <c r="AN467">
        <v>0</v>
      </c>
      <c r="AO467">
        <v>0</v>
      </c>
      <c r="AP467">
        <v>0</v>
      </c>
      <c r="AQ467">
        <v>0</v>
      </c>
      <c r="AR467">
        <v>0</v>
      </c>
      <c r="AS467" s="2">
        <v>3960</v>
      </c>
      <c r="AT467" s="2">
        <v>2592</v>
      </c>
      <c r="AU467">
        <v>0</v>
      </c>
      <c r="AV467">
        <v>0</v>
      </c>
      <c r="AW467">
        <v>0</v>
      </c>
      <c r="AX467">
        <v>0</v>
      </c>
      <c r="AY467">
        <v>0</v>
      </c>
      <c r="AZ467">
        <v>0</v>
      </c>
      <c r="BA467">
        <v>0</v>
      </c>
      <c r="BB467">
        <v>0</v>
      </c>
      <c r="BC467">
        <v>0</v>
      </c>
      <c r="BD467">
        <v>0</v>
      </c>
      <c r="BE467">
        <v>0</v>
      </c>
      <c r="BF467">
        <v>0</v>
      </c>
      <c r="BG467" s="2">
        <v>3960</v>
      </c>
      <c r="BH467" s="2">
        <v>3960</v>
      </c>
    </row>
    <row r="468" spans="1:60" x14ac:dyDescent="0.35">
      <c r="A468" s="1" t="s">
        <v>2008</v>
      </c>
      <c r="B468" s="1" t="s">
        <v>1810</v>
      </c>
      <c r="C468" s="1" t="s">
        <v>1991</v>
      </c>
      <c r="D468" s="1" t="s">
        <v>2009</v>
      </c>
      <c r="E468" s="6">
        <v>40211</v>
      </c>
      <c r="F468">
        <v>2010</v>
      </c>
      <c r="G468" s="1" t="s">
        <v>3144</v>
      </c>
      <c r="H468" s="1" t="s">
        <v>3145</v>
      </c>
      <c r="I468">
        <v>290</v>
      </c>
      <c r="J468" s="1" t="s">
        <v>3135</v>
      </c>
      <c r="K468" s="1" t="s">
        <v>3136</v>
      </c>
      <c r="L468" t="s">
        <v>3148</v>
      </c>
      <c r="M468" s="1" t="s">
        <v>3105</v>
      </c>
      <c r="O468" s="1" t="s">
        <v>2007</v>
      </c>
      <c r="P468" s="1" t="s">
        <v>45</v>
      </c>
      <c r="Q468">
        <v>1</v>
      </c>
      <c r="R468" s="2">
        <v>2718</v>
      </c>
      <c r="S468" s="2">
        <v>2351</v>
      </c>
      <c r="T468" s="2">
        <v>2962</v>
      </c>
      <c r="U468" s="2">
        <v>19251</v>
      </c>
      <c r="V468">
        <v>103.184</v>
      </c>
      <c r="W468" s="2">
        <v>1993</v>
      </c>
      <c r="AC468">
        <v>0</v>
      </c>
      <c r="AD468">
        <v>0</v>
      </c>
      <c r="AE468">
        <v>0</v>
      </c>
      <c r="AF468">
        <v>0</v>
      </c>
      <c r="AG468">
        <v>153</v>
      </c>
      <c r="AH468" s="3">
        <v>1842.8</v>
      </c>
      <c r="AI468">
        <v>0</v>
      </c>
      <c r="AJ468">
        <v>0</v>
      </c>
      <c r="AK468">
        <v>0</v>
      </c>
      <c r="AL468">
        <v>0</v>
      </c>
      <c r="AM468">
        <v>0</v>
      </c>
      <c r="AN468">
        <v>0</v>
      </c>
      <c r="AO468">
        <v>0</v>
      </c>
      <c r="AP468">
        <v>0</v>
      </c>
      <c r="AQ468">
        <v>0</v>
      </c>
      <c r="AR468">
        <v>0</v>
      </c>
      <c r="AS468" s="2">
        <v>2790</v>
      </c>
      <c r="AT468" s="3">
        <v>1255.5</v>
      </c>
      <c r="AU468">
        <v>0</v>
      </c>
      <c r="AV468">
        <v>0</v>
      </c>
      <c r="AW468">
        <v>0</v>
      </c>
      <c r="AX468">
        <v>0</v>
      </c>
      <c r="AY468">
        <v>0</v>
      </c>
      <c r="AZ468">
        <v>0</v>
      </c>
      <c r="BA468">
        <v>0</v>
      </c>
      <c r="BB468">
        <v>0</v>
      </c>
      <c r="BC468">
        <v>0</v>
      </c>
      <c r="BD468">
        <v>0</v>
      </c>
      <c r="BE468">
        <v>0</v>
      </c>
      <c r="BF468">
        <v>0</v>
      </c>
      <c r="BG468" s="2">
        <v>2943</v>
      </c>
      <c r="BH468" s="2">
        <v>2943</v>
      </c>
    </row>
    <row r="469" spans="1:60" x14ac:dyDescent="0.35">
      <c r="A469" s="1" t="s">
        <v>2010</v>
      </c>
      <c r="B469" s="1" t="s">
        <v>1810</v>
      </c>
      <c r="C469" s="1" t="s">
        <v>1991</v>
      </c>
      <c r="D469" s="1" t="s">
        <v>2012</v>
      </c>
      <c r="E469" s="6">
        <v>40687</v>
      </c>
      <c r="F469">
        <v>2011</v>
      </c>
      <c r="G469" s="1" t="s">
        <v>3147</v>
      </c>
      <c r="H469" s="1" t="s">
        <v>3145</v>
      </c>
      <c r="I469">
        <v>317</v>
      </c>
      <c r="J469" s="1" t="s">
        <v>3135</v>
      </c>
      <c r="K469" s="1" t="s">
        <v>3136</v>
      </c>
      <c r="M469" s="1" t="s">
        <v>3113</v>
      </c>
      <c r="N469" s="1" t="s">
        <v>2011</v>
      </c>
      <c r="O469" s="1" t="s">
        <v>2013</v>
      </c>
      <c r="P469" s="1" t="s">
        <v>45</v>
      </c>
      <c r="Q469">
        <v>1</v>
      </c>
      <c r="R469" s="2">
        <v>5499</v>
      </c>
      <c r="S469" s="2">
        <v>3990</v>
      </c>
      <c r="T469" s="2">
        <v>4093</v>
      </c>
      <c r="U469" s="2">
        <v>25704</v>
      </c>
      <c r="V469">
        <v>217.81399999999999</v>
      </c>
      <c r="W469">
        <v>617</v>
      </c>
      <c r="AC469">
        <v>0</v>
      </c>
      <c r="AD469">
        <v>0</v>
      </c>
      <c r="AE469">
        <v>0</v>
      </c>
      <c r="AF469">
        <v>0</v>
      </c>
      <c r="AG469">
        <v>0</v>
      </c>
      <c r="AH469">
        <v>0</v>
      </c>
      <c r="AI469">
        <v>0</v>
      </c>
      <c r="AJ469">
        <v>0</v>
      </c>
      <c r="AK469">
        <v>0</v>
      </c>
      <c r="AL469">
        <v>0</v>
      </c>
      <c r="AM469" s="2">
        <v>3108</v>
      </c>
      <c r="AN469">
        <v>841.8</v>
      </c>
      <c r="AO469" s="2">
        <v>1214</v>
      </c>
      <c r="AP469" s="3">
        <v>3248.32</v>
      </c>
      <c r="AQ469">
        <v>4</v>
      </c>
      <c r="AR469">
        <v>2.77</v>
      </c>
      <c r="AS469">
        <v>0</v>
      </c>
      <c r="AT469">
        <v>0</v>
      </c>
      <c r="AU469">
        <v>0</v>
      </c>
      <c r="AV469">
        <v>0</v>
      </c>
      <c r="AW469">
        <v>0</v>
      </c>
      <c r="AX469">
        <v>0</v>
      </c>
      <c r="AY469">
        <v>0</v>
      </c>
      <c r="AZ469">
        <v>0</v>
      </c>
      <c r="BA469">
        <v>0</v>
      </c>
      <c r="BB469">
        <v>0</v>
      </c>
      <c r="BC469">
        <v>0</v>
      </c>
      <c r="BD469">
        <v>0</v>
      </c>
      <c r="BE469">
        <v>0</v>
      </c>
      <c r="BF469">
        <v>0</v>
      </c>
      <c r="BG469" s="2">
        <v>4326</v>
      </c>
      <c r="BH469" s="2">
        <v>4326</v>
      </c>
    </row>
    <row r="470" spans="1:60" x14ac:dyDescent="0.35">
      <c r="A470" s="1" t="s">
        <v>2014</v>
      </c>
      <c r="B470" s="1" t="s">
        <v>1810</v>
      </c>
      <c r="C470" s="1" t="s">
        <v>1991</v>
      </c>
      <c r="D470" s="1" t="s">
        <v>2016</v>
      </c>
      <c r="E470" s="6">
        <v>41289</v>
      </c>
      <c r="F470">
        <v>2013</v>
      </c>
      <c r="G470" s="1" t="s">
        <v>3133</v>
      </c>
      <c r="H470" s="1" t="s">
        <v>3145</v>
      </c>
      <c r="I470">
        <v>355</v>
      </c>
      <c r="J470" s="1" t="s">
        <v>3135</v>
      </c>
      <c r="K470" s="1" t="s">
        <v>3136</v>
      </c>
      <c r="M470" s="1" t="s">
        <v>3113</v>
      </c>
      <c r="N470" s="1" t="s">
        <v>2015</v>
      </c>
      <c r="O470" s="1" t="s">
        <v>2017</v>
      </c>
      <c r="P470" s="1" t="s">
        <v>45</v>
      </c>
      <c r="Q470">
        <v>1</v>
      </c>
      <c r="R470" s="2">
        <v>4336</v>
      </c>
      <c r="S470" s="2">
        <v>3972</v>
      </c>
      <c r="T470" s="2">
        <v>3644</v>
      </c>
      <c r="U470" s="2">
        <v>27667</v>
      </c>
      <c r="V470">
        <v>186.63</v>
      </c>
      <c r="W470" s="2">
        <v>2069</v>
      </c>
      <c r="AC470">
        <v>8</v>
      </c>
      <c r="AD470">
        <v>40</v>
      </c>
      <c r="AE470">
        <v>0</v>
      </c>
      <c r="AF470">
        <v>0</v>
      </c>
      <c r="AG470">
        <v>0</v>
      </c>
      <c r="AH470">
        <v>0</v>
      </c>
      <c r="AI470">
        <v>50</v>
      </c>
      <c r="AJ470">
        <v>310</v>
      </c>
      <c r="AK470">
        <v>0</v>
      </c>
      <c r="AL470">
        <v>0</v>
      </c>
      <c r="AM470" s="2">
        <v>2560</v>
      </c>
      <c r="AN470">
        <v>256</v>
      </c>
      <c r="AO470">
        <v>806</v>
      </c>
      <c r="AP470" s="2">
        <v>1976</v>
      </c>
      <c r="AQ470">
        <v>0</v>
      </c>
      <c r="AR470">
        <v>0</v>
      </c>
      <c r="AS470" s="2">
        <v>2360</v>
      </c>
      <c r="AT470" s="2">
        <v>1062</v>
      </c>
      <c r="AU470">
        <v>0</v>
      </c>
      <c r="AV470">
        <v>0</v>
      </c>
      <c r="AW470">
        <v>0</v>
      </c>
      <c r="AX470">
        <v>0</v>
      </c>
      <c r="AY470">
        <v>0</v>
      </c>
      <c r="AZ470">
        <v>0</v>
      </c>
      <c r="BA470">
        <v>0</v>
      </c>
      <c r="BB470">
        <v>0</v>
      </c>
      <c r="BC470">
        <v>0</v>
      </c>
      <c r="BD470">
        <v>0</v>
      </c>
      <c r="BE470">
        <v>0</v>
      </c>
      <c r="BF470">
        <v>0</v>
      </c>
      <c r="BG470" s="2">
        <v>5784</v>
      </c>
      <c r="BH470" s="2">
        <v>5784</v>
      </c>
    </row>
    <row r="471" spans="1:60" x14ac:dyDescent="0.35">
      <c r="A471" s="1" t="s">
        <v>2018</v>
      </c>
      <c r="B471" s="1" t="s">
        <v>1810</v>
      </c>
      <c r="C471" s="1" t="s">
        <v>1991</v>
      </c>
      <c r="D471" s="1" t="s">
        <v>2020</v>
      </c>
      <c r="E471" s="6">
        <v>42213</v>
      </c>
      <c r="F471">
        <v>2015</v>
      </c>
      <c r="G471" s="1" t="s">
        <v>3149</v>
      </c>
      <c r="H471" s="1" t="s">
        <v>3185</v>
      </c>
      <c r="I471">
        <v>176</v>
      </c>
      <c r="J471" s="1" t="s">
        <v>3143</v>
      </c>
      <c r="K471" s="1" t="s">
        <v>3136</v>
      </c>
      <c r="L471" t="s">
        <v>3148</v>
      </c>
      <c r="M471" s="1" t="s">
        <v>3113</v>
      </c>
      <c r="N471" s="1" t="s">
        <v>2019</v>
      </c>
      <c r="O471" s="1" t="s">
        <v>2017</v>
      </c>
      <c r="P471" s="1" t="s">
        <v>45</v>
      </c>
      <c r="Q471">
        <v>1</v>
      </c>
      <c r="R471" s="2">
        <v>1199</v>
      </c>
      <c r="S471" s="2">
        <v>1424</v>
      </c>
      <c r="T471" s="2">
        <v>1446</v>
      </c>
      <c r="U471" s="2">
        <v>10072</v>
      </c>
      <c r="V471">
        <v>98.590999999999994</v>
      </c>
      <c r="W471">
        <v>369</v>
      </c>
      <c r="AC471">
        <v>0</v>
      </c>
      <c r="AD471">
        <v>0</v>
      </c>
      <c r="AE471">
        <v>0</v>
      </c>
      <c r="AF471">
        <v>0</v>
      </c>
      <c r="AG471">
        <v>0</v>
      </c>
      <c r="AH471">
        <v>0</v>
      </c>
      <c r="AI471">
        <v>0</v>
      </c>
      <c r="AJ471">
        <v>0</v>
      </c>
      <c r="AK471">
        <v>0</v>
      </c>
      <c r="AL471">
        <v>0</v>
      </c>
      <c r="AM471" s="2">
        <v>2760</v>
      </c>
      <c r="AN471">
        <v>276</v>
      </c>
      <c r="AO471">
        <v>665</v>
      </c>
      <c r="AP471" s="3">
        <v>1141.82</v>
      </c>
      <c r="AQ471">
        <v>2</v>
      </c>
      <c r="AR471">
        <v>1.66</v>
      </c>
      <c r="AS471">
        <v>60</v>
      </c>
      <c r="AT471">
        <v>27</v>
      </c>
      <c r="AU471">
        <v>0</v>
      </c>
      <c r="AV471">
        <v>0</v>
      </c>
      <c r="AW471">
        <v>0</v>
      </c>
      <c r="AX471">
        <v>0</v>
      </c>
      <c r="AY471">
        <v>0</v>
      </c>
      <c r="AZ471">
        <v>0</v>
      </c>
      <c r="BA471">
        <v>0</v>
      </c>
      <c r="BB471">
        <v>0</v>
      </c>
      <c r="BC471">
        <v>0</v>
      </c>
      <c r="BD471">
        <v>0</v>
      </c>
      <c r="BE471">
        <v>0</v>
      </c>
      <c r="BF471">
        <v>0</v>
      </c>
      <c r="BG471" s="2">
        <v>3487</v>
      </c>
      <c r="BH471" s="2">
        <v>3487</v>
      </c>
    </row>
    <row r="472" spans="1:60" x14ac:dyDescent="0.35">
      <c r="A472" s="1" t="s">
        <v>2021</v>
      </c>
      <c r="B472" s="1" t="s">
        <v>2026</v>
      </c>
      <c r="C472" s="1" t="s">
        <v>2025</v>
      </c>
      <c r="D472" s="1" t="s">
        <v>2023</v>
      </c>
      <c r="E472" s="6">
        <v>42290</v>
      </c>
      <c r="F472">
        <v>2015</v>
      </c>
      <c r="G472" s="1" t="s">
        <v>3149</v>
      </c>
      <c r="H472" s="1" t="s">
        <v>3151</v>
      </c>
      <c r="I472">
        <v>145</v>
      </c>
      <c r="J472" s="1" t="s">
        <v>3143</v>
      </c>
      <c r="K472" s="1" t="s">
        <v>3136</v>
      </c>
      <c r="M472" s="1" t="s">
        <v>3117</v>
      </c>
      <c r="N472" s="1" t="s">
        <v>2022</v>
      </c>
      <c r="O472" s="1" t="s">
        <v>2024</v>
      </c>
      <c r="P472" s="1" t="s">
        <v>45</v>
      </c>
      <c r="Q472">
        <v>1</v>
      </c>
      <c r="R472" s="2">
        <v>3708</v>
      </c>
      <c r="S472" s="2">
        <v>3331</v>
      </c>
      <c r="T472" s="2">
        <v>3713</v>
      </c>
      <c r="U472" s="2">
        <v>30062</v>
      </c>
      <c r="V472">
        <v>232.88800000000001</v>
      </c>
      <c r="W472" s="2">
        <v>1608</v>
      </c>
      <c r="AC472">
        <v>2</v>
      </c>
      <c r="AD472">
        <v>10</v>
      </c>
      <c r="AE472">
        <v>0</v>
      </c>
      <c r="AF472">
        <v>0</v>
      </c>
      <c r="AG472">
        <v>0</v>
      </c>
      <c r="AH472">
        <v>0</v>
      </c>
      <c r="AI472">
        <v>0</v>
      </c>
      <c r="AJ472">
        <v>0</v>
      </c>
      <c r="AK472">
        <v>0</v>
      </c>
      <c r="AL472">
        <v>0</v>
      </c>
      <c r="AM472" s="2">
        <v>1220</v>
      </c>
      <c r="AN472">
        <v>453</v>
      </c>
      <c r="AO472">
        <v>248</v>
      </c>
      <c r="AP472">
        <v>668</v>
      </c>
      <c r="AQ472">
        <v>1</v>
      </c>
      <c r="AR472">
        <v>1.7</v>
      </c>
      <c r="AS472" s="2">
        <v>1768</v>
      </c>
      <c r="AT472" s="2">
        <v>2580</v>
      </c>
      <c r="AU472">
        <v>0</v>
      </c>
      <c r="AV472">
        <v>0</v>
      </c>
      <c r="AW472">
        <v>0</v>
      </c>
      <c r="AX472">
        <v>0</v>
      </c>
      <c r="AY472">
        <v>0</v>
      </c>
      <c r="AZ472">
        <v>0</v>
      </c>
      <c r="BA472">
        <v>0</v>
      </c>
      <c r="BB472">
        <v>0</v>
      </c>
      <c r="BC472">
        <v>0</v>
      </c>
      <c r="BD472">
        <v>0</v>
      </c>
      <c r="BE472">
        <v>0</v>
      </c>
      <c r="BF472">
        <v>0</v>
      </c>
      <c r="BG472" s="2">
        <v>3239</v>
      </c>
      <c r="BH472" s="2">
        <v>3239</v>
      </c>
    </row>
    <row r="473" spans="1:60" x14ac:dyDescent="0.35">
      <c r="A473" s="1" t="s">
        <v>2027</v>
      </c>
      <c r="B473" s="1" t="s">
        <v>2026</v>
      </c>
      <c r="C473" s="1" t="s">
        <v>2025</v>
      </c>
      <c r="D473" s="1" t="s">
        <v>2029</v>
      </c>
      <c r="E473" s="6">
        <v>42013</v>
      </c>
      <c r="F473">
        <v>2015</v>
      </c>
      <c r="G473" s="1" t="s">
        <v>3142</v>
      </c>
      <c r="H473" s="1" t="s">
        <v>3137</v>
      </c>
      <c r="I473">
        <v>0</v>
      </c>
      <c r="J473" s="1" t="s">
        <v>3138</v>
      </c>
      <c r="K473" s="1" t="s">
        <v>3136</v>
      </c>
      <c r="M473" s="1" t="s">
        <v>3139</v>
      </c>
      <c r="N473" s="1" t="s">
        <v>2028</v>
      </c>
      <c r="O473" s="1" t="s">
        <v>2030</v>
      </c>
      <c r="P473" s="1" t="s">
        <v>45</v>
      </c>
      <c r="Q473">
        <v>0</v>
      </c>
      <c r="R473" s="2">
        <v>4444</v>
      </c>
      <c r="S473">
        <v>0</v>
      </c>
      <c r="T473">
        <v>0</v>
      </c>
      <c r="U473">
        <v>0</v>
      </c>
      <c r="V473">
        <v>0</v>
      </c>
      <c r="W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row>
    <row r="474" spans="1:60" x14ac:dyDescent="0.35">
      <c r="A474" s="1" t="s">
        <v>2031</v>
      </c>
      <c r="B474" s="1" t="s">
        <v>2026</v>
      </c>
      <c r="C474" s="1" t="s">
        <v>2025</v>
      </c>
      <c r="D474" s="1" t="s">
        <v>2033</v>
      </c>
      <c r="E474" s="6">
        <v>42340</v>
      </c>
      <c r="F474">
        <v>2015</v>
      </c>
      <c r="G474" s="1" t="s">
        <v>3149</v>
      </c>
      <c r="H474" s="1" t="s">
        <v>3228</v>
      </c>
      <c r="I474">
        <v>552</v>
      </c>
      <c r="J474" s="1" t="s">
        <v>3135</v>
      </c>
      <c r="K474" s="1" t="s">
        <v>3136</v>
      </c>
      <c r="M474" s="1" t="s">
        <v>3117</v>
      </c>
      <c r="N474" s="1" t="s">
        <v>2032</v>
      </c>
      <c r="O474" s="1" t="s">
        <v>2034</v>
      </c>
      <c r="P474" s="1" t="s">
        <v>45</v>
      </c>
      <c r="Q474">
        <v>1</v>
      </c>
      <c r="R474" s="2">
        <v>4411</v>
      </c>
      <c r="S474" s="2">
        <v>4505</v>
      </c>
      <c r="T474" s="2">
        <v>4305</v>
      </c>
      <c r="U474" s="2">
        <v>42516</v>
      </c>
      <c r="V474">
        <v>297.31799999999998</v>
      </c>
      <c r="W474" s="2">
        <v>3925</v>
      </c>
      <c r="AC474">
        <v>6</v>
      </c>
      <c r="AD474">
        <v>30</v>
      </c>
      <c r="AE474">
        <v>0</v>
      </c>
      <c r="AF474">
        <v>0</v>
      </c>
      <c r="AG474">
        <v>0</v>
      </c>
      <c r="AH474">
        <v>0</v>
      </c>
      <c r="AI474">
        <v>0</v>
      </c>
      <c r="AJ474">
        <v>0</v>
      </c>
      <c r="AK474">
        <v>0</v>
      </c>
      <c r="AL474">
        <v>0</v>
      </c>
      <c r="AM474" s="2">
        <v>2644</v>
      </c>
      <c r="AN474">
        <v>264.39999999999998</v>
      </c>
      <c r="AO474">
        <v>802</v>
      </c>
      <c r="AP474" s="3">
        <v>1571.5</v>
      </c>
      <c r="AQ474">
        <v>3</v>
      </c>
      <c r="AR474">
        <v>16.5</v>
      </c>
      <c r="AS474" s="2">
        <v>4992</v>
      </c>
      <c r="AT474" s="3">
        <v>2422.8000000000002</v>
      </c>
      <c r="AU474">
        <v>0</v>
      </c>
      <c r="AV474">
        <v>0</v>
      </c>
      <c r="AW474">
        <v>0</v>
      </c>
      <c r="AX474">
        <v>0</v>
      </c>
      <c r="AY474">
        <v>0</v>
      </c>
      <c r="AZ474">
        <v>0</v>
      </c>
      <c r="BA474">
        <v>0</v>
      </c>
      <c r="BB474">
        <v>0</v>
      </c>
      <c r="BC474">
        <v>0</v>
      </c>
      <c r="BD474">
        <v>0</v>
      </c>
      <c r="BE474">
        <v>0</v>
      </c>
      <c r="BF474">
        <v>0</v>
      </c>
      <c r="BG474" s="2">
        <v>8447</v>
      </c>
      <c r="BH474" s="2">
        <v>8447</v>
      </c>
    </row>
    <row r="475" spans="1:60" x14ac:dyDescent="0.35">
      <c r="A475" s="1" t="s">
        <v>2035</v>
      </c>
      <c r="B475" s="1" t="s">
        <v>2026</v>
      </c>
      <c r="C475" s="1" t="s">
        <v>2025</v>
      </c>
      <c r="D475" s="1" t="s">
        <v>2037</v>
      </c>
      <c r="E475" s="6">
        <v>40869</v>
      </c>
      <c r="F475">
        <v>2011</v>
      </c>
      <c r="G475" s="1" t="s">
        <v>3133</v>
      </c>
      <c r="H475" s="1" t="s">
        <v>3145</v>
      </c>
      <c r="I475">
        <v>401</v>
      </c>
      <c r="J475" s="1" t="s">
        <v>3135</v>
      </c>
      <c r="K475" s="1" t="s">
        <v>3136</v>
      </c>
      <c r="M475" s="1" t="s">
        <v>3107</v>
      </c>
      <c r="N475" s="1" t="s">
        <v>2036</v>
      </c>
      <c r="O475" s="1" t="s">
        <v>2038</v>
      </c>
      <c r="P475" s="1" t="s">
        <v>45</v>
      </c>
      <c r="Q475">
        <v>1</v>
      </c>
      <c r="R475" s="2">
        <v>1246</v>
      </c>
      <c r="S475" s="2">
        <v>2269</v>
      </c>
      <c r="T475" s="2">
        <v>2669</v>
      </c>
      <c r="U475" s="2">
        <v>43681</v>
      </c>
      <c r="V475">
        <v>109.328</v>
      </c>
      <c r="W475" s="2">
        <v>2942</v>
      </c>
      <c r="AC475">
        <v>0</v>
      </c>
      <c r="AD475">
        <v>0</v>
      </c>
      <c r="AE475">
        <v>0</v>
      </c>
      <c r="AF475">
        <v>0</v>
      </c>
      <c r="AG475">
        <v>0</v>
      </c>
      <c r="AH475">
        <v>0</v>
      </c>
      <c r="AI475" s="2">
        <v>1188</v>
      </c>
      <c r="AJ475" s="3">
        <v>1306.8</v>
      </c>
      <c r="AK475">
        <v>0</v>
      </c>
      <c r="AL475">
        <v>0</v>
      </c>
      <c r="AM475" s="2">
        <v>1344</v>
      </c>
      <c r="AN475">
        <v>134.4</v>
      </c>
      <c r="AO475">
        <v>274</v>
      </c>
      <c r="AP475">
        <v>207.46</v>
      </c>
      <c r="AQ475">
        <v>3</v>
      </c>
      <c r="AR475">
        <v>2.4900000000000002</v>
      </c>
      <c r="AS475" s="2">
        <v>2262</v>
      </c>
      <c r="AT475" s="3">
        <v>1017.9</v>
      </c>
      <c r="AU475">
        <v>0</v>
      </c>
      <c r="AV475">
        <v>0</v>
      </c>
      <c r="AW475">
        <v>0</v>
      </c>
      <c r="AX475">
        <v>0</v>
      </c>
      <c r="AY475">
        <v>0</v>
      </c>
      <c r="AZ475">
        <v>0</v>
      </c>
      <c r="BA475">
        <v>0</v>
      </c>
      <c r="BB475">
        <v>0</v>
      </c>
      <c r="BC475">
        <v>0</v>
      </c>
      <c r="BD475">
        <v>0</v>
      </c>
      <c r="BE475">
        <v>0</v>
      </c>
      <c r="BF475">
        <v>0</v>
      </c>
      <c r="BG475" s="2">
        <v>5071</v>
      </c>
      <c r="BH475" s="2">
        <v>5071</v>
      </c>
    </row>
    <row r="476" spans="1:60" x14ac:dyDescent="0.35">
      <c r="A476" s="1" t="s">
        <v>2039</v>
      </c>
      <c r="B476" s="1" t="s">
        <v>2026</v>
      </c>
      <c r="C476" s="1" t="s">
        <v>2025</v>
      </c>
      <c r="D476" s="1" t="s">
        <v>2041</v>
      </c>
      <c r="E476" s="6">
        <v>41005</v>
      </c>
      <c r="F476">
        <v>2012</v>
      </c>
      <c r="G476" s="1" t="s">
        <v>3133</v>
      </c>
      <c r="H476" s="1" t="s">
        <v>3145</v>
      </c>
      <c r="I476">
        <v>220</v>
      </c>
      <c r="J476" s="1" t="s">
        <v>3135</v>
      </c>
      <c r="K476" s="1" t="s">
        <v>3136</v>
      </c>
      <c r="M476" s="1" t="s">
        <v>3113</v>
      </c>
      <c r="N476" s="1" t="s">
        <v>2040</v>
      </c>
      <c r="O476" s="1" t="s">
        <v>2042</v>
      </c>
      <c r="P476" s="1" t="s">
        <v>45</v>
      </c>
      <c r="Q476">
        <v>1</v>
      </c>
      <c r="R476" s="2">
        <v>3521</v>
      </c>
      <c r="S476" s="2">
        <v>4025</v>
      </c>
      <c r="T476" s="2">
        <v>3594</v>
      </c>
      <c r="U476" s="2">
        <v>46155</v>
      </c>
      <c r="V476">
        <v>341.04300000000001</v>
      </c>
      <c r="W476" s="2">
        <v>1716</v>
      </c>
      <c r="AC476">
        <v>0</v>
      </c>
      <c r="AD476">
        <v>0</v>
      </c>
      <c r="AE476">
        <v>50</v>
      </c>
      <c r="AF476">
        <v>35</v>
      </c>
      <c r="AG476">
        <v>7</v>
      </c>
      <c r="AH476">
        <v>30.8</v>
      </c>
      <c r="AI476">
        <v>0</v>
      </c>
      <c r="AJ476">
        <v>0</v>
      </c>
      <c r="AK476">
        <v>0</v>
      </c>
      <c r="AL476">
        <v>0</v>
      </c>
      <c r="AM476" s="2">
        <v>1520</v>
      </c>
      <c r="AN476">
        <v>257.60000000000002</v>
      </c>
      <c r="AO476">
        <v>493</v>
      </c>
      <c r="AP476" s="3">
        <v>1062.72</v>
      </c>
      <c r="AQ476">
        <v>1</v>
      </c>
      <c r="AR476">
        <v>5.5</v>
      </c>
      <c r="AS476" s="2">
        <v>1990</v>
      </c>
      <c r="AT476" s="3">
        <v>2202.6</v>
      </c>
      <c r="AU476">
        <v>0</v>
      </c>
      <c r="AV476">
        <v>0</v>
      </c>
      <c r="AW476">
        <v>0</v>
      </c>
      <c r="AX476">
        <v>0</v>
      </c>
      <c r="AY476">
        <v>0</v>
      </c>
      <c r="AZ476">
        <v>0</v>
      </c>
      <c r="BA476">
        <v>0</v>
      </c>
      <c r="BB476">
        <v>0</v>
      </c>
      <c r="BC476">
        <v>0</v>
      </c>
      <c r="BD476">
        <v>0</v>
      </c>
      <c r="BE476">
        <v>0</v>
      </c>
      <c r="BF476">
        <v>0</v>
      </c>
      <c r="BG476" s="2">
        <v>4061</v>
      </c>
      <c r="BH476" s="2">
        <v>4061</v>
      </c>
    </row>
    <row r="477" spans="1:60" x14ac:dyDescent="0.35">
      <c r="A477" s="1" t="s">
        <v>2043</v>
      </c>
      <c r="B477" s="1" t="s">
        <v>2026</v>
      </c>
      <c r="C477" s="1" t="s">
        <v>2025</v>
      </c>
      <c r="D477" s="1" t="s">
        <v>2045</v>
      </c>
      <c r="E477" s="6">
        <v>41530</v>
      </c>
      <c r="F477">
        <v>2013</v>
      </c>
      <c r="G477" s="1" t="s">
        <v>3149</v>
      </c>
      <c r="H477" s="1" t="s">
        <v>3151</v>
      </c>
      <c r="I477">
        <v>98</v>
      </c>
      <c r="J477" s="1" t="s">
        <v>3143</v>
      </c>
      <c r="K477" s="1" t="s">
        <v>3136</v>
      </c>
      <c r="M477" s="1" t="s">
        <v>3113</v>
      </c>
      <c r="N477" s="1" t="s">
        <v>2044</v>
      </c>
      <c r="O477" s="1" t="s">
        <v>2046</v>
      </c>
      <c r="P477" s="1" t="s">
        <v>45</v>
      </c>
      <c r="Q477">
        <v>1</v>
      </c>
      <c r="R477" s="2">
        <v>1375</v>
      </c>
      <c r="S477" s="2">
        <v>1315</v>
      </c>
      <c r="T477" s="2">
        <v>1372</v>
      </c>
      <c r="U477" s="2">
        <v>13598</v>
      </c>
      <c r="V477">
        <v>127.059</v>
      </c>
      <c r="W477">
        <v>245</v>
      </c>
      <c r="X477" t="s">
        <v>3379</v>
      </c>
      <c r="AC477">
        <v>0</v>
      </c>
      <c r="AD477">
        <v>0</v>
      </c>
      <c r="AE477">
        <v>0</v>
      </c>
      <c r="AF477">
        <v>0</v>
      </c>
      <c r="AG477">
        <v>0</v>
      </c>
      <c r="AH477">
        <v>0</v>
      </c>
      <c r="AI477">
        <v>0</v>
      </c>
      <c r="AJ477">
        <v>0</v>
      </c>
      <c r="AK477">
        <v>0</v>
      </c>
      <c r="AL477">
        <v>0</v>
      </c>
      <c r="AM477" s="2">
        <v>1572</v>
      </c>
      <c r="AN477">
        <v>515.88</v>
      </c>
      <c r="AO477">
        <v>366</v>
      </c>
      <c r="AP477">
        <v>837.06</v>
      </c>
      <c r="AQ477">
        <v>2</v>
      </c>
      <c r="AR477">
        <v>1.66</v>
      </c>
      <c r="AS477">
        <v>39</v>
      </c>
      <c r="AT477">
        <v>17.55</v>
      </c>
      <c r="AU477">
        <v>0</v>
      </c>
      <c r="AV477">
        <v>0</v>
      </c>
      <c r="AW477">
        <v>0</v>
      </c>
      <c r="AX477">
        <v>0</v>
      </c>
      <c r="AY477">
        <v>0</v>
      </c>
      <c r="AZ477">
        <v>0</v>
      </c>
      <c r="BA477">
        <v>0</v>
      </c>
      <c r="BB477">
        <v>0</v>
      </c>
      <c r="BC477">
        <v>0</v>
      </c>
      <c r="BD477">
        <v>0</v>
      </c>
      <c r="BE477">
        <v>0</v>
      </c>
      <c r="BF477">
        <v>0</v>
      </c>
      <c r="BG477" s="2">
        <v>1979</v>
      </c>
      <c r="BH477" s="2">
        <v>1979</v>
      </c>
    </row>
    <row r="478" spans="1:60" x14ac:dyDescent="0.35">
      <c r="A478" s="1" t="s">
        <v>2047</v>
      </c>
      <c r="B478" s="1" t="s">
        <v>2026</v>
      </c>
      <c r="C478" s="1" t="s">
        <v>2051</v>
      </c>
      <c r="D478" s="1" t="s">
        <v>2049</v>
      </c>
      <c r="E478" s="6">
        <v>41249</v>
      </c>
      <c r="F478">
        <v>2012</v>
      </c>
      <c r="G478" s="1" t="s">
        <v>3133</v>
      </c>
      <c r="H478" s="1" t="s">
        <v>3150</v>
      </c>
      <c r="I478">
        <v>154</v>
      </c>
      <c r="J478" s="1" t="s">
        <v>3135</v>
      </c>
      <c r="K478" s="1" t="s">
        <v>3136</v>
      </c>
      <c r="M478" s="1" t="s">
        <v>3117</v>
      </c>
      <c r="N478" s="1" t="s">
        <v>2048</v>
      </c>
      <c r="O478" s="1" t="s">
        <v>2050</v>
      </c>
      <c r="P478" s="1" t="s">
        <v>45</v>
      </c>
      <c r="Q478">
        <v>1</v>
      </c>
      <c r="R478" s="2">
        <v>1455</v>
      </c>
      <c r="S478" s="2">
        <v>2954</v>
      </c>
      <c r="T478" s="2">
        <v>2781</v>
      </c>
      <c r="U478" s="2">
        <v>36152</v>
      </c>
      <c r="V478">
        <v>266.38799999999998</v>
      </c>
      <c r="W478" s="2">
        <v>2511</v>
      </c>
      <c r="AC478">
        <v>0</v>
      </c>
      <c r="AD478">
        <v>0</v>
      </c>
      <c r="AE478">
        <v>0</v>
      </c>
      <c r="AF478">
        <v>0</v>
      </c>
      <c r="AG478">
        <v>0</v>
      </c>
      <c r="AH478">
        <v>0</v>
      </c>
      <c r="AI478">
        <v>0</v>
      </c>
      <c r="AJ478">
        <v>0</v>
      </c>
      <c r="AK478">
        <v>0</v>
      </c>
      <c r="AL478">
        <v>0</v>
      </c>
      <c r="AM478">
        <v>0</v>
      </c>
      <c r="AN478">
        <v>0</v>
      </c>
      <c r="AO478">
        <v>0</v>
      </c>
      <c r="AP478">
        <v>0</v>
      </c>
      <c r="AQ478">
        <v>0</v>
      </c>
      <c r="AR478">
        <v>0</v>
      </c>
      <c r="AS478" s="2">
        <v>3516</v>
      </c>
      <c r="AT478" s="2">
        <v>2781</v>
      </c>
      <c r="AU478">
        <v>0</v>
      </c>
      <c r="AV478">
        <v>0</v>
      </c>
      <c r="AW478">
        <v>0</v>
      </c>
      <c r="AX478">
        <v>0</v>
      </c>
      <c r="AY478">
        <v>0</v>
      </c>
      <c r="AZ478">
        <v>0</v>
      </c>
      <c r="BA478">
        <v>0</v>
      </c>
      <c r="BB478">
        <v>0</v>
      </c>
      <c r="BC478">
        <v>0</v>
      </c>
      <c r="BD478">
        <v>0</v>
      </c>
      <c r="BE478">
        <v>0</v>
      </c>
      <c r="BF478">
        <v>0</v>
      </c>
      <c r="BG478" s="2">
        <v>3516</v>
      </c>
      <c r="BH478" s="2">
        <v>3516</v>
      </c>
    </row>
    <row r="479" spans="1:60" x14ac:dyDescent="0.35">
      <c r="A479" s="1" t="s">
        <v>2052</v>
      </c>
      <c r="B479" s="1" t="s">
        <v>2026</v>
      </c>
      <c r="C479" s="1" t="s">
        <v>2051</v>
      </c>
      <c r="D479" s="1" t="s">
        <v>2054</v>
      </c>
      <c r="E479" s="6">
        <v>42436</v>
      </c>
      <c r="F479">
        <v>2016</v>
      </c>
      <c r="G479" s="1" t="s">
        <v>3149</v>
      </c>
      <c r="H479" s="1" t="s">
        <v>3150</v>
      </c>
      <c r="I479">
        <v>281</v>
      </c>
      <c r="J479" s="1" t="s">
        <v>3135</v>
      </c>
      <c r="K479" s="1" t="s">
        <v>3136</v>
      </c>
      <c r="M479" s="1" t="s">
        <v>3117</v>
      </c>
      <c r="N479" s="1" t="s">
        <v>2053</v>
      </c>
      <c r="O479" s="1" t="s">
        <v>2055</v>
      </c>
      <c r="P479" s="1" t="s">
        <v>45</v>
      </c>
      <c r="Q479">
        <v>1</v>
      </c>
      <c r="R479" s="2">
        <v>4569</v>
      </c>
      <c r="S479" s="2">
        <v>4915</v>
      </c>
      <c r="T479" s="2">
        <v>4359</v>
      </c>
      <c r="U479" s="2">
        <v>34593</v>
      </c>
      <c r="V479">
        <v>271.2</v>
      </c>
      <c r="W479" s="2">
        <v>3283</v>
      </c>
      <c r="AC479">
        <v>0</v>
      </c>
      <c r="AD479">
        <v>0</v>
      </c>
      <c r="AE479">
        <v>0</v>
      </c>
      <c r="AF479">
        <v>0</v>
      </c>
      <c r="AG479">
        <v>0</v>
      </c>
      <c r="AH479">
        <v>0</v>
      </c>
      <c r="AI479">
        <v>0</v>
      </c>
      <c r="AJ479">
        <v>0</v>
      </c>
      <c r="AK479">
        <v>0</v>
      </c>
      <c r="AL479">
        <v>0</v>
      </c>
      <c r="AM479" s="2">
        <v>2344</v>
      </c>
      <c r="AN479">
        <v>234.4</v>
      </c>
      <c r="AO479">
        <v>0</v>
      </c>
      <c r="AP479">
        <v>0</v>
      </c>
      <c r="AQ479">
        <v>0</v>
      </c>
      <c r="AR479">
        <v>0</v>
      </c>
      <c r="AS479" s="2">
        <v>4088</v>
      </c>
      <c r="AT479" s="3">
        <v>4124.3999999999996</v>
      </c>
      <c r="AU479">
        <v>0</v>
      </c>
      <c r="AV479">
        <v>0</v>
      </c>
      <c r="AW479">
        <v>0</v>
      </c>
      <c r="AX479">
        <v>0</v>
      </c>
      <c r="AY479">
        <v>0</v>
      </c>
      <c r="AZ479">
        <v>0</v>
      </c>
      <c r="BA479">
        <v>0</v>
      </c>
      <c r="BB479">
        <v>0</v>
      </c>
      <c r="BC479">
        <v>0</v>
      </c>
      <c r="BD479">
        <v>0</v>
      </c>
      <c r="BE479">
        <v>0</v>
      </c>
      <c r="BF479">
        <v>0</v>
      </c>
      <c r="BG479" s="2">
        <v>6432</v>
      </c>
      <c r="BH479" s="2">
        <v>6432</v>
      </c>
    </row>
    <row r="480" spans="1:60" x14ac:dyDescent="0.35">
      <c r="A480" s="1" t="s">
        <v>2056</v>
      </c>
      <c r="B480" s="1" t="s">
        <v>2026</v>
      </c>
      <c r="C480" s="1" t="s">
        <v>2051</v>
      </c>
      <c r="D480" s="1" t="s">
        <v>2058</v>
      </c>
      <c r="E480" s="6">
        <v>41389</v>
      </c>
      <c r="F480">
        <v>2013</v>
      </c>
      <c r="G480" s="1" t="s">
        <v>3133</v>
      </c>
      <c r="H480" s="1" t="s">
        <v>3150</v>
      </c>
      <c r="I480">
        <v>164</v>
      </c>
      <c r="J480" s="1" t="s">
        <v>3135</v>
      </c>
      <c r="K480" s="1" t="s">
        <v>3136</v>
      </c>
      <c r="M480" s="1" t="s">
        <v>3117</v>
      </c>
      <c r="N480" s="1" t="s">
        <v>2057</v>
      </c>
      <c r="O480" s="1" t="s">
        <v>2059</v>
      </c>
      <c r="P480" s="1" t="s">
        <v>45</v>
      </c>
      <c r="Q480">
        <v>1</v>
      </c>
      <c r="R480" s="2">
        <v>2037</v>
      </c>
      <c r="S480" s="2">
        <v>2111</v>
      </c>
      <c r="T480" s="2">
        <v>1805</v>
      </c>
      <c r="U480" s="2">
        <v>19488</v>
      </c>
      <c r="V480">
        <v>109.22</v>
      </c>
      <c r="W480" s="2">
        <v>2400</v>
      </c>
      <c r="AC480">
        <v>0</v>
      </c>
      <c r="AD480">
        <v>0</v>
      </c>
      <c r="AE480">
        <v>0</v>
      </c>
      <c r="AF480">
        <v>0</v>
      </c>
      <c r="AG480">
        <v>70</v>
      </c>
      <c r="AH480">
        <v>293</v>
      </c>
      <c r="AI480">
        <v>0</v>
      </c>
      <c r="AJ480">
        <v>0</v>
      </c>
      <c r="AK480">
        <v>0</v>
      </c>
      <c r="AL480">
        <v>0</v>
      </c>
      <c r="AM480">
        <v>0</v>
      </c>
      <c r="AN480">
        <v>0</v>
      </c>
      <c r="AO480">
        <v>0</v>
      </c>
      <c r="AP480">
        <v>0</v>
      </c>
      <c r="AQ480">
        <v>0</v>
      </c>
      <c r="AR480">
        <v>0</v>
      </c>
      <c r="AS480" s="2">
        <v>3360</v>
      </c>
      <c r="AT480" s="2">
        <v>1512</v>
      </c>
      <c r="AU480">
        <v>0</v>
      </c>
      <c r="AV480">
        <v>0</v>
      </c>
      <c r="AW480">
        <v>0</v>
      </c>
      <c r="AX480">
        <v>0</v>
      </c>
      <c r="AY480">
        <v>0</v>
      </c>
      <c r="AZ480">
        <v>0</v>
      </c>
      <c r="BA480">
        <v>0</v>
      </c>
      <c r="BB480">
        <v>0</v>
      </c>
      <c r="BC480">
        <v>0</v>
      </c>
      <c r="BD480">
        <v>0</v>
      </c>
      <c r="BE480">
        <v>0</v>
      </c>
      <c r="BF480">
        <v>0</v>
      </c>
      <c r="BG480" s="2">
        <v>3430</v>
      </c>
      <c r="BH480" s="2">
        <v>3430</v>
      </c>
    </row>
    <row r="481" spans="1:60" x14ac:dyDescent="0.35">
      <c r="A481" s="1" t="s">
        <v>2060</v>
      </c>
      <c r="B481" s="1" t="s">
        <v>2026</v>
      </c>
      <c r="C481" s="1" t="s">
        <v>2051</v>
      </c>
      <c r="D481" s="1" t="s">
        <v>2062</v>
      </c>
      <c r="E481" s="6">
        <v>41584</v>
      </c>
      <c r="F481">
        <v>2013</v>
      </c>
      <c r="G481" s="1" t="s">
        <v>3170</v>
      </c>
      <c r="H481" s="1" t="s">
        <v>3211</v>
      </c>
      <c r="I481">
        <v>86</v>
      </c>
      <c r="J481" s="1" t="s">
        <v>3135</v>
      </c>
      <c r="K481" s="1" t="s">
        <v>3136</v>
      </c>
      <c r="M481" s="1" t="s">
        <v>3117</v>
      </c>
      <c r="N481" s="1" t="s">
        <v>2061</v>
      </c>
      <c r="O481" s="1" t="s">
        <v>2063</v>
      </c>
      <c r="P481" s="1" t="s">
        <v>45</v>
      </c>
      <c r="Q481">
        <v>1</v>
      </c>
      <c r="R481" s="2">
        <v>1951</v>
      </c>
      <c r="S481" s="2">
        <v>1814</v>
      </c>
      <c r="T481" s="2">
        <v>2107</v>
      </c>
      <c r="U481" s="2">
        <v>24776</v>
      </c>
      <c r="V481">
        <v>186.84100000000001</v>
      </c>
      <c r="W481">
        <v>865</v>
      </c>
      <c r="AC481">
        <v>0</v>
      </c>
      <c r="AD481">
        <v>0</v>
      </c>
      <c r="AE481">
        <v>0</v>
      </c>
      <c r="AF481">
        <v>0</v>
      </c>
      <c r="AG481">
        <v>0</v>
      </c>
      <c r="AH481">
        <v>0</v>
      </c>
      <c r="AI481">
        <v>0</v>
      </c>
      <c r="AJ481">
        <v>0</v>
      </c>
      <c r="AK481">
        <v>0</v>
      </c>
      <c r="AL481">
        <v>0</v>
      </c>
      <c r="AM481">
        <v>462</v>
      </c>
      <c r="AN481">
        <v>92.4</v>
      </c>
      <c r="AO481">
        <v>139</v>
      </c>
      <c r="AP481">
        <v>361.5</v>
      </c>
      <c r="AQ481">
        <v>1</v>
      </c>
      <c r="AR481">
        <v>5.5</v>
      </c>
      <c r="AS481" s="2">
        <v>1125</v>
      </c>
      <c r="AT481" s="3">
        <v>1647.9</v>
      </c>
      <c r="AU481">
        <v>0</v>
      </c>
      <c r="AV481">
        <v>0</v>
      </c>
      <c r="AW481">
        <v>0</v>
      </c>
      <c r="AX481">
        <v>0</v>
      </c>
      <c r="AY481">
        <v>0</v>
      </c>
      <c r="AZ481">
        <v>0</v>
      </c>
      <c r="BA481">
        <v>0</v>
      </c>
      <c r="BB481">
        <v>0</v>
      </c>
      <c r="BC481">
        <v>0</v>
      </c>
      <c r="BD481">
        <v>0</v>
      </c>
      <c r="BE481">
        <v>0</v>
      </c>
      <c r="BF481">
        <v>0</v>
      </c>
      <c r="BG481" s="2">
        <v>1727</v>
      </c>
      <c r="BH481" s="2">
        <v>1727</v>
      </c>
    </row>
    <row r="482" spans="1:60" x14ac:dyDescent="0.35">
      <c r="A482" s="1" t="s">
        <v>2064</v>
      </c>
      <c r="B482" s="1" t="s">
        <v>2026</v>
      </c>
      <c r="C482" s="1" t="s">
        <v>2051</v>
      </c>
      <c r="D482" s="1" t="s">
        <v>2066</v>
      </c>
      <c r="E482" s="6">
        <v>41340</v>
      </c>
      <c r="F482">
        <v>2013</v>
      </c>
      <c r="G482" s="1" t="s">
        <v>3133</v>
      </c>
      <c r="H482" s="1" t="s">
        <v>3150</v>
      </c>
      <c r="I482">
        <v>169</v>
      </c>
      <c r="J482" s="1" t="s">
        <v>3135</v>
      </c>
      <c r="K482" s="1" t="s">
        <v>3136</v>
      </c>
      <c r="M482" s="1" t="s">
        <v>3113</v>
      </c>
      <c r="N482" s="1" t="s">
        <v>2065</v>
      </c>
      <c r="O482" s="1" t="s">
        <v>2067</v>
      </c>
      <c r="P482" s="1" t="s">
        <v>45</v>
      </c>
      <c r="Q482">
        <v>1</v>
      </c>
      <c r="R482" s="2">
        <v>2049</v>
      </c>
      <c r="S482">
        <v>894</v>
      </c>
      <c r="T482">
        <v>985</v>
      </c>
      <c r="U482" s="2">
        <v>22981</v>
      </c>
      <c r="V482">
        <v>217.131</v>
      </c>
      <c r="W482">
        <v>326</v>
      </c>
      <c r="Y482" s="6">
        <v>40544</v>
      </c>
      <c r="Z482" s="1" t="s">
        <v>3212</v>
      </c>
      <c r="AA482" s="2">
        <v>11521</v>
      </c>
      <c r="AB482" s="2">
        <v>2546</v>
      </c>
      <c r="AC482">
        <v>0</v>
      </c>
      <c r="AD482">
        <v>0</v>
      </c>
      <c r="AE482">
        <v>0</v>
      </c>
      <c r="AF482">
        <v>0</v>
      </c>
      <c r="AG482">
        <v>0</v>
      </c>
      <c r="AH482">
        <v>0</v>
      </c>
      <c r="AI482">
        <v>0</v>
      </c>
      <c r="AJ482">
        <v>0</v>
      </c>
      <c r="AK482">
        <v>0</v>
      </c>
      <c r="AL482">
        <v>0</v>
      </c>
      <c r="AM482" s="2">
        <v>2600</v>
      </c>
      <c r="AN482">
        <v>692.4</v>
      </c>
      <c r="AO482">
        <v>646</v>
      </c>
      <c r="AP482">
        <v>292.62</v>
      </c>
      <c r="AQ482">
        <v>1</v>
      </c>
      <c r="AR482">
        <v>0.28000000000000003</v>
      </c>
      <c r="AS482">
        <v>0</v>
      </c>
      <c r="AT482">
        <v>0</v>
      </c>
      <c r="AU482">
        <v>0</v>
      </c>
      <c r="AV482">
        <v>0</v>
      </c>
      <c r="AW482">
        <v>0</v>
      </c>
      <c r="AX482">
        <v>0</v>
      </c>
      <c r="AY482">
        <v>0</v>
      </c>
      <c r="AZ482">
        <v>0</v>
      </c>
      <c r="BA482">
        <v>0</v>
      </c>
      <c r="BB482">
        <v>0</v>
      </c>
      <c r="BC482">
        <v>0</v>
      </c>
      <c r="BD482">
        <v>0</v>
      </c>
      <c r="BE482">
        <v>0</v>
      </c>
      <c r="BF482">
        <v>0</v>
      </c>
      <c r="BG482" s="2">
        <v>3247</v>
      </c>
      <c r="BH482" s="2">
        <v>3247</v>
      </c>
    </row>
    <row r="483" spans="1:60" x14ac:dyDescent="0.35">
      <c r="A483" s="1" t="s">
        <v>2068</v>
      </c>
      <c r="B483" s="1" t="s">
        <v>2026</v>
      </c>
      <c r="C483" s="1" t="s">
        <v>2051</v>
      </c>
      <c r="D483" s="1" t="s">
        <v>2070</v>
      </c>
      <c r="E483" s="6">
        <v>42521</v>
      </c>
      <c r="F483">
        <v>2016</v>
      </c>
      <c r="G483" s="1" t="s">
        <v>3149</v>
      </c>
      <c r="H483" s="1" t="s">
        <v>3211</v>
      </c>
      <c r="I483">
        <v>276</v>
      </c>
      <c r="J483" s="1" t="s">
        <v>3135</v>
      </c>
      <c r="K483" s="1" t="s">
        <v>3136</v>
      </c>
      <c r="M483" s="1" t="s">
        <v>3113</v>
      </c>
      <c r="N483" s="1" t="s">
        <v>2069</v>
      </c>
      <c r="O483" s="1" t="s">
        <v>2071</v>
      </c>
      <c r="P483" s="1" t="s">
        <v>45</v>
      </c>
      <c r="Q483">
        <v>1</v>
      </c>
      <c r="R483" s="2">
        <v>5500</v>
      </c>
      <c r="S483" s="2">
        <v>2268</v>
      </c>
      <c r="T483" s="2">
        <v>2374</v>
      </c>
      <c r="U483" s="2">
        <v>22853</v>
      </c>
      <c r="V483">
        <v>232.30199999999999</v>
      </c>
      <c r="W483">
        <v>576</v>
      </c>
      <c r="X483" t="s">
        <v>3381</v>
      </c>
      <c r="AC483">
        <v>3</v>
      </c>
      <c r="AD483">
        <v>15</v>
      </c>
      <c r="AE483">
        <v>0</v>
      </c>
      <c r="AF483">
        <v>0</v>
      </c>
      <c r="AG483">
        <v>0</v>
      </c>
      <c r="AH483">
        <v>0</v>
      </c>
      <c r="AI483">
        <v>0</v>
      </c>
      <c r="AJ483">
        <v>0</v>
      </c>
      <c r="AK483">
        <v>0</v>
      </c>
      <c r="AL483">
        <v>0</v>
      </c>
      <c r="AM483" s="2">
        <v>4190</v>
      </c>
      <c r="AN483">
        <v>731.4</v>
      </c>
      <c r="AO483" s="2">
        <v>1024</v>
      </c>
      <c r="AP483" s="3">
        <v>1306.5999999999999</v>
      </c>
      <c r="AQ483">
        <v>6</v>
      </c>
      <c r="AR483">
        <v>33</v>
      </c>
      <c r="AS483">
        <v>64</v>
      </c>
      <c r="AT483">
        <v>288</v>
      </c>
      <c r="AU483">
        <v>0</v>
      </c>
      <c r="AV483">
        <v>0</v>
      </c>
      <c r="AW483">
        <v>0</v>
      </c>
      <c r="AX483">
        <v>0</v>
      </c>
      <c r="AY483">
        <v>0</v>
      </c>
      <c r="AZ483">
        <v>0</v>
      </c>
      <c r="BA483">
        <v>0</v>
      </c>
      <c r="BB483">
        <v>0</v>
      </c>
      <c r="BC483">
        <v>0</v>
      </c>
      <c r="BD483">
        <v>0</v>
      </c>
      <c r="BE483">
        <v>0</v>
      </c>
      <c r="BF483">
        <v>0</v>
      </c>
      <c r="BG483" s="2">
        <v>5287</v>
      </c>
      <c r="BH483" s="2">
        <v>5287</v>
      </c>
    </row>
    <row r="484" spans="1:60" x14ac:dyDescent="0.35">
      <c r="A484" s="1" t="s">
        <v>2072</v>
      </c>
      <c r="B484" s="1" t="s">
        <v>2026</v>
      </c>
      <c r="C484" s="1" t="s">
        <v>2051</v>
      </c>
      <c r="D484" s="1" t="s">
        <v>2074</v>
      </c>
      <c r="E484" s="6">
        <v>40652</v>
      </c>
      <c r="F484">
        <v>2011</v>
      </c>
      <c r="G484" s="1" t="s">
        <v>3152</v>
      </c>
      <c r="H484" s="1" t="s">
        <v>3150</v>
      </c>
      <c r="I484">
        <v>451</v>
      </c>
      <c r="J484" s="1" t="s">
        <v>3135</v>
      </c>
      <c r="K484" s="1" t="s">
        <v>3136</v>
      </c>
      <c r="M484" s="1" t="s">
        <v>3113</v>
      </c>
      <c r="N484" s="1" t="s">
        <v>2073</v>
      </c>
      <c r="O484" s="1" t="s">
        <v>2075</v>
      </c>
      <c r="P484" s="1" t="s">
        <v>45</v>
      </c>
      <c r="Q484">
        <v>1</v>
      </c>
      <c r="R484" s="2">
        <v>4361</v>
      </c>
      <c r="S484" s="2">
        <v>3937</v>
      </c>
      <c r="T484" s="2">
        <v>4242</v>
      </c>
      <c r="U484" s="2">
        <v>52824</v>
      </c>
      <c r="V484">
        <v>415.49700000000001</v>
      </c>
      <c r="W484" s="2">
        <v>2352</v>
      </c>
      <c r="AC484">
        <v>3</v>
      </c>
      <c r="AD484">
        <v>15</v>
      </c>
      <c r="AE484">
        <v>0</v>
      </c>
      <c r="AF484">
        <v>0</v>
      </c>
      <c r="AG484">
        <v>72</v>
      </c>
      <c r="AH484">
        <v>295.2</v>
      </c>
      <c r="AI484">
        <v>0</v>
      </c>
      <c r="AJ484">
        <v>0</v>
      </c>
      <c r="AK484">
        <v>0</v>
      </c>
      <c r="AL484">
        <v>0</v>
      </c>
      <c r="AM484" s="2">
        <v>2574</v>
      </c>
      <c r="AN484">
        <v>257.39999999999998</v>
      </c>
      <c r="AO484">
        <v>736</v>
      </c>
      <c r="AP484">
        <v>570.88</v>
      </c>
      <c r="AQ484">
        <v>3</v>
      </c>
      <c r="AR484">
        <v>2.4900000000000002</v>
      </c>
      <c r="AS484" s="2">
        <v>2837</v>
      </c>
      <c r="AT484" s="3">
        <v>3100.65</v>
      </c>
      <c r="AU484">
        <v>0</v>
      </c>
      <c r="AV484">
        <v>0</v>
      </c>
      <c r="AW484">
        <v>0</v>
      </c>
      <c r="AX484">
        <v>0</v>
      </c>
      <c r="AY484">
        <v>0</v>
      </c>
      <c r="AZ484">
        <v>0</v>
      </c>
      <c r="BA484">
        <v>0</v>
      </c>
      <c r="BB484">
        <v>0</v>
      </c>
      <c r="BC484">
        <v>0</v>
      </c>
      <c r="BD484">
        <v>0</v>
      </c>
      <c r="BE484">
        <v>0</v>
      </c>
      <c r="BF484">
        <v>0</v>
      </c>
      <c r="BG484" s="2">
        <v>6225</v>
      </c>
      <c r="BH484" s="2">
        <v>6225</v>
      </c>
    </row>
    <row r="485" spans="1:60" x14ac:dyDescent="0.35">
      <c r="A485" s="1" t="s">
        <v>2076</v>
      </c>
      <c r="B485" s="1" t="s">
        <v>2026</v>
      </c>
      <c r="C485" s="1" t="s">
        <v>2051</v>
      </c>
      <c r="D485" s="1" t="s">
        <v>2078</v>
      </c>
      <c r="E485" s="6">
        <v>41669</v>
      </c>
      <c r="F485">
        <v>2014</v>
      </c>
      <c r="G485" s="1" t="s">
        <v>3149</v>
      </c>
      <c r="I485">
        <v>340</v>
      </c>
      <c r="J485" s="1" t="s">
        <v>3135</v>
      </c>
      <c r="K485" s="1" t="s">
        <v>3136</v>
      </c>
      <c r="M485" s="1" t="s">
        <v>3117</v>
      </c>
      <c r="N485" s="1" t="s">
        <v>2077</v>
      </c>
      <c r="O485" s="1" t="s">
        <v>2079</v>
      </c>
      <c r="P485" s="1" t="s">
        <v>45</v>
      </c>
      <c r="Q485">
        <v>1</v>
      </c>
      <c r="R485" s="2">
        <v>5537</v>
      </c>
      <c r="S485" s="2">
        <v>4710</v>
      </c>
      <c r="T485" s="2">
        <v>5488</v>
      </c>
      <c r="U485" s="2">
        <v>65566</v>
      </c>
      <c r="V485">
        <v>619.24400000000003</v>
      </c>
      <c r="W485" s="2">
        <v>4236</v>
      </c>
      <c r="AC485">
        <v>0</v>
      </c>
      <c r="AD485">
        <v>0</v>
      </c>
      <c r="AE485">
        <v>0</v>
      </c>
      <c r="AF485">
        <v>0</v>
      </c>
      <c r="AG485">
        <v>0</v>
      </c>
      <c r="AH485">
        <v>0</v>
      </c>
      <c r="AI485">
        <v>0</v>
      </c>
      <c r="AJ485">
        <v>0</v>
      </c>
      <c r="AK485">
        <v>0</v>
      </c>
      <c r="AL485">
        <v>0</v>
      </c>
      <c r="AM485" s="2">
        <v>1980</v>
      </c>
      <c r="AN485">
        <v>356.4</v>
      </c>
      <c r="AO485">
        <v>0</v>
      </c>
      <c r="AP485">
        <v>0</v>
      </c>
      <c r="AQ485">
        <v>0</v>
      </c>
      <c r="AR485">
        <v>0</v>
      </c>
      <c r="AS485" s="2">
        <v>5804</v>
      </c>
      <c r="AT485" s="3">
        <v>5131.8</v>
      </c>
      <c r="AU485">
        <v>0</v>
      </c>
      <c r="AV485">
        <v>0</v>
      </c>
      <c r="AW485">
        <v>0</v>
      </c>
      <c r="AX485">
        <v>0</v>
      </c>
      <c r="AY485">
        <v>0</v>
      </c>
      <c r="AZ485">
        <v>0</v>
      </c>
      <c r="BA485">
        <v>0</v>
      </c>
      <c r="BB485">
        <v>0</v>
      </c>
      <c r="BC485">
        <v>0</v>
      </c>
      <c r="BD485">
        <v>0</v>
      </c>
      <c r="BE485">
        <v>0</v>
      </c>
      <c r="BF485">
        <v>0</v>
      </c>
      <c r="BG485" s="2">
        <v>7784</v>
      </c>
      <c r="BH485" s="2">
        <v>7784</v>
      </c>
    </row>
    <row r="486" spans="1:60" x14ac:dyDescent="0.35">
      <c r="A486" s="1" t="s">
        <v>2080</v>
      </c>
      <c r="B486" s="1" t="s">
        <v>2026</v>
      </c>
      <c r="C486" s="1" t="s">
        <v>2051</v>
      </c>
      <c r="D486" s="1" t="s">
        <v>2082</v>
      </c>
      <c r="E486" s="6">
        <v>42983</v>
      </c>
      <c r="F486">
        <v>2017</v>
      </c>
      <c r="G486" s="1" t="s">
        <v>3184</v>
      </c>
      <c r="H486" s="1" t="s">
        <v>3185</v>
      </c>
      <c r="I486">
        <v>144</v>
      </c>
      <c r="J486" s="1" t="s">
        <v>3143</v>
      </c>
      <c r="K486" s="1" t="s">
        <v>3136</v>
      </c>
      <c r="M486" s="1" t="s">
        <v>3113</v>
      </c>
      <c r="N486" s="1" t="s">
        <v>2081</v>
      </c>
      <c r="O486" s="1" t="s">
        <v>2079</v>
      </c>
      <c r="P486" s="1" t="s">
        <v>45</v>
      </c>
      <c r="Q486">
        <v>1</v>
      </c>
      <c r="R486" s="2">
        <v>2330</v>
      </c>
      <c r="S486" s="2">
        <v>2350</v>
      </c>
      <c r="T486" s="2">
        <v>2350</v>
      </c>
      <c r="U486" s="2">
        <v>24413</v>
      </c>
      <c r="V486">
        <v>223.99100000000001</v>
      </c>
      <c r="W486">
        <v>954</v>
      </c>
      <c r="X486" t="s">
        <v>3382</v>
      </c>
      <c r="AC486">
        <v>0</v>
      </c>
      <c r="AD486">
        <v>0</v>
      </c>
      <c r="AE486">
        <v>0</v>
      </c>
      <c r="AF486">
        <v>0</v>
      </c>
      <c r="AG486">
        <v>0</v>
      </c>
      <c r="AH486">
        <v>0</v>
      </c>
      <c r="AI486">
        <v>0</v>
      </c>
      <c r="AJ486">
        <v>0</v>
      </c>
      <c r="AK486">
        <v>0</v>
      </c>
      <c r="AL486">
        <v>0</v>
      </c>
      <c r="AM486" s="2">
        <v>1560</v>
      </c>
      <c r="AN486">
        <v>272.88</v>
      </c>
      <c r="AO486">
        <v>375</v>
      </c>
      <c r="AP486" s="3">
        <v>1249.8900000000001</v>
      </c>
      <c r="AQ486">
        <v>1</v>
      </c>
      <c r="AR486">
        <v>5.5</v>
      </c>
      <c r="AS486" s="2">
        <v>1042</v>
      </c>
      <c r="AT486" s="3">
        <v>1426.5</v>
      </c>
      <c r="AU486">
        <v>0</v>
      </c>
      <c r="AV486">
        <v>0</v>
      </c>
      <c r="AW486">
        <v>0</v>
      </c>
      <c r="AX486">
        <v>0</v>
      </c>
      <c r="AY486">
        <v>0</v>
      </c>
      <c r="AZ486">
        <v>0</v>
      </c>
      <c r="BA486">
        <v>0</v>
      </c>
      <c r="BB486">
        <v>0</v>
      </c>
      <c r="BC486">
        <v>0</v>
      </c>
      <c r="BD486">
        <v>0</v>
      </c>
      <c r="BE486">
        <v>0</v>
      </c>
      <c r="BF486">
        <v>0</v>
      </c>
      <c r="BG486" s="2">
        <v>2978</v>
      </c>
      <c r="BH486" s="2">
        <v>2978</v>
      </c>
    </row>
    <row r="487" spans="1:60" x14ac:dyDescent="0.35">
      <c r="A487" s="1" t="s">
        <v>2083</v>
      </c>
      <c r="B487" s="1" t="s">
        <v>2026</v>
      </c>
      <c r="C487" s="1" t="s">
        <v>2086</v>
      </c>
      <c r="D487" s="1" t="s">
        <v>2084</v>
      </c>
      <c r="E487" s="6">
        <v>42473</v>
      </c>
      <c r="F487">
        <v>2016</v>
      </c>
      <c r="G487" s="1" t="s">
        <v>3149</v>
      </c>
      <c r="H487" s="1" t="s">
        <v>3185</v>
      </c>
      <c r="I487">
        <v>80</v>
      </c>
      <c r="J487" s="1" t="s">
        <v>3143</v>
      </c>
      <c r="K487" s="1" t="s">
        <v>3136</v>
      </c>
      <c r="L487" t="s">
        <v>3148</v>
      </c>
      <c r="M487" s="1" t="s">
        <v>3117</v>
      </c>
      <c r="O487" s="1" t="s">
        <v>2085</v>
      </c>
      <c r="P487" s="1" t="s">
        <v>45</v>
      </c>
      <c r="Q487">
        <v>1</v>
      </c>
      <c r="R487" s="2">
        <v>1141</v>
      </c>
      <c r="S487">
        <v>973</v>
      </c>
      <c r="T487">
        <v>826</v>
      </c>
      <c r="U487" s="2">
        <v>10643</v>
      </c>
      <c r="V487">
        <v>56.884999999999998</v>
      </c>
      <c r="W487" s="2">
        <v>1311</v>
      </c>
      <c r="X487" t="s">
        <v>3383</v>
      </c>
      <c r="Y487" s="6">
        <v>40544</v>
      </c>
      <c r="Z487" s="1" t="s">
        <v>3212</v>
      </c>
      <c r="AC487">
        <v>0</v>
      </c>
      <c r="AD487">
        <v>0</v>
      </c>
      <c r="AE487">
        <v>0</v>
      </c>
      <c r="AF487">
        <v>0</v>
      </c>
      <c r="AG487">
        <v>0</v>
      </c>
      <c r="AH487">
        <v>0</v>
      </c>
      <c r="AI487">
        <v>0</v>
      </c>
      <c r="AJ487">
        <v>0</v>
      </c>
      <c r="AK487">
        <v>0</v>
      </c>
      <c r="AL487">
        <v>0</v>
      </c>
      <c r="AM487">
        <v>0</v>
      </c>
      <c r="AN487">
        <v>0</v>
      </c>
      <c r="AO487">
        <v>0</v>
      </c>
      <c r="AP487">
        <v>0</v>
      </c>
      <c r="AQ487">
        <v>0</v>
      </c>
      <c r="AR487">
        <v>0</v>
      </c>
      <c r="AS487" s="2">
        <v>1835</v>
      </c>
      <c r="AT487">
        <v>825.75</v>
      </c>
      <c r="AU487">
        <v>0</v>
      </c>
      <c r="AV487">
        <v>0</v>
      </c>
      <c r="AW487">
        <v>0</v>
      </c>
      <c r="AX487">
        <v>0</v>
      </c>
      <c r="AY487">
        <v>0</v>
      </c>
      <c r="AZ487">
        <v>0</v>
      </c>
      <c r="BA487">
        <v>0</v>
      </c>
      <c r="BB487">
        <v>0</v>
      </c>
      <c r="BC487">
        <v>0</v>
      </c>
      <c r="BD487">
        <v>0</v>
      </c>
      <c r="BE487">
        <v>0</v>
      </c>
      <c r="BF487">
        <v>0</v>
      </c>
      <c r="BG487" s="2">
        <v>1835</v>
      </c>
      <c r="BH487" s="2">
        <v>1835</v>
      </c>
    </row>
    <row r="488" spans="1:60" x14ac:dyDescent="0.35">
      <c r="A488" s="1" t="s">
        <v>2087</v>
      </c>
      <c r="B488" s="1" t="s">
        <v>2026</v>
      </c>
      <c r="C488" s="1" t="s">
        <v>2086</v>
      </c>
      <c r="D488" s="1" t="s">
        <v>2089</v>
      </c>
      <c r="E488" s="6">
        <v>41222</v>
      </c>
      <c r="F488">
        <v>2012</v>
      </c>
      <c r="G488" s="1" t="s">
        <v>3152</v>
      </c>
      <c r="H488" s="1" t="s">
        <v>3150</v>
      </c>
      <c r="I488">
        <v>174</v>
      </c>
      <c r="J488" s="1" t="s">
        <v>3135</v>
      </c>
      <c r="K488" s="1" t="s">
        <v>3136</v>
      </c>
      <c r="M488" s="1" t="s">
        <v>3117</v>
      </c>
      <c r="N488" s="1" t="s">
        <v>2088</v>
      </c>
      <c r="O488" s="1" t="s">
        <v>2090</v>
      </c>
      <c r="P488" s="1" t="s">
        <v>45</v>
      </c>
      <c r="Q488">
        <v>1</v>
      </c>
      <c r="R488" s="2">
        <v>4236</v>
      </c>
      <c r="S488" s="2">
        <v>3851</v>
      </c>
      <c r="T488" s="2">
        <v>3838</v>
      </c>
      <c r="U488" s="2">
        <v>42299</v>
      </c>
      <c r="V488">
        <v>372.05399999999997</v>
      </c>
      <c r="W488" s="2">
        <v>1505</v>
      </c>
      <c r="X488" t="s">
        <v>3321</v>
      </c>
      <c r="AC488">
        <v>1</v>
      </c>
      <c r="AD488">
        <v>5</v>
      </c>
      <c r="AE488">
        <v>0</v>
      </c>
      <c r="AF488">
        <v>0</v>
      </c>
      <c r="AG488">
        <v>114</v>
      </c>
      <c r="AH488">
        <v>477</v>
      </c>
      <c r="AI488">
        <v>0</v>
      </c>
      <c r="AJ488">
        <v>0</v>
      </c>
      <c r="AK488">
        <v>0</v>
      </c>
      <c r="AL488">
        <v>0</v>
      </c>
      <c r="AM488">
        <v>771</v>
      </c>
      <c r="AN488">
        <v>531.99</v>
      </c>
      <c r="AO488">
        <v>232</v>
      </c>
      <c r="AP488">
        <v>710.56</v>
      </c>
      <c r="AQ488">
        <v>5</v>
      </c>
      <c r="AR488">
        <v>4.1500000000000004</v>
      </c>
      <c r="AS488" s="2">
        <v>1884</v>
      </c>
      <c r="AT488" s="3">
        <v>2109.6</v>
      </c>
      <c r="AU488">
        <v>0</v>
      </c>
      <c r="AV488">
        <v>0</v>
      </c>
      <c r="AW488">
        <v>0</v>
      </c>
      <c r="AX488">
        <v>0</v>
      </c>
      <c r="AY488">
        <v>0</v>
      </c>
      <c r="AZ488">
        <v>0</v>
      </c>
      <c r="BA488">
        <v>0</v>
      </c>
      <c r="BB488">
        <v>0</v>
      </c>
      <c r="BC488">
        <v>0</v>
      </c>
      <c r="BD488">
        <v>0</v>
      </c>
      <c r="BE488">
        <v>0</v>
      </c>
      <c r="BF488">
        <v>0</v>
      </c>
      <c r="BG488" s="2">
        <v>3007</v>
      </c>
      <c r="BH488" s="2">
        <v>3007</v>
      </c>
    </row>
    <row r="489" spans="1:60" x14ac:dyDescent="0.35">
      <c r="A489" s="1" t="s">
        <v>2091</v>
      </c>
      <c r="B489" s="1" t="s">
        <v>2026</v>
      </c>
      <c r="C489" s="1" t="s">
        <v>2086</v>
      </c>
      <c r="D489" s="1" t="s">
        <v>2093</v>
      </c>
      <c r="E489" s="6">
        <v>41228</v>
      </c>
      <c r="F489">
        <v>2012</v>
      </c>
      <c r="G489" s="1" t="s">
        <v>3133</v>
      </c>
      <c r="H489" s="1" t="s">
        <v>3150</v>
      </c>
      <c r="I489">
        <v>161</v>
      </c>
      <c r="J489" s="1" t="s">
        <v>3135</v>
      </c>
      <c r="K489" s="1" t="s">
        <v>3136</v>
      </c>
      <c r="M489" s="1" t="s">
        <v>3113</v>
      </c>
      <c r="N489" s="1" t="s">
        <v>2092</v>
      </c>
      <c r="O489" s="1" t="s">
        <v>2094</v>
      </c>
      <c r="P489" s="1" t="s">
        <v>45</v>
      </c>
      <c r="Q489">
        <v>1</v>
      </c>
      <c r="R489" s="2">
        <v>2100</v>
      </c>
      <c r="S489" s="2">
        <v>1270</v>
      </c>
      <c r="T489" s="2">
        <v>1196</v>
      </c>
      <c r="U489" s="2">
        <v>13661</v>
      </c>
      <c r="V489">
        <v>114.21599999999999</v>
      </c>
      <c r="W489">
        <v>346</v>
      </c>
      <c r="Y489" s="6">
        <v>40544</v>
      </c>
      <c r="Z489" s="1" t="s">
        <v>3212</v>
      </c>
      <c r="AB489" s="2">
        <v>2498</v>
      </c>
      <c r="AC489">
        <v>0</v>
      </c>
      <c r="AD489">
        <v>0</v>
      </c>
      <c r="AE489">
        <v>0</v>
      </c>
      <c r="AF489">
        <v>0</v>
      </c>
      <c r="AG489">
        <v>0</v>
      </c>
      <c r="AH489">
        <v>0</v>
      </c>
      <c r="AI489">
        <v>0</v>
      </c>
      <c r="AJ489">
        <v>0</v>
      </c>
      <c r="AK489">
        <v>0</v>
      </c>
      <c r="AL489">
        <v>0</v>
      </c>
      <c r="AM489" s="2">
        <v>2456</v>
      </c>
      <c r="AN489">
        <v>617.6</v>
      </c>
      <c r="AO489">
        <v>612</v>
      </c>
      <c r="AP489">
        <v>457.92</v>
      </c>
      <c r="AQ489">
        <v>0</v>
      </c>
      <c r="AR489">
        <v>0</v>
      </c>
      <c r="AS489">
        <v>40</v>
      </c>
      <c r="AT489">
        <v>120</v>
      </c>
      <c r="AU489">
        <v>0</v>
      </c>
      <c r="AV489">
        <v>0</v>
      </c>
      <c r="AW489">
        <v>0</v>
      </c>
      <c r="AX489">
        <v>0</v>
      </c>
      <c r="AY489">
        <v>0</v>
      </c>
      <c r="AZ489">
        <v>0</v>
      </c>
      <c r="BA489">
        <v>0</v>
      </c>
      <c r="BB489">
        <v>0</v>
      </c>
      <c r="BC489">
        <v>0</v>
      </c>
      <c r="BD489">
        <v>0</v>
      </c>
      <c r="BE489">
        <v>0</v>
      </c>
      <c r="BF489">
        <v>0</v>
      </c>
      <c r="BG489" s="2">
        <v>3108</v>
      </c>
      <c r="BH489" s="2">
        <v>3108</v>
      </c>
    </row>
    <row r="490" spans="1:60" x14ac:dyDescent="0.35">
      <c r="A490" s="1" t="s">
        <v>2095</v>
      </c>
      <c r="B490" s="1" t="s">
        <v>2026</v>
      </c>
      <c r="C490" s="1" t="s">
        <v>2086</v>
      </c>
      <c r="D490" s="1" t="s">
        <v>2097</v>
      </c>
      <c r="E490" s="6">
        <v>42348</v>
      </c>
      <c r="F490">
        <v>2015</v>
      </c>
      <c r="G490" s="1" t="s">
        <v>3149</v>
      </c>
      <c r="H490" s="1" t="s">
        <v>3151</v>
      </c>
      <c r="I490">
        <v>21</v>
      </c>
      <c r="J490" s="1" t="s">
        <v>3143</v>
      </c>
      <c r="K490" s="1" t="s">
        <v>3136</v>
      </c>
      <c r="M490" s="1" t="s">
        <v>3117</v>
      </c>
      <c r="N490" s="1" t="s">
        <v>2096</v>
      </c>
      <c r="O490" s="1" t="s">
        <v>2098</v>
      </c>
      <c r="P490" s="1" t="s">
        <v>45</v>
      </c>
      <c r="Q490">
        <v>1</v>
      </c>
      <c r="R490" s="2">
        <v>2597</v>
      </c>
      <c r="S490">
        <v>258</v>
      </c>
      <c r="T490">
        <v>219</v>
      </c>
      <c r="U490" s="2">
        <v>1701</v>
      </c>
      <c r="V490">
        <v>15.066000000000001</v>
      </c>
      <c r="W490">
        <v>347</v>
      </c>
      <c r="Y490" s="6">
        <v>40544</v>
      </c>
      <c r="Z490" s="1" t="s">
        <v>3212</v>
      </c>
      <c r="AA490" s="2">
        <v>7208</v>
      </c>
      <c r="AB490" s="2">
        <v>2202</v>
      </c>
      <c r="AC490">
        <v>0</v>
      </c>
      <c r="AD490">
        <v>0</v>
      </c>
      <c r="AE490">
        <v>0</v>
      </c>
      <c r="AF490">
        <v>0</v>
      </c>
      <c r="AG490">
        <v>0</v>
      </c>
      <c r="AH490">
        <v>0</v>
      </c>
      <c r="AI490">
        <v>0</v>
      </c>
      <c r="AJ490">
        <v>0</v>
      </c>
      <c r="AK490">
        <v>0</v>
      </c>
      <c r="AL490">
        <v>0</v>
      </c>
      <c r="AM490">
        <v>0</v>
      </c>
      <c r="AN490">
        <v>0</v>
      </c>
      <c r="AO490">
        <v>0</v>
      </c>
      <c r="AP490">
        <v>0</v>
      </c>
      <c r="AQ490">
        <v>0</v>
      </c>
      <c r="AR490">
        <v>0</v>
      </c>
      <c r="AS490">
        <v>486</v>
      </c>
      <c r="AT490">
        <v>218.7</v>
      </c>
      <c r="AU490">
        <v>0</v>
      </c>
      <c r="AV490">
        <v>0</v>
      </c>
      <c r="AW490">
        <v>0</v>
      </c>
      <c r="AX490">
        <v>0</v>
      </c>
      <c r="AY490">
        <v>0</v>
      </c>
      <c r="AZ490">
        <v>0</v>
      </c>
      <c r="BA490">
        <v>0</v>
      </c>
      <c r="BB490">
        <v>0</v>
      </c>
      <c r="BC490">
        <v>0</v>
      </c>
      <c r="BD490">
        <v>0</v>
      </c>
      <c r="BE490">
        <v>0</v>
      </c>
      <c r="BF490">
        <v>0</v>
      </c>
      <c r="BG490">
        <v>486</v>
      </c>
      <c r="BH490">
        <v>486</v>
      </c>
    </row>
    <row r="491" spans="1:60" x14ac:dyDescent="0.35">
      <c r="A491" s="1" t="s">
        <v>2099</v>
      </c>
      <c r="B491" s="1" t="s">
        <v>2026</v>
      </c>
      <c r="C491" s="1" t="s">
        <v>2103</v>
      </c>
      <c r="D491" s="1" t="s">
        <v>2101</v>
      </c>
      <c r="E491" s="6">
        <v>41138</v>
      </c>
      <c r="F491">
        <v>2012</v>
      </c>
      <c r="G491" s="1" t="s">
        <v>3133</v>
      </c>
      <c r="H491" s="1" t="s">
        <v>3157</v>
      </c>
      <c r="I491">
        <v>585</v>
      </c>
      <c r="J491" s="1" t="s">
        <v>3135</v>
      </c>
      <c r="K491" s="1" t="s">
        <v>3136</v>
      </c>
      <c r="L491" t="s">
        <v>3148</v>
      </c>
      <c r="M491" s="1" t="s">
        <v>3117</v>
      </c>
      <c r="N491" s="1" t="s">
        <v>2100</v>
      </c>
      <c r="O491" s="1" t="s">
        <v>2102</v>
      </c>
      <c r="P491" s="1" t="s">
        <v>45</v>
      </c>
      <c r="Q491">
        <v>1</v>
      </c>
      <c r="R491" s="2">
        <v>10530</v>
      </c>
      <c r="S491" s="2">
        <v>10489</v>
      </c>
      <c r="T491" s="2">
        <v>10530</v>
      </c>
      <c r="U491" s="2">
        <v>93555</v>
      </c>
      <c r="V491">
        <v>762.52700000000004</v>
      </c>
      <c r="W491" s="2">
        <v>6516</v>
      </c>
      <c r="AC491">
        <v>0</v>
      </c>
      <c r="AD491">
        <v>0</v>
      </c>
      <c r="AE491">
        <v>0</v>
      </c>
      <c r="AF491">
        <v>0</v>
      </c>
      <c r="AG491">
        <v>0</v>
      </c>
      <c r="AH491">
        <v>0</v>
      </c>
      <c r="AI491">
        <v>0</v>
      </c>
      <c r="AJ491">
        <v>0</v>
      </c>
      <c r="AK491">
        <v>0</v>
      </c>
      <c r="AL491">
        <v>0</v>
      </c>
      <c r="AM491" s="2">
        <v>3337</v>
      </c>
      <c r="AN491" s="3">
        <v>1926.15</v>
      </c>
      <c r="AO491">
        <v>927</v>
      </c>
      <c r="AP491" s="3">
        <v>1755.1</v>
      </c>
      <c r="AQ491">
        <v>2</v>
      </c>
      <c r="AR491">
        <v>11</v>
      </c>
      <c r="AS491" s="2">
        <v>7852</v>
      </c>
      <c r="AT491" s="3">
        <v>6838.2</v>
      </c>
      <c r="AU491">
        <v>0</v>
      </c>
      <c r="AV491">
        <v>0</v>
      </c>
      <c r="AW491">
        <v>0</v>
      </c>
      <c r="AX491">
        <v>0</v>
      </c>
      <c r="AY491">
        <v>0</v>
      </c>
      <c r="AZ491">
        <v>0</v>
      </c>
      <c r="BA491">
        <v>0</v>
      </c>
      <c r="BB491">
        <v>0</v>
      </c>
      <c r="BC491">
        <v>0</v>
      </c>
      <c r="BD491">
        <v>0</v>
      </c>
      <c r="BE491">
        <v>0</v>
      </c>
      <c r="BF491">
        <v>0</v>
      </c>
      <c r="BG491" s="2">
        <v>12118</v>
      </c>
      <c r="BH491" s="2">
        <v>12118</v>
      </c>
    </row>
    <row r="492" spans="1:60" x14ac:dyDescent="0.35">
      <c r="A492" s="1" t="s">
        <v>2104</v>
      </c>
      <c r="B492" s="1" t="s">
        <v>2026</v>
      </c>
      <c r="C492" s="1" t="s">
        <v>2103</v>
      </c>
      <c r="D492" s="1" t="s">
        <v>2106</v>
      </c>
      <c r="E492" s="6">
        <v>41074</v>
      </c>
      <c r="F492">
        <v>2012</v>
      </c>
      <c r="G492" s="1" t="s">
        <v>3133</v>
      </c>
      <c r="H492" s="1" t="s">
        <v>3145</v>
      </c>
      <c r="I492">
        <v>97</v>
      </c>
      <c r="J492" s="1" t="s">
        <v>3135</v>
      </c>
      <c r="K492" s="1" t="s">
        <v>3136</v>
      </c>
      <c r="M492" s="1" t="s">
        <v>3113</v>
      </c>
      <c r="N492" s="1" t="s">
        <v>2105</v>
      </c>
      <c r="O492" s="1" t="s">
        <v>2107</v>
      </c>
      <c r="P492" s="1" t="s">
        <v>45</v>
      </c>
      <c r="Q492">
        <v>1</v>
      </c>
      <c r="R492" s="2">
        <v>1284</v>
      </c>
      <c r="S492" s="2">
        <v>1075</v>
      </c>
      <c r="T492" s="2">
        <v>1104</v>
      </c>
      <c r="U492" s="2">
        <v>7480</v>
      </c>
      <c r="V492">
        <v>74.281000000000006</v>
      </c>
      <c r="W492">
        <v>201</v>
      </c>
      <c r="AC492">
        <v>0</v>
      </c>
      <c r="AD492">
        <v>0</v>
      </c>
      <c r="AE492">
        <v>0</v>
      </c>
      <c r="AF492">
        <v>0</v>
      </c>
      <c r="AG492">
        <v>0</v>
      </c>
      <c r="AH492">
        <v>0</v>
      </c>
      <c r="AI492">
        <v>0</v>
      </c>
      <c r="AJ492">
        <v>0</v>
      </c>
      <c r="AK492">
        <v>0</v>
      </c>
      <c r="AL492">
        <v>0</v>
      </c>
      <c r="AM492" s="2">
        <v>1457</v>
      </c>
      <c r="AN492">
        <v>381.2</v>
      </c>
      <c r="AO492">
        <v>371</v>
      </c>
      <c r="AP492">
        <v>702.64</v>
      </c>
      <c r="AQ492">
        <v>1</v>
      </c>
      <c r="AR492">
        <v>5.5</v>
      </c>
      <c r="AS492">
        <v>5</v>
      </c>
      <c r="AT492">
        <v>15</v>
      </c>
      <c r="AU492">
        <v>0</v>
      </c>
      <c r="AV492">
        <v>0</v>
      </c>
      <c r="AW492">
        <v>0</v>
      </c>
      <c r="AX492">
        <v>0</v>
      </c>
      <c r="AY492">
        <v>0</v>
      </c>
      <c r="AZ492">
        <v>0</v>
      </c>
      <c r="BA492">
        <v>0</v>
      </c>
      <c r="BB492">
        <v>0</v>
      </c>
      <c r="BC492">
        <v>0</v>
      </c>
      <c r="BD492">
        <v>0</v>
      </c>
      <c r="BE492">
        <v>0</v>
      </c>
      <c r="BF492">
        <v>0</v>
      </c>
      <c r="BG492" s="2">
        <v>1834</v>
      </c>
      <c r="BH492" s="2">
        <v>1834</v>
      </c>
    </row>
    <row r="493" spans="1:60" x14ac:dyDescent="0.35">
      <c r="A493" s="1" t="s">
        <v>2108</v>
      </c>
      <c r="B493" s="1" t="s">
        <v>2026</v>
      </c>
      <c r="C493" s="1" t="s">
        <v>2103</v>
      </c>
      <c r="D493" s="1" t="s">
        <v>2110</v>
      </c>
      <c r="E493" s="6">
        <v>42849</v>
      </c>
      <c r="F493">
        <v>2017</v>
      </c>
      <c r="G493" s="1" t="s">
        <v>3184</v>
      </c>
      <c r="H493" s="1" t="s">
        <v>3228</v>
      </c>
      <c r="I493">
        <v>418</v>
      </c>
      <c r="J493" s="1" t="s">
        <v>3135</v>
      </c>
      <c r="K493" s="1" t="s">
        <v>3136</v>
      </c>
      <c r="M493" s="1" t="s">
        <v>3117</v>
      </c>
      <c r="N493" s="1" t="s">
        <v>2109</v>
      </c>
      <c r="O493" s="1" t="s">
        <v>2111</v>
      </c>
      <c r="P493" s="1" t="s">
        <v>45</v>
      </c>
      <c r="Q493">
        <v>1</v>
      </c>
      <c r="R493" s="2">
        <v>3523</v>
      </c>
      <c r="S493" s="2">
        <v>3523</v>
      </c>
      <c r="T493" s="2">
        <v>3523</v>
      </c>
      <c r="U493" s="2">
        <v>28350</v>
      </c>
      <c r="V493">
        <v>260.892</v>
      </c>
      <c r="W493" s="2">
        <v>5339</v>
      </c>
      <c r="AC493">
        <v>0</v>
      </c>
      <c r="AD493">
        <v>0</v>
      </c>
      <c r="AE493">
        <v>0</v>
      </c>
      <c r="AF493">
        <v>0</v>
      </c>
      <c r="AG493">
        <v>0</v>
      </c>
      <c r="AH493">
        <v>0</v>
      </c>
      <c r="AI493">
        <v>0</v>
      </c>
      <c r="AJ493">
        <v>0</v>
      </c>
      <c r="AK493">
        <v>0</v>
      </c>
      <c r="AL493">
        <v>0</v>
      </c>
      <c r="AM493" s="2">
        <v>2240</v>
      </c>
      <c r="AN493">
        <v>224</v>
      </c>
      <c r="AO493">
        <v>0</v>
      </c>
      <c r="AP493">
        <v>0</v>
      </c>
      <c r="AQ493">
        <v>0</v>
      </c>
      <c r="AR493">
        <v>0</v>
      </c>
      <c r="AS493" s="2">
        <v>7332</v>
      </c>
      <c r="AT493" s="3">
        <v>3299.4</v>
      </c>
      <c r="AU493">
        <v>0</v>
      </c>
      <c r="AV493">
        <v>0</v>
      </c>
      <c r="AW493">
        <v>0</v>
      </c>
      <c r="AX493">
        <v>0</v>
      </c>
      <c r="AY493">
        <v>0</v>
      </c>
      <c r="AZ493">
        <v>0</v>
      </c>
      <c r="BA493">
        <v>0</v>
      </c>
      <c r="BB493">
        <v>0</v>
      </c>
      <c r="BC493">
        <v>0</v>
      </c>
      <c r="BD493">
        <v>0</v>
      </c>
      <c r="BE493">
        <v>0</v>
      </c>
      <c r="BF493">
        <v>0</v>
      </c>
      <c r="BG493" s="2">
        <v>9572</v>
      </c>
      <c r="BH493" s="2">
        <v>9572</v>
      </c>
    </row>
    <row r="494" spans="1:60" x14ac:dyDescent="0.35">
      <c r="A494" s="1" t="s">
        <v>2112</v>
      </c>
      <c r="B494" s="1" t="s">
        <v>2117</v>
      </c>
      <c r="C494" s="1" t="s">
        <v>2116</v>
      </c>
      <c r="D494" s="1" t="s">
        <v>2114</v>
      </c>
      <c r="E494" s="6">
        <v>42543</v>
      </c>
      <c r="F494">
        <v>2016</v>
      </c>
      <c r="G494" s="1" t="s">
        <v>3169</v>
      </c>
      <c r="H494" s="1" t="s">
        <v>3211</v>
      </c>
      <c r="I494">
        <v>157</v>
      </c>
      <c r="J494" s="1" t="s">
        <v>3135</v>
      </c>
      <c r="K494" s="1" t="s">
        <v>3136</v>
      </c>
      <c r="M494" s="1" t="s">
        <v>3117</v>
      </c>
      <c r="N494" s="1" t="s">
        <v>2113</v>
      </c>
      <c r="O494" s="1" t="s">
        <v>2115</v>
      </c>
      <c r="P494" s="1" t="s">
        <v>45</v>
      </c>
      <c r="Q494">
        <v>1</v>
      </c>
      <c r="R494" s="2">
        <v>6120</v>
      </c>
      <c r="S494" s="2">
        <v>5741</v>
      </c>
      <c r="T494" s="2">
        <v>5741</v>
      </c>
      <c r="U494" s="2">
        <v>44112</v>
      </c>
      <c r="V494">
        <v>308.75200000000001</v>
      </c>
      <c r="W494" s="2">
        <v>3033</v>
      </c>
      <c r="X494" t="s">
        <v>3384</v>
      </c>
      <c r="AC494">
        <v>0</v>
      </c>
      <c r="AD494">
        <v>0</v>
      </c>
      <c r="AE494">
        <v>0</v>
      </c>
      <c r="AF494">
        <v>0</v>
      </c>
      <c r="AG494">
        <v>0</v>
      </c>
      <c r="AH494">
        <v>0</v>
      </c>
      <c r="AI494">
        <v>0</v>
      </c>
      <c r="AJ494">
        <v>0</v>
      </c>
      <c r="AK494">
        <v>0</v>
      </c>
      <c r="AL494">
        <v>0</v>
      </c>
      <c r="AM494">
        <v>0</v>
      </c>
      <c r="AN494">
        <v>0</v>
      </c>
      <c r="AO494">
        <v>0</v>
      </c>
      <c r="AP494">
        <v>0</v>
      </c>
      <c r="AQ494">
        <v>0</v>
      </c>
      <c r="AR494">
        <v>0</v>
      </c>
      <c r="AS494" s="2">
        <v>3600</v>
      </c>
      <c r="AT494" s="3">
        <v>5740.8</v>
      </c>
      <c r="AU494">
        <v>0</v>
      </c>
      <c r="AV494">
        <v>0</v>
      </c>
      <c r="AW494">
        <v>0</v>
      </c>
      <c r="AX494">
        <v>0</v>
      </c>
      <c r="AY494">
        <v>0</v>
      </c>
      <c r="AZ494">
        <v>0</v>
      </c>
      <c r="BA494">
        <v>0</v>
      </c>
      <c r="BB494">
        <v>0</v>
      </c>
      <c r="BC494">
        <v>0</v>
      </c>
      <c r="BD494">
        <v>0</v>
      </c>
      <c r="BE494">
        <v>0</v>
      </c>
      <c r="BF494">
        <v>0</v>
      </c>
      <c r="BG494" s="2">
        <v>3600</v>
      </c>
      <c r="BH494" s="2">
        <v>3600</v>
      </c>
    </row>
    <row r="495" spans="1:60" x14ac:dyDescent="0.35">
      <c r="A495" s="1" t="s">
        <v>2118</v>
      </c>
      <c r="B495" s="1" t="s">
        <v>2117</v>
      </c>
      <c r="C495" s="1" t="s">
        <v>2122</v>
      </c>
      <c r="D495" s="1" t="s">
        <v>2120</v>
      </c>
      <c r="E495" s="6">
        <v>42632</v>
      </c>
      <c r="F495">
        <v>2016</v>
      </c>
      <c r="G495" s="1" t="s">
        <v>3169</v>
      </c>
      <c r="H495" s="1" t="s">
        <v>3185</v>
      </c>
      <c r="I495">
        <v>106</v>
      </c>
      <c r="J495" s="1" t="s">
        <v>3135</v>
      </c>
      <c r="K495" s="1" t="s">
        <v>3136</v>
      </c>
      <c r="M495" s="1" t="s">
        <v>3113</v>
      </c>
      <c r="N495" s="1" t="s">
        <v>2119</v>
      </c>
      <c r="O495" s="1" t="s">
        <v>2121</v>
      </c>
      <c r="P495" s="1" t="s">
        <v>45</v>
      </c>
      <c r="Q495">
        <v>1</v>
      </c>
      <c r="R495" s="2">
        <v>1169</v>
      </c>
      <c r="S495" s="2">
        <v>1132</v>
      </c>
      <c r="T495" s="2">
        <v>1132</v>
      </c>
      <c r="U495" s="2">
        <v>13324</v>
      </c>
      <c r="V495">
        <v>141.87100000000001</v>
      </c>
      <c r="W495">
        <v>210</v>
      </c>
      <c r="AC495">
        <v>0</v>
      </c>
      <c r="AD495">
        <v>0</v>
      </c>
      <c r="AE495">
        <v>0</v>
      </c>
      <c r="AF495">
        <v>0</v>
      </c>
      <c r="AG495">
        <v>0</v>
      </c>
      <c r="AH495">
        <v>0</v>
      </c>
      <c r="AI495">
        <v>0</v>
      </c>
      <c r="AJ495">
        <v>0</v>
      </c>
      <c r="AK495">
        <v>0</v>
      </c>
      <c r="AL495">
        <v>0</v>
      </c>
      <c r="AM495" s="2">
        <v>1280</v>
      </c>
      <c r="AN495">
        <v>265.60000000000002</v>
      </c>
      <c r="AO495">
        <v>395</v>
      </c>
      <c r="AP495">
        <v>835.03</v>
      </c>
      <c r="AQ495">
        <v>3</v>
      </c>
      <c r="AR495">
        <v>7.16</v>
      </c>
      <c r="AS495">
        <v>54</v>
      </c>
      <c r="AT495">
        <v>24.3</v>
      </c>
      <c r="AU495">
        <v>0</v>
      </c>
      <c r="AV495">
        <v>0</v>
      </c>
      <c r="AW495">
        <v>0</v>
      </c>
      <c r="AX495">
        <v>0</v>
      </c>
      <c r="AY495">
        <v>0</v>
      </c>
      <c r="AZ495">
        <v>0</v>
      </c>
      <c r="BA495">
        <v>0</v>
      </c>
      <c r="BB495">
        <v>0</v>
      </c>
      <c r="BC495">
        <v>0</v>
      </c>
      <c r="BD495">
        <v>0</v>
      </c>
      <c r="BE495">
        <v>0</v>
      </c>
      <c r="BF495">
        <v>0</v>
      </c>
      <c r="BG495" s="2">
        <v>1732</v>
      </c>
      <c r="BH495" s="2">
        <v>1732</v>
      </c>
    </row>
    <row r="496" spans="1:60" x14ac:dyDescent="0.35">
      <c r="A496" s="1" t="s">
        <v>2123</v>
      </c>
      <c r="B496" s="1" t="s">
        <v>2117</v>
      </c>
      <c r="C496" s="1" t="s">
        <v>2122</v>
      </c>
      <c r="D496" s="1" t="s">
        <v>2125</v>
      </c>
      <c r="E496" s="6">
        <v>42261</v>
      </c>
      <c r="F496">
        <v>2015</v>
      </c>
      <c r="G496" s="1" t="s">
        <v>3149</v>
      </c>
      <c r="H496" s="1" t="s">
        <v>3157</v>
      </c>
      <c r="I496">
        <v>457</v>
      </c>
      <c r="J496" s="1" t="s">
        <v>3135</v>
      </c>
      <c r="K496" s="1" t="s">
        <v>3136</v>
      </c>
      <c r="M496" s="1" t="s">
        <v>3113</v>
      </c>
      <c r="N496" s="1" t="s">
        <v>2124</v>
      </c>
      <c r="O496" s="1" t="s">
        <v>2126</v>
      </c>
      <c r="P496" s="1" t="s">
        <v>45</v>
      </c>
      <c r="Q496">
        <v>1</v>
      </c>
      <c r="R496" s="2">
        <v>9249</v>
      </c>
      <c r="S496" s="2">
        <v>6757</v>
      </c>
      <c r="T496" s="2">
        <v>6720</v>
      </c>
      <c r="U496" s="2">
        <v>65793</v>
      </c>
      <c r="V496">
        <v>610.452</v>
      </c>
      <c r="W496" s="2">
        <v>1347</v>
      </c>
      <c r="AC496">
        <v>0</v>
      </c>
      <c r="AD496">
        <v>0</v>
      </c>
      <c r="AE496">
        <v>0</v>
      </c>
      <c r="AF496">
        <v>0</v>
      </c>
      <c r="AG496">
        <v>0</v>
      </c>
      <c r="AH496">
        <v>0</v>
      </c>
      <c r="AI496">
        <v>0</v>
      </c>
      <c r="AJ496">
        <v>0</v>
      </c>
      <c r="AK496">
        <v>0</v>
      </c>
      <c r="AL496">
        <v>0</v>
      </c>
      <c r="AM496" s="2">
        <v>6375</v>
      </c>
      <c r="AN496">
        <v>956.25</v>
      </c>
      <c r="AO496" s="2">
        <v>1638</v>
      </c>
      <c r="AP496" s="3">
        <v>5146.08</v>
      </c>
      <c r="AQ496">
        <v>4</v>
      </c>
      <c r="AR496">
        <v>3.32</v>
      </c>
      <c r="AS496">
        <v>674</v>
      </c>
      <c r="AT496">
        <v>614.4</v>
      </c>
      <c r="AU496">
        <v>0</v>
      </c>
      <c r="AV496">
        <v>0</v>
      </c>
      <c r="AW496">
        <v>0</v>
      </c>
      <c r="AX496">
        <v>0</v>
      </c>
      <c r="AY496">
        <v>0</v>
      </c>
      <c r="AZ496">
        <v>0</v>
      </c>
      <c r="BA496">
        <v>0</v>
      </c>
      <c r="BB496">
        <v>0</v>
      </c>
      <c r="BC496">
        <v>0</v>
      </c>
      <c r="BD496">
        <v>0</v>
      </c>
      <c r="BE496">
        <v>0</v>
      </c>
      <c r="BF496">
        <v>0</v>
      </c>
      <c r="BG496" s="2">
        <v>8691</v>
      </c>
      <c r="BH496" s="2">
        <v>8691</v>
      </c>
    </row>
    <row r="497" spans="1:60" x14ac:dyDescent="0.35">
      <c r="A497" s="1" t="s">
        <v>2127</v>
      </c>
      <c r="B497" s="1" t="s">
        <v>2132</v>
      </c>
      <c r="C497" s="1" t="s">
        <v>2131</v>
      </c>
      <c r="D497" s="1" t="s">
        <v>2129</v>
      </c>
      <c r="E497" s="6">
        <v>41968</v>
      </c>
      <c r="F497">
        <v>2014</v>
      </c>
      <c r="G497" s="1" t="s">
        <v>3149</v>
      </c>
      <c r="H497" s="1" t="s">
        <v>3150</v>
      </c>
      <c r="I497">
        <v>208</v>
      </c>
      <c r="J497" s="1" t="s">
        <v>3135</v>
      </c>
      <c r="K497" s="1" t="s">
        <v>3136</v>
      </c>
      <c r="M497" s="1" t="s">
        <v>3113</v>
      </c>
      <c r="N497" s="1" t="s">
        <v>2128</v>
      </c>
      <c r="O497" s="1" t="s">
        <v>2130</v>
      </c>
      <c r="P497" s="1" t="s">
        <v>45</v>
      </c>
      <c r="Q497">
        <v>1</v>
      </c>
      <c r="R497" s="2">
        <v>3186</v>
      </c>
      <c r="S497" s="2">
        <v>2331</v>
      </c>
      <c r="T497" s="2">
        <v>2337</v>
      </c>
      <c r="U497" s="2">
        <v>13952</v>
      </c>
      <c r="V497">
        <v>131.21299999999999</v>
      </c>
      <c r="W497">
        <v>406</v>
      </c>
      <c r="AC497">
        <v>0</v>
      </c>
      <c r="AD497">
        <v>0</v>
      </c>
      <c r="AE497">
        <v>0</v>
      </c>
      <c r="AF497">
        <v>0</v>
      </c>
      <c r="AG497">
        <v>0</v>
      </c>
      <c r="AH497">
        <v>0</v>
      </c>
      <c r="AI497">
        <v>0</v>
      </c>
      <c r="AJ497">
        <v>0</v>
      </c>
      <c r="AK497">
        <v>0</v>
      </c>
      <c r="AL497">
        <v>0</v>
      </c>
      <c r="AM497" s="2">
        <v>2401</v>
      </c>
      <c r="AN497">
        <v>269.60000000000002</v>
      </c>
      <c r="AO497">
        <v>786</v>
      </c>
      <c r="AP497" s="3">
        <v>1915.84</v>
      </c>
      <c r="AQ497">
        <v>3</v>
      </c>
      <c r="AR497">
        <v>16.5</v>
      </c>
      <c r="AS497">
        <v>45</v>
      </c>
      <c r="AT497">
        <v>135</v>
      </c>
      <c r="AU497">
        <v>0</v>
      </c>
      <c r="AV497">
        <v>0</v>
      </c>
      <c r="AW497">
        <v>0</v>
      </c>
      <c r="AX497">
        <v>0</v>
      </c>
      <c r="AY497">
        <v>0</v>
      </c>
      <c r="AZ497">
        <v>0</v>
      </c>
      <c r="BA497">
        <v>0</v>
      </c>
      <c r="BB497">
        <v>0</v>
      </c>
      <c r="BC497">
        <v>0</v>
      </c>
      <c r="BD497">
        <v>0</v>
      </c>
      <c r="BE497">
        <v>0</v>
      </c>
      <c r="BF497">
        <v>0</v>
      </c>
      <c r="BG497" s="2">
        <v>3235</v>
      </c>
      <c r="BH497" s="2">
        <v>3235</v>
      </c>
    </row>
    <row r="498" spans="1:60" x14ac:dyDescent="0.35">
      <c r="A498" s="1" t="s">
        <v>2133</v>
      </c>
      <c r="B498" s="1" t="s">
        <v>2132</v>
      </c>
      <c r="C498" s="1" t="s">
        <v>2131</v>
      </c>
      <c r="D498" s="1" t="s">
        <v>2135</v>
      </c>
      <c r="E498" s="6">
        <v>42200</v>
      </c>
      <c r="F498">
        <v>2015</v>
      </c>
      <c r="G498" s="1" t="s">
        <v>3149</v>
      </c>
      <c r="H498" s="1" t="s">
        <v>3150</v>
      </c>
      <c r="I498">
        <v>183</v>
      </c>
      <c r="J498" s="1" t="s">
        <v>3135</v>
      </c>
      <c r="K498" s="1" t="s">
        <v>3136</v>
      </c>
      <c r="M498" s="1" t="s">
        <v>3113</v>
      </c>
      <c r="N498" s="1" t="s">
        <v>2134</v>
      </c>
      <c r="O498" s="1" t="s">
        <v>2136</v>
      </c>
      <c r="P498" s="1" t="s">
        <v>45</v>
      </c>
      <c r="Q498">
        <v>1</v>
      </c>
      <c r="R498" s="2">
        <v>2196</v>
      </c>
      <c r="S498" s="2">
        <v>2294</v>
      </c>
      <c r="T498" s="2">
        <v>2261</v>
      </c>
      <c r="U498" s="2">
        <v>17964</v>
      </c>
      <c r="V498">
        <v>153.99100000000001</v>
      </c>
      <c r="W498">
        <v>465</v>
      </c>
      <c r="X498" t="s">
        <v>3385</v>
      </c>
      <c r="Y498" s="6">
        <v>40544</v>
      </c>
      <c r="AA498" s="2">
        <v>13115</v>
      </c>
      <c r="AB498" s="2">
        <v>3896</v>
      </c>
      <c r="AC498">
        <v>0</v>
      </c>
      <c r="AD498">
        <v>0</v>
      </c>
      <c r="AE498">
        <v>0</v>
      </c>
      <c r="AF498">
        <v>0</v>
      </c>
      <c r="AG498">
        <v>51</v>
      </c>
      <c r="AH498">
        <v>224.4</v>
      </c>
      <c r="AI498">
        <v>51</v>
      </c>
      <c r="AJ498">
        <v>313.5</v>
      </c>
      <c r="AK498">
        <v>0</v>
      </c>
      <c r="AL498">
        <v>0</v>
      </c>
      <c r="AM498" s="2">
        <v>2394</v>
      </c>
      <c r="AN498">
        <v>448.38</v>
      </c>
      <c r="AO498">
        <v>502</v>
      </c>
      <c r="AP498">
        <v>895.08</v>
      </c>
      <c r="AQ498">
        <v>1</v>
      </c>
      <c r="AR498">
        <v>5.5</v>
      </c>
      <c r="AS498">
        <v>214</v>
      </c>
      <c r="AT498">
        <v>427.8</v>
      </c>
      <c r="AU498">
        <v>0</v>
      </c>
      <c r="AV498">
        <v>0</v>
      </c>
      <c r="AW498">
        <v>0</v>
      </c>
      <c r="AX498">
        <v>0</v>
      </c>
      <c r="AY498">
        <v>0</v>
      </c>
      <c r="AZ498">
        <v>0</v>
      </c>
      <c r="BA498">
        <v>0</v>
      </c>
      <c r="BB498">
        <v>0</v>
      </c>
      <c r="BC498">
        <v>0</v>
      </c>
      <c r="BD498">
        <v>0</v>
      </c>
      <c r="BE498">
        <v>0</v>
      </c>
      <c r="BF498">
        <v>0</v>
      </c>
      <c r="BG498" s="2">
        <v>3213</v>
      </c>
      <c r="BH498" s="2">
        <v>3213</v>
      </c>
    </row>
    <row r="499" spans="1:60" x14ac:dyDescent="0.35">
      <c r="A499" s="1" t="s">
        <v>2137</v>
      </c>
      <c r="B499" s="1" t="s">
        <v>2132</v>
      </c>
      <c r="C499" s="1" t="s">
        <v>2131</v>
      </c>
      <c r="D499" s="1" t="s">
        <v>2139</v>
      </c>
      <c r="E499" s="6">
        <v>40484</v>
      </c>
      <c r="F499">
        <v>2010</v>
      </c>
      <c r="G499" s="1" t="s">
        <v>3147</v>
      </c>
      <c r="H499" s="1" t="s">
        <v>3157</v>
      </c>
      <c r="I499">
        <v>501</v>
      </c>
      <c r="J499" s="1" t="s">
        <v>3135</v>
      </c>
      <c r="K499" s="1" t="s">
        <v>3136</v>
      </c>
      <c r="M499" s="1" t="s">
        <v>3113</v>
      </c>
      <c r="N499" s="1" t="s">
        <v>2138</v>
      </c>
      <c r="O499" s="1" t="s">
        <v>2140</v>
      </c>
      <c r="P499" s="1" t="s">
        <v>45</v>
      </c>
      <c r="Q499">
        <v>1</v>
      </c>
      <c r="R499" s="2">
        <v>2921</v>
      </c>
      <c r="S499" s="2">
        <v>2819</v>
      </c>
      <c r="T499" s="2">
        <v>2825</v>
      </c>
      <c r="U499" s="2">
        <v>57704</v>
      </c>
      <c r="V499">
        <v>431.93599999999998</v>
      </c>
      <c r="W499" s="2">
        <v>1381</v>
      </c>
      <c r="Y499" s="6">
        <v>40544</v>
      </c>
      <c r="Z499" s="1" t="s">
        <v>3209</v>
      </c>
      <c r="AA499" s="2">
        <v>21000</v>
      </c>
      <c r="AB499" s="2">
        <v>8579</v>
      </c>
      <c r="AC499">
        <v>0</v>
      </c>
      <c r="AD499">
        <v>0</v>
      </c>
      <c r="AE499">
        <v>0</v>
      </c>
      <c r="AF499">
        <v>0</v>
      </c>
      <c r="AG499">
        <v>0</v>
      </c>
      <c r="AH499">
        <v>0</v>
      </c>
      <c r="AI499">
        <v>0</v>
      </c>
      <c r="AJ499">
        <v>0</v>
      </c>
      <c r="AK499">
        <v>0</v>
      </c>
      <c r="AL499">
        <v>0</v>
      </c>
      <c r="AM499" s="2">
        <v>6250</v>
      </c>
      <c r="AN499">
        <v>971.5</v>
      </c>
      <c r="AO499" s="2">
        <v>1779</v>
      </c>
      <c r="AP499" s="3">
        <v>1531.45</v>
      </c>
      <c r="AQ499">
        <v>4</v>
      </c>
      <c r="AR499">
        <v>1.1200000000000001</v>
      </c>
      <c r="AS499">
        <v>822</v>
      </c>
      <c r="AT499">
        <v>321</v>
      </c>
      <c r="AU499">
        <v>0</v>
      </c>
      <c r="AV499">
        <v>0</v>
      </c>
      <c r="AW499">
        <v>0</v>
      </c>
      <c r="AX499">
        <v>0</v>
      </c>
      <c r="AY499">
        <v>0</v>
      </c>
      <c r="AZ499">
        <v>0</v>
      </c>
      <c r="BA499">
        <v>0</v>
      </c>
      <c r="BB499">
        <v>0</v>
      </c>
      <c r="BC499">
        <v>0</v>
      </c>
      <c r="BD499">
        <v>0</v>
      </c>
      <c r="BE499">
        <v>0</v>
      </c>
      <c r="BF499">
        <v>0</v>
      </c>
      <c r="BG499" s="2">
        <v>8855</v>
      </c>
      <c r="BH499" s="2">
        <v>8855</v>
      </c>
    </row>
    <row r="500" spans="1:60" x14ac:dyDescent="0.35">
      <c r="A500" s="1" t="s">
        <v>2141</v>
      </c>
      <c r="B500" s="1" t="s">
        <v>2145</v>
      </c>
      <c r="C500" s="1" t="s">
        <v>2145</v>
      </c>
      <c r="D500" s="1" t="s">
        <v>2143</v>
      </c>
      <c r="E500" s="6">
        <v>42957</v>
      </c>
      <c r="F500">
        <v>2017</v>
      </c>
      <c r="G500" s="1" t="s">
        <v>35</v>
      </c>
      <c r="H500" s="1" t="s">
        <v>3210</v>
      </c>
      <c r="I500" s="2">
        <v>1241</v>
      </c>
      <c r="J500" s="1" t="s">
        <v>3135</v>
      </c>
      <c r="K500" s="1" t="s">
        <v>3136</v>
      </c>
      <c r="M500" s="1" t="s">
        <v>3113</v>
      </c>
      <c r="N500" s="1" t="s">
        <v>2142</v>
      </c>
      <c r="O500" s="1" t="s">
        <v>2144</v>
      </c>
      <c r="P500" s="1" t="s">
        <v>45</v>
      </c>
      <c r="Q500">
        <v>1</v>
      </c>
      <c r="R500" s="2">
        <v>3631</v>
      </c>
      <c r="S500" s="2">
        <v>3612</v>
      </c>
      <c r="T500" s="2">
        <v>3612</v>
      </c>
      <c r="U500" s="2">
        <v>25205</v>
      </c>
      <c r="V500">
        <v>292.52999999999997</v>
      </c>
      <c r="W500" s="2">
        <v>1880</v>
      </c>
      <c r="AC500">
        <v>0</v>
      </c>
      <c r="AD500">
        <v>0</v>
      </c>
      <c r="AE500">
        <v>0</v>
      </c>
      <c r="AF500">
        <v>0</v>
      </c>
      <c r="AG500">
        <v>0</v>
      </c>
      <c r="AH500">
        <v>0</v>
      </c>
      <c r="AI500">
        <v>0</v>
      </c>
      <c r="AJ500">
        <v>0</v>
      </c>
      <c r="AK500">
        <v>0</v>
      </c>
      <c r="AL500">
        <v>0</v>
      </c>
      <c r="AM500" s="2">
        <v>11678</v>
      </c>
      <c r="AN500" s="3">
        <v>1167.8</v>
      </c>
      <c r="AO500" s="2">
        <v>2653</v>
      </c>
      <c r="AP500" s="3">
        <v>2059.9899999999998</v>
      </c>
      <c r="AQ500">
        <v>10</v>
      </c>
      <c r="AR500">
        <v>8.3000000000000007</v>
      </c>
      <c r="AS500">
        <v>835</v>
      </c>
      <c r="AT500">
        <v>375.75</v>
      </c>
      <c r="AU500">
        <v>0</v>
      </c>
      <c r="AV500">
        <v>0</v>
      </c>
      <c r="AW500">
        <v>0</v>
      </c>
      <c r="AX500">
        <v>0</v>
      </c>
      <c r="AY500">
        <v>0</v>
      </c>
      <c r="AZ500">
        <v>0</v>
      </c>
      <c r="BA500">
        <v>0</v>
      </c>
      <c r="BB500">
        <v>0</v>
      </c>
      <c r="BC500">
        <v>0</v>
      </c>
      <c r="BD500">
        <v>0</v>
      </c>
      <c r="BE500">
        <v>0</v>
      </c>
      <c r="BF500">
        <v>0</v>
      </c>
      <c r="BG500" s="2">
        <v>15176</v>
      </c>
      <c r="BH500" s="2">
        <v>15176</v>
      </c>
    </row>
    <row r="501" spans="1:60" x14ac:dyDescent="0.35">
      <c r="A501" s="1" t="s">
        <v>2146</v>
      </c>
      <c r="B501" s="1" t="s">
        <v>2145</v>
      </c>
      <c r="C501" s="1" t="s">
        <v>2145</v>
      </c>
      <c r="D501" s="1" t="s">
        <v>2148</v>
      </c>
      <c r="E501" s="6">
        <v>42444</v>
      </c>
      <c r="F501">
        <v>2016</v>
      </c>
      <c r="G501" s="1" t="s">
        <v>3170</v>
      </c>
      <c r="H501" s="1" t="s">
        <v>3195</v>
      </c>
      <c r="I501">
        <v>48</v>
      </c>
      <c r="J501" s="1" t="s">
        <v>3138</v>
      </c>
      <c r="K501" s="1" t="s">
        <v>3136</v>
      </c>
      <c r="M501" s="1" t="s">
        <v>3117</v>
      </c>
      <c r="N501" s="1" t="s">
        <v>2147</v>
      </c>
      <c r="O501" s="1" t="s">
        <v>2149</v>
      </c>
      <c r="P501" s="1" t="s">
        <v>45</v>
      </c>
      <c r="Q501">
        <v>1</v>
      </c>
      <c r="R501" s="2">
        <v>6009</v>
      </c>
      <c r="S501" s="2">
        <v>1322</v>
      </c>
      <c r="T501" s="2">
        <v>1549</v>
      </c>
      <c r="U501" s="2">
        <v>12680</v>
      </c>
      <c r="V501">
        <v>81.194000000000003</v>
      </c>
      <c r="W501">
        <v>829</v>
      </c>
      <c r="AC501">
        <v>0</v>
      </c>
      <c r="AD501">
        <v>0</v>
      </c>
      <c r="AE501">
        <v>0</v>
      </c>
      <c r="AF501">
        <v>0</v>
      </c>
      <c r="AG501">
        <v>19</v>
      </c>
      <c r="AH501">
        <v>79.400000000000006</v>
      </c>
      <c r="AI501">
        <v>0</v>
      </c>
      <c r="AJ501">
        <v>0</v>
      </c>
      <c r="AK501">
        <v>0</v>
      </c>
      <c r="AL501">
        <v>0</v>
      </c>
      <c r="AM501">
        <v>0</v>
      </c>
      <c r="AN501">
        <v>0</v>
      </c>
      <c r="AO501">
        <v>0</v>
      </c>
      <c r="AP501">
        <v>0</v>
      </c>
      <c r="AQ501">
        <v>0</v>
      </c>
      <c r="AR501">
        <v>0</v>
      </c>
      <c r="AS501" s="2">
        <v>1000</v>
      </c>
      <c r="AT501" s="2">
        <v>1470</v>
      </c>
      <c r="AU501">
        <v>0</v>
      </c>
      <c r="AV501">
        <v>0</v>
      </c>
      <c r="AW501">
        <v>0</v>
      </c>
      <c r="AX501">
        <v>0</v>
      </c>
      <c r="AY501">
        <v>0</v>
      </c>
      <c r="AZ501">
        <v>0</v>
      </c>
      <c r="BA501">
        <v>0</v>
      </c>
      <c r="BB501">
        <v>0</v>
      </c>
      <c r="BC501">
        <v>0</v>
      </c>
      <c r="BD501">
        <v>0</v>
      </c>
      <c r="BE501">
        <v>0</v>
      </c>
      <c r="BF501">
        <v>0</v>
      </c>
      <c r="BG501" s="2">
        <v>1019</v>
      </c>
      <c r="BH501" s="2">
        <v>1019</v>
      </c>
    </row>
    <row r="502" spans="1:60" x14ac:dyDescent="0.35">
      <c r="A502" s="1" t="s">
        <v>2150</v>
      </c>
      <c r="B502" s="1" t="s">
        <v>2145</v>
      </c>
      <c r="C502" s="1" t="s">
        <v>2145</v>
      </c>
      <c r="D502" s="1" t="s">
        <v>2152</v>
      </c>
      <c r="E502" s="6">
        <v>42185</v>
      </c>
      <c r="F502">
        <v>2015</v>
      </c>
      <c r="G502" s="1" t="s">
        <v>3187</v>
      </c>
      <c r="H502" s="1" t="s">
        <v>3195</v>
      </c>
      <c r="I502">
        <v>71</v>
      </c>
      <c r="J502" s="1" t="s">
        <v>3138</v>
      </c>
      <c r="K502" s="1" t="s">
        <v>3136</v>
      </c>
      <c r="M502" s="1" t="s">
        <v>3113</v>
      </c>
      <c r="N502" s="1" t="s">
        <v>2151</v>
      </c>
      <c r="O502" s="1" t="s">
        <v>2153</v>
      </c>
      <c r="P502" s="1" t="s">
        <v>45</v>
      </c>
      <c r="Q502">
        <v>1</v>
      </c>
      <c r="R502" s="2">
        <v>1919</v>
      </c>
      <c r="S502" s="2">
        <v>1497</v>
      </c>
      <c r="T502" s="2">
        <v>1649</v>
      </c>
      <c r="U502" s="2">
        <v>14090</v>
      </c>
      <c r="V502">
        <v>102.43</v>
      </c>
      <c r="W502">
        <v>618</v>
      </c>
      <c r="AC502">
        <v>0</v>
      </c>
      <c r="AD502">
        <v>0</v>
      </c>
      <c r="AE502">
        <v>0</v>
      </c>
      <c r="AF502">
        <v>0</v>
      </c>
      <c r="AG502">
        <v>0</v>
      </c>
      <c r="AH502">
        <v>0</v>
      </c>
      <c r="AI502">
        <v>0</v>
      </c>
      <c r="AJ502">
        <v>0</v>
      </c>
      <c r="AK502">
        <v>0</v>
      </c>
      <c r="AL502">
        <v>0</v>
      </c>
      <c r="AM502">
        <v>504</v>
      </c>
      <c r="AN502">
        <v>347.76</v>
      </c>
      <c r="AO502">
        <v>158</v>
      </c>
      <c r="AP502">
        <v>634.4</v>
      </c>
      <c r="AQ502">
        <v>2</v>
      </c>
      <c r="AR502">
        <v>11</v>
      </c>
      <c r="AS502">
        <v>664</v>
      </c>
      <c r="AT502">
        <v>655.8</v>
      </c>
      <c r="AU502">
        <v>0</v>
      </c>
      <c r="AV502">
        <v>0</v>
      </c>
      <c r="AW502">
        <v>0</v>
      </c>
      <c r="AX502">
        <v>0</v>
      </c>
      <c r="AY502">
        <v>0</v>
      </c>
      <c r="AZ502">
        <v>0</v>
      </c>
      <c r="BA502">
        <v>0</v>
      </c>
      <c r="BB502">
        <v>0</v>
      </c>
      <c r="BC502">
        <v>0</v>
      </c>
      <c r="BD502">
        <v>0</v>
      </c>
      <c r="BE502">
        <v>0</v>
      </c>
      <c r="BF502">
        <v>0</v>
      </c>
      <c r="BG502" s="2">
        <v>1328</v>
      </c>
      <c r="BH502" s="2">
        <v>1328</v>
      </c>
    </row>
    <row r="503" spans="1:60" x14ac:dyDescent="0.35">
      <c r="A503" s="1" t="s">
        <v>2154</v>
      </c>
      <c r="B503" s="1" t="s">
        <v>2145</v>
      </c>
      <c r="C503" s="1" t="s">
        <v>2145</v>
      </c>
      <c r="D503" s="1" t="s">
        <v>2156</v>
      </c>
      <c r="E503" s="6">
        <v>42339</v>
      </c>
      <c r="F503">
        <v>2015</v>
      </c>
      <c r="G503" s="1" t="s">
        <v>3149</v>
      </c>
      <c r="H503" s="1" t="s">
        <v>3211</v>
      </c>
      <c r="I503">
        <v>404</v>
      </c>
      <c r="J503" s="1" t="s">
        <v>3135</v>
      </c>
      <c r="K503" s="1" t="s">
        <v>3136</v>
      </c>
      <c r="M503" s="1" t="s">
        <v>3113</v>
      </c>
      <c r="N503" s="1" t="s">
        <v>2155</v>
      </c>
      <c r="O503" s="1" t="s">
        <v>2157</v>
      </c>
      <c r="P503" s="1" t="s">
        <v>45</v>
      </c>
      <c r="Q503">
        <v>1</v>
      </c>
      <c r="R503" s="2">
        <v>2035</v>
      </c>
      <c r="S503" s="2">
        <v>2143</v>
      </c>
      <c r="T503" s="2">
        <v>2043</v>
      </c>
      <c r="U503" s="2">
        <v>18504</v>
      </c>
      <c r="V503">
        <v>203.864</v>
      </c>
      <c r="W503">
        <v>969</v>
      </c>
      <c r="AC503">
        <v>1</v>
      </c>
      <c r="AD503">
        <v>5</v>
      </c>
      <c r="AE503">
        <v>0</v>
      </c>
      <c r="AF503">
        <v>0</v>
      </c>
      <c r="AG503">
        <v>17</v>
      </c>
      <c r="AH503">
        <v>71.2</v>
      </c>
      <c r="AI503">
        <v>0</v>
      </c>
      <c r="AJ503">
        <v>0</v>
      </c>
      <c r="AK503">
        <v>0</v>
      </c>
      <c r="AL503">
        <v>0</v>
      </c>
      <c r="AM503" s="2">
        <v>5508</v>
      </c>
      <c r="AN503">
        <v>620.4</v>
      </c>
      <c r="AO503" s="2">
        <v>1454</v>
      </c>
      <c r="AP503" s="3">
        <v>1154.54</v>
      </c>
      <c r="AQ503">
        <v>3</v>
      </c>
      <c r="AR503">
        <v>2.4900000000000002</v>
      </c>
      <c r="AS503">
        <v>420</v>
      </c>
      <c r="AT503">
        <v>189</v>
      </c>
      <c r="AU503">
        <v>0</v>
      </c>
      <c r="AV503">
        <v>0</v>
      </c>
      <c r="AW503">
        <v>0</v>
      </c>
      <c r="AX503">
        <v>0</v>
      </c>
      <c r="AY503">
        <v>0</v>
      </c>
      <c r="AZ503">
        <v>0</v>
      </c>
      <c r="BA503">
        <v>0</v>
      </c>
      <c r="BB503">
        <v>0</v>
      </c>
      <c r="BC503">
        <v>0</v>
      </c>
      <c r="BD503">
        <v>0</v>
      </c>
      <c r="BE503">
        <v>0</v>
      </c>
      <c r="BF503">
        <v>0</v>
      </c>
      <c r="BG503" s="2">
        <v>7403</v>
      </c>
      <c r="BH503" s="2">
        <v>7403</v>
      </c>
    </row>
    <row r="504" spans="1:60" x14ac:dyDescent="0.35">
      <c r="A504" s="1" t="s">
        <v>2158</v>
      </c>
      <c r="B504" s="1" t="s">
        <v>2145</v>
      </c>
      <c r="C504" s="1" t="s">
        <v>2145</v>
      </c>
      <c r="D504" s="1" t="s">
        <v>2159</v>
      </c>
      <c r="E504" s="6">
        <v>42185</v>
      </c>
      <c r="F504">
        <v>2015</v>
      </c>
      <c r="G504" s="1" t="s">
        <v>3149</v>
      </c>
      <c r="H504" s="1" t="s">
        <v>3145</v>
      </c>
      <c r="I504">
        <v>236</v>
      </c>
      <c r="J504" s="1" t="s">
        <v>3135</v>
      </c>
      <c r="K504" s="1" t="s">
        <v>3136</v>
      </c>
      <c r="M504" s="1" t="s">
        <v>3117</v>
      </c>
      <c r="O504" s="1" t="s">
        <v>2160</v>
      </c>
      <c r="P504" s="1" t="s">
        <v>45</v>
      </c>
      <c r="Q504">
        <v>1</v>
      </c>
      <c r="R504" s="2">
        <v>1796</v>
      </c>
      <c r="S504" s="2">
        <v>2048</v>
      </c>
      <c r="T504" s="2">
        <v>2426</v>
      </c>
      <c r="U504" s="2">
        <v>31262</v>
      </c>
      <c r="V504">
        <v>167.09</v>
      </c>
      <c r="W504" s="2">
        <v>3850</v>
      </c>
      <c r="AC504">
        <v>0</v>
      </c>
      <c r="AD504">
        <v>0</v>
      </c>
      <c r="AE504">
        <v>0</v>
      </c>
      <c r="AF504">
        <v>0</v>
      </c>
      <c r="AG504">
        <v>0</v>
      </c>
      <c r="AH504">
        <v>0</v>
      </c>
      <c r="AI504">
        <v>0</v>
      </c>
      <c r="AJ504">
        <v>0</v>
      </c>
      <c r="AK504">
        <v>0</v>
      </c>
      <c r="AL504">
        <v>0</v>
      </c>
      <c r="AM504">
        <v>0</v>
      </c>
      <c r="AN504">
        <v>0</v>
      </c>
      <c r="AO504">
        <v>0</v>
      </c>
      <c r="AP504">
        <v>0</v>
      </c>
      <c r="AQ504">
        <v>0</v>
      </c>
      <c r="AR504">
        <v>0</v>
      </c>
      <c r="AS504" s="2">
        <v>5390</v>
      </c>
      <c r="AT504" s="3">
        <v>2425.5</v>
      </c>
      <c r="AU504">
        <v>0</v>
      </c>
      <c r="AV504">
        <v>0</v>
      </c>
      <c r="AW504">
        <v>0</v>
      </c>
      <c r="AX504">
        <v>0</v>
      </c>
      <c r="AY504">
        <v>0</v>
      </c>
      <c r="AZ504">
        <v>0</v>
      </c>
      <c r="BA504">
        <v>0</v>
      </c>
      <c r="BB504">
        <v>0</v>
      </c>
      <c r="BC504">
        <v>0</v>
      </c>
      <c r="BD504">
        <v>0</v>
      </c>
      <c r="BE504">
        <v>0</v>
      </c>
      <c r="BF504">
        <v>0</v>
      </c>
      <c r="BG504" s="2">
        <v>5390</v>
      </c>
      <c r="BH504" s="2">
        <v>5390</v>
      </c>
    </row>
    <row r="505" spans="1:60" x14ac:dyDescent="0.35">
      <c r="A505" s="1" t="s">
        <v>2161</v>
      </c>
      <c r="B505" s="1" t="s">
        <v>2145</v>
      </c>
      <c r="C505" s="1" t="s">
        <v>2145</v>
      </c>
      <c r="D505" s="1" t="s">
        <v>2163</v>
      </c>
      <c r="E505" s="6">
        <v>42045</v>
      </c>
      <c r="F505">
        <v>2015</v>
      </c>
      <c r="G505" s="1" t="s">
        <v>3149</v>
      </c>
      <c r="H505" s="1" t="s">
        <v>3145</v>
      </c>
      <c r="I505">
        <v>503</v>
      </c>
      <c r="J505" s="1" t="s">
        <v>3135</v>
      </c>
      <c r="K505" s="1" t="s">
        <v>3136</v>
      </c>
      <c r="L505" t="s">
        <v>3148</v>
      </c>
      <c r="M505" s="1" t="s">
        <v>3113</v>
      </c>
      <c r="N505" s="1" t="s">
        <v>2162</v>
      </c>
      <c r="O505" s="1" t="s">
        <v>2164</v>
      </c>
      <c r="P505" s="1" t="s">
        <v>45</v>
      </c>
      <c r="Q505">
        <v>1</v>
      </c>
      <c r="R505" s="2">
        <v>3563</v>
      </c>
      <c r="S505" s="2">
        <v>3131</v>
      </c>
      <c r="T505" s="2">
        <v>3070</v>
      </c>
      <c r="U505" s="2">
        <v>30862</v>
      </c>
      <c r="V505">
        <v>241.255</v>
      </c>
      <c r="W505">
        <v>607</v>
      </c>
      <c r="AC505">
        <v>0</v>
      </c>
      <c r="AD505">
        <v>0</v>
      </c>
      <c r="AE505">
        <v>0</v>
      </c>
      <c r="AF505">
        <v>0</v>
      </c>
      <c r="AG505">
        <v>0</v>
      </c>
      <c r="AH505">
        <v>0</v>
      </c>
      <c r="AI505">
        <v>0</v>
      </c>
      <c r="AJ505">
        <v>0</v>
      </c>
      <c r="AK505">
        <v>0</v>
      </c>
      <c r="AL505">
        <v>0</v>
      </c>
      <c r="AM505" s="2">
        <v>5152</v>
      </c>
      <c r="AN505">
        <v>515.20000000000005</v>
      </c>
      <c r="AO505" s="2">
        <v>1048</v>
      </c>
      <c r="AP505" s="3">
        <v>2429.6</v>
      </c>
      <c r="AQ505">
        <v>2</v>
      </c>
      <c r="AR505">
        <v>11</v>
      </c>
      <c r="AS505">
        <v>95</v>
      </c>
      <c r="AT505">
        <v>114</v>
      </c>
      <c r="AU505">
        <v>0</v>
      </c>
      <c r="AV505">
        <v>0</v>
      </c>
      <c r="AW505">
        <v>0</v>
      </c>
      <c r="AX505">
        <v>0</v>
      </c>
      <c r="AY505">
        <v>0</v>
      </c>
      <c r="AZ505">
        <v>0</v>
      </c>
      <c r="BA505">
        <v>0</v>
      </c>
      <c r="BB505">
        <v>0</v>
      </c>
      <c r="BC505">
        <v>0</v>
      </c>
      <c r="BD505">
        <v>0</v>
      </c>
      <c r="BE505">
        <v>0</v>
      </c>
      <c r="BF505">
        <v>0</v>
      </c>
      <c r="BG505" s="2">
        <v>6297</v>
      </c>
      <c r="BH505" s="2">
        <v>6297</v>
      </c>
    </row>
    <row r="506" spans="1:60" x14ac:dyDescent="0.35">
      <c r="A506" s="1" t="s">
        <v>2165</v>
      </c>
      <c r="B506" s="1" t="s">
        <v>2145</v>
      </c>
      <c r="C506" s="1" t="s">
        <v>2145</v>
      </c>
      <c r="D506" s="1" t="s">
        <v>2167</v>
      </c>
      <c r="E506" s="6">
        <v>41093</v>
      </c>
      <c r="F506">
        <v>2012</v>
      </c>
      <c r="G506" s="1" t="s">
        <v>3149</v>
      </c>
      <c r="H506" s="1" t="s">
        <v>3145</v>
      </c>
      <c r="I506">
        <v>831</v>
      </c>
      <c r="J506" s="1" t="s">
        <v>3135</v>
      </c>
      <c r="K506" s="1" t="s">
        <v>3136</v>
      </c>
      <c r="M506" s="1" t="s">
        <v>3111</v>
      </c>
      <c r="N506" s="1" t="s">
        <v>2166</v>
      </c>
      <c r="O506" s="1" t="s">
        <v>2168</v>
      </c>
      <c r="P506" s="1" t="s">
        <v>45</v>
      </c>
      <c r="Q506">
        <v>1</v>
      </c>
      <c r="R506" s="2">
        <v>1992</v>
      </c>
      <c r="S506" s="2">
        <v>1167</v>
      </c>
      <c r="T506" s="2">
        <v>1054</v>
      </c>
      <c r="U506" s="2">
        <v>82426</v>
      </c>
      <c r="V506">
        <v>684.28800000000001</v>
      </c>
      <c r="W506">
        <v>864</v>
      </c>
      <c r="AC506">
        <v>0</v>
      </c>
      <c r="AD506">
        <v>0</v>
      </c>
      <c r="AE506">
        <v>0</v>
      </c>
      <c r="AF506">
        <v>0</v>
      </c>
      <c r="AG506">
        <v>0</v>
      </c>
      <c r="AH506">
        <v>0</v>
      </c>
      <c r="AI506">
        <v>0</v>
      </c>
      <c r="AJ506">
        <v>0</v>
      </c>
      <c r="AK506">
        <v>0</v>
      </c>
      <c r="AL506">
        <v>0</v>
      </c>
      <c r="AM506" s="2">
        <v>19008</v>
      </c>
      <c r="AN506" s="3">
        <v>1054.08</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s="2">
        <v>19008</v>
      </c>
      <c r="BH506" s="2">
        <v>19008</v>
      </c>
    </row>
    <row r="507" spans="1:60" x14ac:dyDescent="0.35">
      <c r="A507" s="1" t="s">
        <v>2169</v>
      </c>
      <c r="B507" s="1" t="s">
        <v>2145</v>
      </c>
      <c r="C507" s="1" t="s">
        <v>2145</v>
      </c>
      <c r="D507" s="1" t="s">
        <v>2171</v>
      </c>
      <c r="E507" s="6">
        <v>39917</v>
      </c>
      <c r="F507">
        <v>2009</v>
      </c>
      <c r="G507" s="1" t="s">
        <v>3187</v>
      </c>
      <c r="H507" s="1" t="s">
        <v>3157</v>
      </c>
      <c r="I507">
        <v>388</v>
      </c>
      <c r="J507" s="1" t="s">
        <v>3135</v>
      </c>
      <c r="K507" s="1" t="s">
        <v>3136</v>
      </c>
      <c r="M507" s="1" t="s">
        <v>3117</v>
      </c>
      <c r="N507" s="1" t="s">
        <v>2170</v>
      </c>
      <c r="O507" s="1" t="s">
        <v>2172</v>
      </c>
      <c r="P507" s="1" t="s">
        <v>45</v>
      </c>
      <c r="Q507">
        <v>1</v>
      </c>
      <c r="R507" s="2">
        <v>4548</v>
      </c>
      <c r="S507" s="2">
        <v>3319</v>
      </c>
      <c r="T507" s="2">
        <v>3696</v>
      </c>
      <c r="U507" s="2">
        <v>98104</v>
      </c>
      <c r="V507">
        <v>547.47799999999995</v>
      </c>
      <c r="W507" s="2">
        <v>6344</v>
      </c>
      <c r="AC507">
        <v>0</v>
      </c>
      <c r="AD507">
        <v>0</v>
      </c>
      <c r="AE507">
        <v>0</v>
      </c>
      <c r="AF507">
        <v>0</v>
      </c>
      <c r="AG507">
        <v>0</v>
      </c>
      <c r="AH507">
        <v>0</v>
      </c>
      <c r="AI507">
        <v>0</v>
      </c>
      <c r="AJ507">
        <v>0</v>
      </c>
      <c r="AK507">
        <v>0</v>
      </c>
      <c r="AL507">
        <v>0</v>
      </c>
      <c r="AM507">
        <v>0</v>
      </c>
      <c r="AN507">
        <v>0</v>
      </c>
      <c r="AO507">
        <v>0</v>
      </c>
      <c r="AP507">
        <v>0</v>
      </c>
      <c r="AQ507">
        <v>0</v>
      </c>
      <c r="AR507">
        <v>0</v>
      </c>
      <c r="AS507" s="2">
        <v>8882</v>
      </c>
      <c r="AT507" s="3">
        <v>3696.3</v>
      </c>
      <c r="AU507">
        <v>0</v>
      </c>
      <c r="AV507">
        <v>0</v>
      </c>
      <c r="AW507">
        <v>0</v>
      </c>
      <c r="AX507">
        <v>0</v>
      </c>
      <c r="AY507">
        <v>0</v>
      </c>
      <c r="AZ507">
        <v>0</v>
      </c>
      <c r="BA507">
        <v>0</v>
      </c>
      <c r="BB507">
        <v>0</v>
      </c>
      <c r="BC507">
        <v>0</v>
      </c>
      <c r="BD507">
        <v>0</v>
      </c>
      <c r="BE507">
        <v>0</v>
      </c>
      <c r="BF507">
        <v>0</v>
      </c>
      <c r="BG507" s="2">
        <v>8882</v>
      </c>
      <c r="BH507" s="2">
        <v>8882</v>
      </c>
    </row>
    <row r="508" spans="1:60" x14ac:dyDescent="0.35">
      <c r="A508" s="1" t="s">
        <v>2173</v>
      </c>
      <c r="B508" s="1" t="s">
        <v>2145</v>
      </c>
      <c r="C508" s="1" t="s">
        <v>2145</v>
      </c>
      <c r="D508" s="1" t="s">
        <v>2175</v>
      </c>
      <c r="E508" s="6">
        <v>40480</v>
      </c>
      <c r="F508">
        <v>2010</v>
      </c>
      <c r="G508" s="1" t="s">
        <v>3147</v>
      </c>
      <c r="H508" s="1" t="s">
        <v>3145</v>
      </c>
      <c r="I508">
        <v>411</v>
      </c>
      <c r="J508" s="1" t="s">
        <v>3135</v>
      </c>
      <c r="K508" s="1" t="s">
        <v>3136</v>
      </c>
      <c r="L508" t="s">
        <v>3148</v>
      </c>
      <c r="M508" s="1" t="s">
        <v>3113</v>
      </c>
      <c r="N508" s="1" t="s">
        <v>2174</v>
      </c>
      <c r="O508" s="1" t="s">
        <v>2176</v>
      </c>
      <c r="P508" s="1" t="s">
        <v>45</v>
      </c>
      <c r="Q508">
        <v>1</v>
      </c>
      <c r="R508" s="2">
        <v>5352</v>
      </c>
      <c r="S508" s="2">
        <v>1887</v>
      </c>
      <c r="T508" s="2">
        <v>1822</v>
      </c>
      <c r="U508" s="2">
        <v>26782</v>
      </c>
      <c r="V508">
        <v>191.87299999999999</v>
      </c>
      <c r="W508" s="2">
        <v>2973</v>
      </c>
      <c r="X508" t="s">
        <v>3387</v>
      </c>
      <c r="AC508">
        <v>8</v>
      </c>
      <c r="AD508">
        <v>37.1</v>
      </c>
      <c r="AE508">
        <v>0</v>
      </c>
      <c r="AF508">
        <v>0</v>
      </c>
      <c r="AG508">
        <v>0</v>
      </c>
      <c r="AH508">
        <v>0</v>
      </c>
      <c r="AI508">
        <v>0</v>
      </c>
      <c r="AJ508">
        <v>0</v>
      </c>
      <c r="AK508">
        <v>0</v>
      </c>
      <c r="AL508">
        <v>0</v>
      </c>
      <c r="AM508" s="2">
        <v>3265</v>
      </c>
      <c r="AN508">
        <v>600.20000000000005</v>
      </c>
      <c r="AO508">
        <v>915</v>
      </c>
      <c r="AP508">
        <v>879.99</v>
      </c>
      <c r="AQ508">
        <v>24</v>
      </c>
      <c r="AR508">
        <v>19.920000000000002</v>
      </c>
      <c r="AS508" s="2">
        <v>3569</v>
      </c>
      <c r="AT508" s="3">
        <v>4429.5</v>
      </c>
      <c r="AU508">
        <v>0</v>
      </c>
      <c r="AV508">
        <v>0</v>
      </c>
      <c r="AW508">
        <v>0</v>
      </c>
      <c r="AX508">
        <v>0</v>
      </c>
      <c r="AY508">
        <v>0</v>
      </c>
      <c r="AZ508">
        <v>0</v>
      </c>
      <c r="BA508">
        <v>0</v>
      </c>
      <c r="BB508">
        <v>0</v>
      </c>
      <c r="BC508">
        <v>0</v>
      </c>
      <c r="BD508">
        <v>0</v>
      </c>
      <c r="BE508">
        <v>0</v>
      </c>
      <c r="BF508">
        <v>0</v>
      </c>
      <c r="BG508" s="2">
        <v>7781</v>
      </c>
      <c r="BH508" s="2">
        <v>7781</v>
      </c>
    </row>
    <row r="509" spans="1:60" x14ac:dyDescent="0.35">
      <c r="A509" s="1" t="s">
        <v>2177</v>
      </c>
      <c r="B509" s="1" t="s">
        <v>2145</v>
      </c>
      <c r="C509" s="1" t="s">
        <v>2145</v>
      </c>
      <c r="D509" s="1" t="s">
        <v>2179</v>
      </c>
      <c r="E509" s="6">
        <v>42775</v>
      </c>
      <c r="F509">
        <v>2017</v>
      </c>
      <c r="G509" s="1" t="s">
        <v>3184</v>
      </c>
      <c r="H509" s="1" t="s">
        <v>3210</v>
      </c>
      <c r="I509">
        <v>368</v>
      </c>
      <c r="J509" s="1" t="s">
        <v>3135</v>
      </c>
      <c r="K509" s="1" t="s">
        <v>3136</v>
      </c>
      <c r="L509" t="s">
        <v>3148</v>
      </c>
      <c r="M509" s="1" t="s">
        <v>3111</v>
      </c>
      <c r="N509" s="1" t="s">
        <v>2178</v>
      </c>
      <c r="O509" s="1" t="s">
        <v>2180</v>
      </c>
      <c r="P509" s="1" t="s">
        <v>45</v>
      </c>
      <c r="Q509">
        <v>1</v>
      </c>
      <c r="R509" s="2">
        <v>2119</v>
      </c>
      <c r="S509" s="2">
        <v>2188</v>
      </c>
      <c r="T509" s="2">
        <v>2188</v>
      </c>
      <c r="U509" s="2">
        <v>30527</v>
      </c>
      <c r="V509">
        <v>268.02999999999997</v>
      </c>
      <c r="W509" s="2">
        <v>1897</v>
      </c>
      <c r="AC509">
        <v>0</v>
      </c>
      <c r="AD509">
        <v>0</v>
      </c>
      <c r="AE509">
        <v>0</v>
      </c>
      <c r="AF509">
        <v>0</v>
      </c>
      <c r="AG509">
        <v>0</v>
      </c>
      <c r="AH509">
        <v>0</v>
      </c>
      <c r="AI509">
        <v>0</v>
      </c>
      <c r="AJ509">
        <v>0</v>
      </c>
      <c r="AK509">
        <v>0</v>
      </c>
      <c r="AL509">
        <v>0</v>
      </c>
      <c r="AM509" s="2">
        <v>5490</v>
      </c>
      <c r="AN509">
        <v>688.2</v>
      </c>
      <c r="AO509">
        <v>622</v>
      </c>
      <c r="AP509">
        <v>518.33000000000004</v>
      </c>
      <c r="AQ509">
        <v>2</v>
      </c>
      <c r="AR509">
        <v>1.66</v>
      </c>
      <c r="AS509" s="2">
        <v>2059</v>
      </c>
      <c r="AT509">
        <v>979.35</v>
      </c>
      <c r="AU509">
        <v>0</v>
      </c>
      <c r="AV509">
        <v>0</v>
      </c>
      <c r="AW509">
        <v>0</v>
      </c>
      <c r="AX509">
        <v>0</v>
      </c>
      <c r="AY509">
        <v>0</v>
      </c>
      <c r="AZ509">
        <v>0</v>
      </c>
      <c r="BA509">
        <v>0</v>
      </c>
      <c r="BB509">
        <v>0</v>
      </c>
      <c r="BC509">
        <v>0</v>
      </c>
      <c r="BD509">
        <v>0</v>
      </c>
      <c r="BE509">
        <v>0</v>
      </c>
      <c r="BF509">
        <v>0</v>
      </c>
      <c r="BG509" s="2">
        <v>8173</v>
      </c>
      <c r="BH509" s="2">
        <v>8173</v>
      </c>
    </row>
    <row r="510" spans="1:60" x14ac:dyDescent="0.35">
      <c r="A510" s="1" t="s">
        <v>2181</v>
      </c>
      <c r="B510" s="1" t="s">
        <v>2145</v>
      </c>
      <c r="C510" s="1" t="s">
        <v>2145</v>
      </c>
      <c r="D510" s="1" t="s">
        <v>2183</v>
      </c>
      <c r="E510" s="6">
        <v>42002</v>
      </c>
      <c r="F510">
        <v>2014</v>
      </c>
      <c r="G510" s="1" t="s">
        <v>3149</v>
      </c>
      <c r="H510" s="1" t="s">
        <v>3145</v>
      </c>
      <c r="I510">
        <v>327</v>
      </c>
      <c r="J510" s="1" t="s">
        <v>3135</v>
      </c>
      <c r="K510" s="1" t="s">
        <v>3136</v>
      </c>
      <c r="M510" s="1" t="s">
        <v>3117</v>
      </c>
      <c r="N510" s="1" t="s">
        <v>2182</v>
      </c>
      <c r="O510" s="1" t="s">
        <v>2184</v>
      </c>
      <c r="P510" s="1" t="s">
        <v>45</v>
      </c>
      <c r="Q510">
        <v>1</v>
      </c>
      <c r="R510" s="2">
        <v>5409</v>
      </c>
      <c r="S510" s="2">
        <v>4306</v>
      </c>
      <c r="T510" s="2">
        <v>4861</v>
      </c>
      <c r="U510" s="2">
        <v>43171</v>
      </c>
      <c r="V510">
        <v>285.92099999999999</v>
      </c>
      <c r="W510" s="2">
        <v>2324</v>
      </c>
      <c r="X510" t="s">
        <v>3388</v>
      </c>
      <c r="AC510">
        <v>0</v>
      </c>
      <c r="AD510">
        <v>0</v>
      </c>
      <c r="AE510">
        <v>0</v>
      </c>
      <c r="AF510">
        <v>0</v>
      </c>
      <c r="AG510">
        <v>0</v>
      </c>
      <c r="AH510">
        <v>0</v>
      </c>
      <c r="AI510">
        <v>0</v>
      </c>
      <c r="AJ510">
        <v>0</v>
      </c>
      <c r="AK510">
        <v>0</v>
      </c>
      <c r="AL510">
        <v>0</v>
      </c>
      <c r="AM510" s="2">
        <v>2112</v>
      </c>
      <c r="AN510">
        <v>211.2</v>
      </c>
      <c r="AO510">
        <v>439</v>
      </c>
      <c r="AP510" s="3">
        <v>1248.3</v>
      </c>
      <c r="AQ510">
        <v>1</v>
      </c>
      <c r="AR510">
        <v>1.7</v>
      </c>
      <c r="AS510" s="2">
        <v>2748</v>
      </c>
      <c r="AT510" s="3">
        <v>3735.3</v>
      </c>
      <c r="AU510">
        <v>0</v>
      </c>
      <c r="AV510">
        <v>0</v>
      </c>
      <c r="AW510">
        <v>0</v>
      </c>
      <c r="AX510">
        <v>0</v>
      </c>
      <c r="AY510">
        <v>0</v>
      </c>
      <c r="AZ510">
        <v>0</v>
      </c>
      <c r="BA510">
        <v>0</v>
      </c>
      <c r="BB510">
        <v>0</v>
      </c>
      <c r="BC510">
        <v>0</v>
      </c>
      <c r="BD510">
        <v>0</v>
      </c>
      <c r="BE510">
        <v>0</v>
      </c>
      <c r="BF510">
        <v>0</v>
      </c>
      <c r="BG510" s="2">
        <v>5300</v>
      </c>
      <c r="BH510" s="2">
        <v>5300</v>
      </c>
    </row>
    <row r="511" spans="1:60" x14ac:dyDescent="0.35">
      <c r="A511" s="1" t="s">
        <v>2185</v>
      </c>
      <c r="B511" s="1" t="s">
        <v>2145</v>
      </c>
      <c r="C511" s="1" t="s">
        <v>2145</v>
      </c>
      <c r="D511" s="1" t="s">
        <v>2186</v>
      </c>
      <c r="E511" s="6">
        <v>42744</v>
      </c>
      <c r="F511">
        <v>2017</v>
      </c>
      <c r="G511" s="1" t="s">
        <v>3184</v>
      </c>
      <c r="H511" s="1" t="s">
        <v>3211</v>
      </c>
      <c r="I511">
        <v>276</v>
      </c>
      <c r="J511" s="1" t="s">
        <v>3135</v>
      </c>
      <c r="K511" s="1" t="s">
        <v>3136</v>
      </c>
      <c r="M511" s="1" t="s">
        <v>3117</v>
      </c>
      <c r="O511" s="1" t="s">
        <v>2187</v>
      </c>
      <c r="P511" s="1" t="s">
        <v>45</v>
      </c>
      <c r="Q511">
        <v>1</v>
      </c>
      <c r="R511" s="2">
        <v>3558</v>
      </c>
      <c r="S511" s="2">
        <v>3450</v>
      </c>
      <c r="T511" s="2">
        <v>3450</v>
      </c>
      <c r="U511" s="2">
        <v>41569</v>
      </c>
      <c r="V511">
        <v>298.58100000000002</v>
      </c>
      <c r="W511" s="2">
        <v>2657</v>
      </c>
      <c r="AC511">
        <v>2</v>
      </c>
      <c r="AD511">
        <v>10</v>
      </c>
      <c r="AE511">
        <v>0</v>
      </c>
      <c r="AF511">
        <v>0</v>
      </c>
      <c r="AG511">
        <v>0</v>
      </c>
      <c r="AH511">
        <v>0</v>
      </c>
      <c r="AI511">
        <v>0</v>
      </c>
      <c r="AJ511">
        <v>0</v>
      </c>
      <c r="AK511">
        <v>0</v>
      </c>
      <c r="AL511">
        <v>0</v>
      </c>
      <c r="AM511" s="2">
        <v>2352</v>
      </c>
      <c r="AN511">
        <v>555.52</v>
      </c>
      <c r="AO511">
        <v>487</v>
      </c>
      <c r="AP511" s="3">
        <v>1302.8</v>
      </c>
      <c r="AQ511">
        <v>2</v>
      </c>
      <c r="AR511">
        <v>3.4</v>
      </c>
      <c r="AS511" s="2">
        <v>3338</v>
      </c>
      <c r="AT511" s="3">
        <v>1578.6</v>
      </c>
      <c r="AU511">
        <v>0</v>
      </c>
      <c r="AV511">
        <v>0</v>
      </c>
      <c r="AW511">
        <v>0</v>
      </c>
      <c r="AX511">
        <v>0</v>
      </c>
      <c r="AY511">
        <v>0</v>
      </c>
      <c r="AZ511">
        <v>0</v>
      </c>
      <c r="BA511">
        <v>0</v>
      </c>
      <c r="BB511">
        <v>0</v>
      </c>
      <c r="BC511">
        <v>0</v>
      </c>
      <c r="BD511">
        <v>0</v>
      </c>
      <c r="BE511">
        <v>0</v>
      </c>
      <c r="BF511">
        <v>0</v>
      </c>
      <c r="BG511" s="2">
        <v>6181</v>
      </c>
      <c r="BH511" s="2">
        <v>6181</v>
      </c>
    </row>
    <row r="512" spans="1:60" x14ac:dyDescent="0.35">
      <c r="A512" s="1" t="s">
        <v>2188</v>
      </c>
      <c r="B512" s="1" t="s">
        <v>2145</v>
      </c>
      <c r="C512" s="1" t="s">
        <v>2145</v>
      </c>
      <c r="D512" s="1" t="s">
        <v>2190</v>
      </c>
      <c r="E512" s="6">
        <v>41445</v>
      </c>
      <c r="F512">
        <v>2013</v>
      </c>
      <c r="G512" s="1" t="s">
        <v>3133</v>
      </c>
      <c r="H512" s="1" t="s">
        <v>3145</v>
      </c>
      <c r="I512">
        <v>148</v>
      </c>
      <c r="J512" s="1" t="s">
        <v>3135</v>
      </c>
      <c r="K512" s="1" t="s">
        <v>3136</v>
      </c>
      <c r="M512" s="1" t="s">
        <v>3117</v>
      </c>
      <c r="N512" s="1" t="s">
        <v>2189</v>
      </c>
      <c r="O512" s="1" t="s">
        <v>2191</v>
      </c>
      <c r="P512" s="1" t="s">
        <v>45</v>
      </c>
      <c r="Q512">
        <v>1</v>
      </c>
      <c r="R512" s="2">
        <v>2177</v>
      </c>
      <c r="S512" s="2">
        <v>3308</v>
      </c>
      <c r="T512" s="2">
        <v>3485</v>
      </c>
      <c r="U512" s="2">
        <v>32848</v>
      </c>
      <c r="V512">
        <v>198.72</v>
      </c>
      <c r="W512" s="2">
        <v>2634</v>
      </c>
      <c r="AC512">
        <v>0</v>
      </c>
      <c r="AD512">
        <v>0</v>
      </c>
      <c r="AE512">
        <v>0</v>
      </c>
      <c r="AF512">
        <v>0</v>
      </c>
      <c r="AG512">
        <v>0</v>
      </c>
      <c r="AH512">
        <v>0</v>
      </c>
      <c r="AI512">
        <v>0</v>
      </c>
      <c r="AJ512">
        <v>0</v>
      </c>
      <c r="AK512">
        <v>0</v>
      </c>
      <c r="AL512">
        <v>0</v>
      </c>
      <c r="AM512">
        <v>0</v>
      </c>
      <c r="AN512">
        <v>0</v>
      </c>
      <c r="AO512">
        <v>0</v>
      </c>
      <c r="AP512">
        <v>0</v>
      </c>
      <c r="AQ512">
        <v>0</v>
      </c>
      <c r="AR512">
        <v>0</v>
      </c>
      <c r="AS512" s="2">
        <v>3380</v>
      </c>
      <c r="AT512" s="3">
        <v>3484.5</v>
      </c>
      <c r="AU512">
        <v>0</v>
      </c>
      <c r="AV512">
        <v>0</v>
      </c>
      <c r="AW512">
        <v>0</v>
      </c>
      <c r="AX512">
        <v>0</v>
      </c>
      <c r="AY512">
        <v>0</v>
      </c>
      <c r="AZ512">
        <v>0</v>
      </c>
      <c r="BA512">
        <v>0</v>
      </c>
      <c r="BB512">
        <v>0</v>
      </c>
      <c r="BC512">
        <v>0</v>
      </c>
      <c r="BD512">
        <v>0</v>
      </c>
      <c r="BE512">
        <v>0</v>
      </c>
      <c r="BF512">
        <v>0</v>
      </c>
      <c r="BG512" s="2">
        <v>3380</v>
      </c>
      <c r="BH512" s="2">
        <v>3380</v>
      </c>
    </row>
    <row r="513" spans="1:60" x14ac:dyDescent="0.35">
      <c r="A513" s="1" t="s">
        <v>2192</v>
      </c>
      <c r="B513" s="1" t="s">
        <v>2145</v>
      </c>
      <c r="C513" s="1" t="s">
        <v>2196</v>
      </c>
      <c r="D513" s="1" t="s">
        <v>2194</v>
      </c>
      <c r="E513" s="6">
        <v>41276</v>
      </c>
      <c r="F513">
        <v>2013</v>
      </c>
      <c r="G513" s="1" t="s">
        <v>3133</v>
      </c>
      <c r="H513" s="1" t="s">
        <v>3145</v>
      </c>
      <c r="I513">
        <v>170</v>
      </c>
      <c r="J513" s="1" t="s">
        <v>3135</v>
      </c>
      <c r="K513" s="1" t="s">
        <v>3136</v>
      </c>
      <c r="M513" s="1" t="s">
        <v>3117</v>
      </c>
      <c r="N513" s="1" t="s">
        <v>2193</v>
      </c>
      <c r="O513" s="1" t="s">
        <v>2195</v>
      </c>
      <c r="P513" s="1" t="s">
        <v>45</v>
      </c>
      <c r="Q513">
        <v>1</v>
      </c>
      <c r="R513" s="2">
        <v>1797</v>
      </c>
      <c r="S513" s="2">
        <v>2148</v>
      </c>
      <c r="T513" s="2">
        <v>2171</v>
      </c>
      <c r="U513" s="2">
        <v>32237</v>
      </c>
      <c r="V513">
        <v>185.12</v>
      </c>
      <c r="W513" s="2">
        <v>2714</v>
      </c>
      <c r="AC513">
        <v>3</v>
      </c>
      <c r="AD513">
        <v>15</v>
      </c>
      <c r="AE513">
        <v>0</v>
      </c>
      <c r="AF513">
        <v>0</v>
      </c>
      <c r="AG513">
        <v>0</v>
      </c>
      <c r="AH513">
        <v>0</v>
      </c>
      <c r="AI513">
        <v>0</v>
      </c>
      <c r="AJ513">
        <v>0</v>
      </c>
      <c r="AK513">
        <v>0</v>
      </c>
      <c r="AL513">
        <v>0</v>
      </c>
      <c r="AM513">
        <v>0</v>
      </c>
      <c r="AN513">
        <v>0</v>
      </c>
      <c r="AO513">
        <v>0</v>
      </c>
      <c r="AP513">
        <v>0</v>
      </c>
      <c r="AQ513">
        <v>0</v>
      </c>
      <c r="AR513">
        <v>0</v>
      </c>
      <c r="AS513" s="2">
        <v>3800</v>
      </c>
      <c r="AT513" s="3">
        <v>2155.5</v>
      </c>
      <c r="AU513">
        <v>0</v>
      </c>
      <c r="AV513">
        <v>0</v>
      </c>
      <c r="AW513">
        <v>0</v>
      </c>
      <c r="AX513">
        <v>0</v>
      </c>
      <c r="AY513">
        <v>0</v>
      </c>
      <c r="AZ513">
        <v>0</v>
      </c>
      <c r="BA513">
        <v>0</v>
      </c>
      <c r="BB513">
        <v>0</v>
      </c>
      <c r="BC513">
        <v>0</v>
      </c>
      <c r="BD513">
        <v>0</v>
      </c>
      <c r="BE513">
        <v>0</v>
      </c>
      <c r="BF513">
        <v>0</v>
      </c>
      <c r="BG513" s="2">
        <v>3803</v>
      </c>
      <c r="BH513" s="2">
        <v>3803</v>
      </c>
    </row>
    <row r="514" spans="1:60" x14ac:dyDescent="0.35">
      <c r="A514" s="1" t="s">
        <v>2197</v>
      </c>
      <c r="B514" s="1" t="s">
        <v>2145</v>
      </c>
      <c r="C514" s="1" t="s">
        <v>2196</v>
      </c>
      <c r="D514" s="1" t="s">
        <v>2199</v>
      </c>
      <c r="E514" s="6">
        <v>42318</v>
      </c>
      <c r="F514">
        <v>2015</v>
      </c>
      <c r="G514" s="1" t="s">
        <v>3149</v>
      </c>
      <c r="H514" s="1" t="s">
        <v>3185</v>
      </c>
      <c r="I514">
        <v>96</v>
      </c>
      <c r="J514" s="1" t="s">
        <v>3135</v>
      </c>
      <c r="K514" s="1" t="s">
        <v>3136</v>
      </c>
      <c r="M514" s="1" t="s">
        <v>3117</v>
      </c>
      <c r="N514" s="1" t="s">
        <v>2198</v>
      </c>
      <c r="O514" s="1" t="s">
        <v>2200</v>
      </c>
      <c r="P514" s="1" t="s">
        <v>45</v>
      </c>
      <c r="Q514">
        <v>1</v>
      </c>
      <c r="R514" s="2">
        <v>6600</v>
      </c>
      <c r="S514" s="2">
        <v>3003</v>
      </c>
      <c r="T514" s="2">
        <v>3596</v>
      </c>
      <c r="U514" s="2">
        <v>27629</v>
      </c>
      <c r="V514">
        <v>192.88399999999999</v>
      </c>
      <c r="W514" s="2">
        <v>1863</v>
      </c>
      <c r="AC514">
        <v>0</v>
      </c>
      <c r="AD514">
        <v>0</v>
      </c>
      <c r="AE514">
        <v>0</v>
      </c>
      <c r="AF514">
        <v>0</v>
      </c>
      <c r="AG514">
        <v>0</v>
      </c>
      <c r="AH514">
        <v>0</v>
      </c>
      <c r="AI514">
        <v>0</v>
      </c>
      <c r="AJ514">
        <v>0</v>
      </c>
      <c r="AK514">
        <v>0</v>
      </c>
      <c r="AL514">
        <v>0</v>
      </c>
      <c r="AM514">
        <v>0</v>
      </c>
      <c r="AN514">
        <v>0</v>
      </c>
      <c r="AO514">
        <v>0</v>
      </c>
      <c r="AP514">
        <v>0</v>
      </c>
      <c r="AQ514">
        <v>0</v>
      </c>
      <c r="AR514">
        <v>0</v>
      </c>
      <c r="AS514" s="2">
        <v>2200</v>
      </c>
      <c r="AT514" s="3">
        <v>3596.1</v>
      </c>
      <c r="AU514">
        <v>0</v>
      </c>
      <c r="AV514">
        <v>0</v>
      </c>
      <c r="AW514">
        <v>0</v>
      </c>
      <c r="AX514">
        <v>0</v>
      </c>
      <c r="AY514">
        <v>0</v>
      </c>
      <c r="AZ514">
        <v>0</v>
      </c>
      <c r="BA514">
        <v>0</v>
      </c>
      <c r="BB514">
        <v>0</v>
      </c>
      <c r="BC514">
        <v>0</v>
      </c>
      <c r="BD514">
        <v>0</v>
      </c>
      <c r="BE514">
        <v>0</v>
      </c>
      <c r="BF514">
        <v>0</v>
      </c>
      <c r="BG514" s="2">
        <v>2200</v>
      </c>
      <c r="BH514" s="2">
        <v>2200</v>
      </c>
    </row>
    <row r="515" spans="1:60" x14ac:dyDescent="0.35">
      <c r="A515" s="1" t="s">
        <v>2201</v>
      </c>
      <c r="B515" s="1" t="s">
        <v>2145</v>
      </c>
      <c r="C515" s="1" t="s">
        <v>2196</v>
      </c>
      <c r="D515" s="1" t="s">
        <v>2203</v>
      </c>
      <c r="E515" s="6">
        <v>42788</v>
      </c>
      <c r="F515">
        <v>2017</v>
      </c>
      <c r="G515" s="1" t="s">
        <v>3184</v>
      </c>
      <c r="H515" s="1" t="s">
        <v>3211</v>
      </c>
      <c r="I515">
        <v>211</v>
      </c>
      <c r="J515" s="1" t="s">
        <v>3135</v>
      </c>
      <c r="K515" s="1" t="s">
        <v>3136</v>
      </c>
      <c r="M515" s="1" t="s">
        <v>3117</v>
      </c>
      <c r="N515" s="1" t="s">
        <v>2202</v>
      </c>
      <c r="O515" s="1" t="s">
        <v>2204</v>
      </c>
      <c r="P515" s="1" t="s">
        <v>45</v>
      </c>
      <c r="Q515">
        <v>1</v>
      </c>
      <c r="R515" s="2">
        <v>5559</v>
      </c>
      <c r="S515" s="2">
        <v>5415</v>
      </c>
      <c r="T515" s="2">
        <v>5415</v>
      </c>
      <c r="U515" s="2">
        <v>45810</v>
      </c>
      <c r="V515">
        <v>276.36399999999998</v>
      </c>
      <c r="W515" s="2">
        <v>3718</v>
      </c>
      <c r="AC515">
        <v>0</v>
      </c>
      <c r="AD515">
        <v>0</v>
      </c>
      <c r="AE515">
        <v>0</v>
      </c>
      <c r="AF515">
        <v>0</v>
      </c>
      <c r="AG515">
        <v>5</v>
      </c>
      <c r="AH515">
        <v>20.8</v>
      </c>
      <c r="AI515">
        <v>2</v>
      </c>
      <c r="AJ515">
        <v>7</v>
      </c>
      <c r="AK515">
        <v>0</v>
      </c>
      <c r="AL515">
        <v>0</v>
      </c>
      <c r="AM515">
        <v>0</v>
      </c>
      <c r="AN515">
        <v>0</v>
      </c>
      <c r="AO515">
        <v>0</v>
      </c>
      <c r="AP515">
        <v>0</v>
      </c>
      <c r="AQ515">
        <v>0</v>
      </c>
      <c r="AR515">
        <v>0</v>
      </c>
      <c r="AS515" s="2">
        <v>4784</v>
      </c>
      <c r="AT515" s="3">
        <v>5387.1</v>
      </c>
      <c r="AU515">
        <v>0</v>
      </c>
      <c r="AV515">
        <v>0</v>
      </c>
      <c r="AW515">
        <v>0</v>
      </c>
      <c r="AX515">
        <v>0</v>
      </c>
      <c r="AY515">
        <v>0</v>
      </c>
      <c r="AZ515">
        <v>0</v>
      </c>
      <c r="BA515">
        <v>0</v>
      </c>
      <c r="BB515">
        <v>0</v>
      </c>
      <c r="BC515">
        <v>0</v>
      </c>
      <c r="BD515">
        <v>0</v>
      </c>
      <c r="BE515">
        <v>0</v>
      </c>
      <c r="BF515">
        <v>0</v>
      </c>
      <c r="BG515" s="2">
        <v>4791</v>
      </c>
      <c r="BH515" s="2">
        <v>4791</v>
      </c>
    </row>
    <row r="516" spans="1:60" x14ac:dyDescent="0.35">
      <c r="A516" s="1" t="s">
        <v>2205</v>
      </c>
      <c r="B516" s="1" t="s">
        <v>2145</v>
      </c>
      <c r="C516" s="1" t="s">
        <v>2196</v>
      </c>
      <c r="D516" s="1" t="s">
        <v>2206</v>
      </c>
      <c r="E516" s="6">
        <v>42985</v>
      </c>
      <c r="F516">
        <v>2017</v>
      </c>
      <c r="G516" s="1" t="s">
        <v>3187</v>
      </c>
      <c r="H516" s="1" t="s">
        <v>3137</v>
      </c>
      <c r="I516">
        <v>0</v>
      </c>
      <c r="J516" s="1" t="s">
        <v>3138</v>
      </c>
      <c r="K516" s="1" t="s">
        <v>3136</v>
      </c>
      <c r="M516" s="1" t="s">
        <v>3139</v>
      </c>
      <c r="O516" s="1" t="s">
        <v>2204</v>
      </c>
      <c r="P516" s="1" t="s">
        <v>45</v>
      </c>
      <c r="Q516">
        <v>0</v>
      </c>
      <c r="R516" s="2">
        <v>4468</v>
      </c>
      <c r="S516">
        <v>0</v>
      </c>
      <c r="T516">
        <v>0</v>
      </c>
      <c r="U516">
        <v>0</v>
      </c>
      <c r="V516">
        <v>0</v>
      </c>
      <c r="W516">
        <v>0</v>
      </c>
      <c r="AC516">
        <v>0</v>
      </c>
      <c r="AD516">
        <v>0</v>
      </c>
      <c r="AE516">
        <v>0</v>
      </c>
      <c r="AF516">
        <v>0</v>
      </c>
      <c r="AG516">
        <v>0</v>
      </c>
      <c r="AH516">
        <v>0</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row>
    <row r="517" spans="1:60" x14ac:dyDescent="0.35">
      <c r="A517" s="1" t="s">
        <v>2207</v>
      </c>
      <c r="B517" s="1" t="s">
        <v>2145</v>
      </c>
      <c r="C517" s="1" t="s">
        <v>2196</v>
      </c>
      <c r="D517" s="1" t="s">
        <v>2209</v>
      </c>
      <c r="E517" s="6">
        <v>42297</v>
      </c>
      <c r="F517">
        <v>2015</v>
      </c>
      <c r="G517" s="1" t="s">
        <v>3149</v>
      </c>
      <c r="H517" s="1" t="s">
        <v>3211</v>
      </c>
      <c r="I517">
        <v>231</v>
      </c>
      <c r="J517" s="1" t="s">
        <v>3135</v>
      </c>
      <c r="K517" s="1" t="s">
        <v>3136</v>
      </c>
      <c r="L517" t="s">
        <v>3148</v>
      </c>
      <c r="M517" s="1" t="s">
        <v>3117</v>
      </c>
      <c r="N517" s="1" t="s">
        <v>2208</v>
      </c>
      <c r="O517" s="1" t="s">
        <v>2210</v>
      </c>
      <c r="P517" s="1" t="s">
        <v>45</v>
      </c>
      <c r="Q517">
        <v>1</v>
      </c>
      <c r="R517" s="2">
        <v>4033</v>
      </c>
      <c r="S517" s="2">
        <v>3539</v>
      </c>
      <c r="T517" s="2">
        <v>3132</v>
      </c>
      <c r="U517" s="2">
        <v>24248</v>
      </c>
      <c r="V517">
        <v>197.55199999999999</v>
      </c>
      <c r="W517" s="2">
        <v>3804</v>
      </c>
      <c r="Y517" s="6">
        <v>40544</v>
      </c>
      <c r="Z517" s="1" t="s">
        <v>3209</v>
      </c>
      <c r="AA517" s="2">
        <v>13171</v>
      </c>
      <c r="AB517" s="2">
        <v>2725</v>
      </c>
      <c r="AC517">
        <v>2</v>
      </c>
      <c r="AD517">
        <v>10</v>
      </c>
      <c r="AE517">
        <v>29</v>
      </c>
      <c r="AF517">
        <v>20.3</v>
      </c>
      <c r="AG517">
        <v>0</v>
      </c>
      <c r="AH517">
        <v>0</v>
      </c>
      <c r="AI517">
        <v>0</v>
      </c>
      <c r="AJ517">
        <v>0</v>
      </c>
      <c r="AK517">
        <v>0</v>
      </c>
      <c r="AL517">
        <v>0</v>
      </c>
      <c r="AM517">
        <v>0</v>
      </c>
      <c r="AN517">
        <v>0</v>
      </c>
      <c r="AO517">
        <v>0</v>
      </c>
      <c r="AP517">
        <v>0</v>
      </c>
      <c r="AQ517">
        <v>0</v>
      </c>
      <c r="AR517">
        <v>0</v>
      </c>
      <c r="AS517" s="2">
        <v>5192</v>
      </c>
      <c r="AT517" s="3">
        <v>3101.4</v>
      </c>
      <c r="AU517">
        <v>0</v>
      </c>
      <c r="AV517">
        <v>0</v>
      </c>
      <c r="AW517">
        <v>0</v>
      </c>
      <c r="AX517">
        <v>0</v>
      </c>
      <c r="AY517">
        <v>0</v>
      </c>
      <c r="AZ517">
        <v>0</v>
      </c>
      <c r="BA517">
        <v>0</v>
      </c>
      <c r="BB517">
        <v>0</v>
      </c>
      <c r="BC517">
        <v>0</v>
      </c>
      <c r="BD517">
        <v>0</v>
      </c>
      <c r="BE517">
        <v>0</v>
      </c>
      <c r="BF517">
        <v>0</v>
      </c>
      <c r="BG517" s="2">
        <v>5223</v>
      </c>
      <c r="BH517" s="2">
        <v>5223</v>
      </c>
    </row>
    <row r="518" spans="1:60" x14ac:dyDescent="0.35">
      <c r="A518" s="1" t="s">
        <v>2211</v>
      </c>
      <c r="B518" s="1" t="s">
        <v>2145</v>
      </c>
      <c r="C518" s="1" t="s">
        <v>2196</v>
      </c>
      <c r="D518" s="1" t="s">
        <v>2213</v>
      </c>
      <c r="E518" s="6">
        <v>42318</v>
      </c>
      <c r="F518">
        <v>2015</v>
      </c>
      <c r="G518" s="1" t="s">
        <v>3149</v>
      </c>
      <c r="H518" s="1" t="s">
        <v>3185</v>
      </c>
      <c r="I518">
        <v>203</v>
      </c>
      <c r="J518" s="1" t="s">
        <v>3135</v>
      </c>
      <c r="K518" s="1" t="s">
        <v>3136</v>
      </c>
      <c r="M518" s="1" t="s">
        <v>3111</v>
      </c>
      <c r="N518" s="1" t="s">
        <v>2212</v>
      </c>
      <c r="O518" s="1" t="s">
        <v>2210</v>
      </c>
      <c r="P518" s="1" t="s">
        <v>45</v>
      </c>
      <c r="Q518">
        <v>1</v>
      </c>
      <c r="R518" s="2">
        <v>5248</v>
      </c>
      <c r="S518" s="2">
        <v>2678</v>
      </c>
      <c r="T518" s="2">
        <v>3168</v>
      </c>
      <c r="U518" s="2">
        <v>24520</v>
      </c>
      <c r="V518">
        <v>185.49</v>
      </c>
      <c r="W518" s="2">
        <v>1427</v>
      </c>
      <c r="AC518">
        <v>26</v>
      </c>
      <c r="AD518">
        <v>112.6</v>
      </c>
      <c r="AE518">
        <v>0</v>
      </c>
      <c r="AF518">
        <v>0</v>
      </c>
      <c r="AG518">
        <v>0</v>
      </c>
      <c r="AH518">
        <v>0</v>
      </c>
      <c r="AI518">
        <v>0</v>
      </c>
      <c r="AJ518">
        <v>0</v>
      </c>
      <c r="AK518">
        <v>0</v>
      </c>
      <c r="AL518">
        <v>0</v>
      </c>
      <c r="AM518" s="2">
        <v>2450</v>
      </c>
      <c r="AN518">
        <v>245</v>
      </c>
      <c r="AO518">
        <v>0</v>
      </c>
      <c r="AP518">
        <v>0</v>
      </c>
      <c r="AQ518">
        <v>0</v>
      </c>
      <c r="AR518">
        <v>0</v>
      </c>
      <c r="AS518" s="2">
        <v>1508</v>
      </c>
      <c r="AT518" s="3">
        <v>2810.4</v>
      </c>
      <c r="AU518">
        <v>0</v>
      </c>
      <c r="AV518">
        <v>0</v>
      </c>
      <c r="AW518">
        <v>0</v>
      </c>
      <c r="AX518">
        <v>0</v>
      </c>
      <c r="AY518">
        <v>0</v>
      </c>
      <c r="AZ518">
        <v>0</v>
      </c>
      <c r="BA518">
        <v>0</v>
      </c>
      <c r="BB518">
        <v>0</v>
      </c>
      <c r="BC518">
        <v>0</v>
      </c>
      <c r="BD518">
        <v>0</v>
      </c>
      <c r="BE518">
        <v>0</v>
      </c>
      <c r="BF518">
        <v>0</v>
      </c>
      <c r="BG518" s="2">
        <v>3984</v>
      </c>
      <c r="BH518" s="2">
        <v>3984</v>
      </c>
    </row>
    <row r="519" spans="1:60" x14ac:dyDescent="0.35">
      <c r="A519" s="1" t="s">
        <v>2214</v>
      </c>
      <c r="B519" s="1" t="s">
        <v>2145</v>
      </c>
      <c r="C519" s="1" t="s">
        <v>2196</v>
      </c>
      <c r="D519" s="1" t="s">
        <v>2216</v>
      </c>
      <c r="E519" s="6">
        <v>41331</v>
      </c>
      <c r="F519">
        <v>2013</v>
      </c>
      <c r="G519" s="1" t="s">
        <v>3133</v>
      </c>
      <c r="H519" s="1" t="s">
        <v>3145</v>
      </c>
      <c r="I519">
        <v>221</v>
      </c>
      <c r="J519" s="1" t="s">
        <v>3135</v>
      </c>
      <c r="K519" s="1" t="s">
        <v>3136</v>
      </c>
      <c r="M519" s="1" t="s">
        <v>3113</v>
      </c>
      <c r="N519" s="1" t="s">
        <v>2215</v>
      </c>
      <c r="O519" s="1" t="s">
        <v>2210</v>
      </c>
      <c r="P519" s="1" t="s">
        <v>45</v>
      </c>
      <c r="Q519">
        <v>1</v>
      </c>
      <c r="R519" s="2">
        <v>3237</v>
      </c>
      <c r="S519" s="2">
        <v>3215</v>
      </c>
      <c r="T519" s="2">
        <v>3259</v>
      </c>
      <c r="U519" s="2">
        <v>52437</v>
      </c>
      <c r="V519">
        <v>375.97199999999998</v>
      </c>
      <c r="W519" s="2">
        <v>1883</v>
      </c>
      <c r="AC519">
        <v>0</v>
      </c>
      <c r="AD519">
        <v>0</v>
      </c>
      <c r="AE519">
        <v>0</v>
      </c>
      <c r="AF519">
        <v>0</v>
      </c>
      <c r="AG519">
        <v>0</v>
      </c>
      <c r="AH519">
        <v>0</v>
      </c>
      <c r="AI519">
        <v>0</v>
      </c>
      <c r="AJ519">
        <v>0</v>
      </c>
      <c r="AK519">
        <v>0</v>
      </c>
      <c r="AL519">
        <v>0</v>
      </c>
      <c r="AM519" s="2">
        <v>1584</v>
      </c>
      <c r="AN519">
        <v>237.6</v>
      </c>
      <c r="AO519">
        <v>480</v>
      </c>
      <c r="AP519" s="3">
        <v>1993.92</v>
      </c>
      <c r="AQ519">
        <v>3</v>
      </c>
      <c r="AR519">
        <v>2.4900000000000002</v>
      </c>
      <c r="AS519" s="2">
        <v>2176</v>
      </c>
      <c r="AT519" s="3">
        <v>1024.8</v>
      </c>
      <c r="AU519">
        <v>0</v>
      </c>
      <c r="AV519">
        <v>0</v>
      </c>
      <c r="AW519">
        <v>0</v>
      </c>
      <c r="AX519">
        <v>0</v>
      </c>
      <c r="AY519">
        <v>0</v>
      </c>
      <c r="AZ519">
        <v>0</v>
      </c>
      <c r="BA519">
        <v>0</v>
      </c>
      <c r="BB519">
        <v>0</v>
      </c>
      <c r="BC519">
        <v>0</v>
      </c>
      <c r="BD519">
        <v>0</v>
      </c>
      <c r="BE519">
        <v>0</v>
      </c>
      <c r="BF519">
        <v>0</v>
      </c>
      <c r="BG519" s="2">
        <v>4243</v>
      </c>
      <c r="BH519" s="2">
        <v>4243</v>
      </c>
    </row>
    <row r="520" spans="1:60" x14ac:dyDescent="0.35">
      <c r="A520" s="1" t="s">
        <v>2217</v>
      </c>
      <c r="B520" s="1" t="s">
        <v>2145</v>
      </c>
      <c r="C520" s="1" t="s">
        <v>2196</v>
      </c>
      <c r="D520" s="1" t="s">
        <v>2219</v>
      </c>
      <c r="E520" s="6">
        <v>42535</v>
      </c>
      <c r="F520">
        <v>2016</v>
      </c>
      <c r="G520" s="1" t="s">
        <v>3149</v>
      </c>
      <c r="H520" s="1" t="s">
        <v>3228</v>
      </c>
      <c r="I520">
        <v>258</v>
      </c>
      <c r="J520" s="1" t="s">
        <v>3135</v>
      </c>
      <c r="K520" s="1" t="s">
        <v>3136</v>
      </c>
      <c r="M520" s="1" t="s">
        <v>3113</v>
      </c>
      <c r="N520" s="1" t="s">
        <v>2218</v>
      </c>
      <c r="O520" s="1" t="s">
        <v>2220</v>
      </c>
      <c r="P520" s="1" t="s">
        <v>45</v>
      </c>
      <c r="Q520">
        <v>1</v>
      </c>
      <c r="R520" s="2">
        <v>2083</v>
      </c>
      <c r="S520" s="2">
        <v>2166</v>
      </c>
      <c r="T520" s="2">
        <v>2085</v>
      </c>
      <c r="U520" s="2">
        <v>17355</v>
      </c>
      <c r="V520">
        <v>166.89099999999999</v>
      </c>
      <c r="W520">
        <v>492</v>
      </c>
      <c r="AC520">
        <v>0</v>
      </c>
      <c r="AD520">
        <v>0</v>
      </c>
      <c r="AE520">
        <v>0</v>
      </c>
      <c r="AF520">
        <v>0</v>
      </c>
      <c r="AG520">
        <v>0</v>
      </c>
      <c r="AH520">
        <v>0</v>
      </c>
      <c r="AI520">
        <v>0</v>
      </c>
      <c r="AJ520">
        <v>0</v>
      </c>
      <c r="AK520">
        <v>0</v>
      </c>
      <c r="AL520">
        <v>0</v>
      </c>
      <c r="AM520" s="2">
        <v>3588</v>
      </c>
      <c r="AN520">
        <v>903.96</v>
      </c>
      <c r="AO520">
        <v>984</v>
      </c>
      <c r="AP520" s="3">
        <v>1167.26</v>
      </c>
      <c r="AQ520">
        <v>6</v>
      </c>
      <c r="AR520">
        <v>4.9800000000000004</v>
      </c>
      <c r="AS520">
        <v>3</v>
      </c>
      <c r="AT520">
        <v>9</v>
      </c>
      <c r="AU520">
        <v>0</v>
      </c>
      <c r="AV520">
        <v>0</v>
      </c>
      <c r="AW520">
        <v>0</v>
      </c>
      <c r="AX520">
        <v>0</v>
      </c>
      <c r="AY520">
        <v>0</v>
      </c>
      <c r="AZ520">
        <v>0</v>
      </c>
      <c r="BA520">
        <v>0</v>
      </c>
      <c r="BB520">
        <v>0</v>
      </c>
      <c r="BC520">
        <v>0</v>
      </c>
      <c r="BD520">
        <v>0</v>
      </c>
      <c r="BE520">
        <v>0</v>
      </c>
      <c r="BF520">
        <v>0</v>
      </c>
      <c r="BG520" s="2">
        <v>4581</v>
      </c>
      <c r="BH520" s="2">
        <v>4581</v>
      </c>
    </row>
    <row r="521" spans="1:60" x14ac:dyDescent="0.35">
      <c r="A521" s="1" t="s">
        <v>2221</v>
      </c>
      <c r="B521" s="1" t="s">
        <v>2145</v>
      </c>
      <c r="C521" s="1" t="s">
        <v>2196</v>
      </c>
      <c r="D521" s="1" t="s">
        <v>2223</v>
      </c>
      <c r="E521" s="6">
        <v>42269</v>
      </c>
      <c r="F521">
        <v>2015</v>
      </c>
      <c r="G521" s="1" t="s">
        <v>3149</v>
      </c>
      <c r="H521" s="1" t="s">
        <v>3210</v>
      </c>
      <c r="I521">
        <v>501</v>
      </c>
      <c r="J521" s="1" t="s">
        <v>3135</v>
      </c>
      <c r="K521" s="1" t="s">
        <v>3136</v>
      </c>
      <c r="M521" s="1" t="s">
        <v>3113</v>
      </c>
      <c r="N521" s="1" t="s">
        <v>2222</v>
      </c>
      <c r="O521" s="1" t="s">
        <v>2220</v>
      </c>
      <c r="P521" s="1" t="s">
        <v>45</v>
      </c>
      <c r="Q521">
        <v>1</v>
      </c>
      <c r="R521" s="2">
        <v>5679</v>
      </c>
      <c r="S521" s="2">
        <v>4174</v>
      </c>
      <c r="T521" s="2">
        <v>5367</v>
      </c>
      <c r="U521" s="2">
        <v>33157</v>
      </c>
      <c r="V521">
        <v>278.59199999999998</v>
      </c>
      <c r="W521" s="2">
        <v>3614</v>
      </c>
      <c r="AC521">
        <v>0</v>
      </c>
      <c r="AD521">
        <v>0</v>
      </c>
      <c r="AE521">
        <v>0</v>
      </c>
      <c r="AF521">
        <v>0</v>
      </c>
      <c r="AG521">
        <v>0</v>
      </c>
      <c r="AH521">
        <v>0</v>
      </c>
      <c r="AI521">
        <v>0</v>
      </c>
      <c r="AJ521">
        <v>0</v>
      </c>
      <c r="AK521">
        <v>0</v>
      </c>
      <c r="AL521">
        <v>0</v>
      </c>
      <c r="AM521" s="2">
        <v>2652</v>
      </c>
      <c r="AN521">
        <v>265.2</v>
      </c>
      <c r="AO521">
        <v>748</v>
      </c>
      <c r="AP521">
        <v>551.64</v>
      </c>
      <c r="AQ521">
        <v>0</v>
      </c>
      <c r="AR521">
        <v>0</v>
      </c>
      <c r="AS521" s="2">
        <v>4352</v>
      </c>
      <c r="AT521" s="3">
        <v>4550.3999999999996</v>
      </c>
      <c r="AU521">
        <v>0</v>
      </c>
      <c r="AV521">
        <v>0</v>
      </c>
      <c r="AW521">
        <v>0</v>
      </c>
      <c r="AX521">
        <v>0</v>
      </c>
      <c r="AY521">
        <v>0</v>
      </c>
      <c r="AZ521">
        <v>0</v>
      </c>
      <c r="BA521">
        <v>0</v>
      </c>
      <c r="BB521">
        <v>0</v>
      </c>
      <c r="BC521">
        <v>0</v>
      </c>
      <c r="BD521">
        <v>0</v>
      </c>
      <c r="BE521">
        <v>0</v>
      </c>
      <c r="BF521">
        <v>0</v>
      </c>
      <c r="BG521" s="2">
        <v>7752</v>
      </c>
      <c r="BH521" s="2">
        <v>7752</v>
      </c>
    </row>
    <row r="522" spans="1:60" x14ac:dyDescent="0.35">
      <c r="A522" s="1" t="s">
        <v>2224</v>
      </c>
      <c r="B522" s="1" t="s">
        <v>2145</v>
      </c>
      <c r="C522" s="1" t="s">
        <v>2196</v>
      </c>
      <c r="D522" s="1" t="s">
        <v>2225</v>
      </c>
      <c r="E522" s="6">
        <v>41863</v>
      </c>
      <c r="F522">
        <v>2014</v>
      </c>
      <c r="G522" s="1" t="s">
        <v>3149</v>
      </c>
      <c r="H522" s="1" t="s">
        <v>3157</v>
      </c>
      <c r="I522">
        <v>633</v>
      </c>
      <c r="J522" s="1" t="s">
        <v>3135</v>
      </c>
      <c r="K522" s="1" t="s">
        <v>3136</v>
      </c>
      <c r="M522" s="1" t="s">
        <v>3111</v>
      </c>
      <c r="O522" s="1" t="s">
        <v>2226</v>
      </c>
      <c r="P522" s="1" t="s">
        <v>45</v>
      </c>
      <c r="Q522">
        <v>1</v>
      </c>
      <c r="R522">
        <v>668</v>
      </c>
      <c r="S522" s="2">
        <v>1707</v>
      </c>
      <c r="T522" s="2">
        <v>1603</v>
      </c>
      <c r="U522" s="2">
        <v>26990</v>
      </c>
      <c r="V522">
        <v>260.39699999999999</v>
      </c>
      <c r="W522" s="2">
        <v>1239</v>
      </c>
      <c r="AC522">
        <v>0</v>
      </c>
      <c r="AD522">
        <v>0</v>
      </c>
      <c r="AE522">
        <v>0</v>
      </c>
      <c r="AF522">
        <v>0</v>
      </c>
      <c r="AG522">
        <v>0</v>
      </c>
      <c r="AH522">
        <v>0</v>
      </c>
      <c r="AI522">
        <v>0</v>
      </c>
      <c r="AJ522">
        <v>0</v>
      </c>
      <c r="AK522">
        <v>0</v>
      </c>
      <c r="AL522">
        <v>0</v>
      </c>
      <c r="AM522" s="2">
        <v>8490</v>
      </c>
      <c r="AN522">
        <v>849</v>
      </c>
      <c r="AO522" s="2">
        <v>1197</v>
      </c>
      <c r="AP522">
        <v>427.77</v>
      </c>
      <c r="AQ522">
        <v>2</v>
      </c>
      <c r="AR522">
        <v>0.56000000000000005</v>
      </c>
      <c r="AS522">
        <v>728</v>
      </c>
      <c r="AT522">
        <v>325.2</v>
      </c>
      <c r="AU522">
        <v>0</v>
      </c>
      <c r="AV522">
        <v>0</v>
      </c>
      <c r="AW522">
        <v>0</v>
      </c>
      <c r="AX522">
        <v>0</v>
      </c>
      <c r="AY522">
        <v>0</v>
      </c>
      <c r="AZ522">
        <v>0</v>
      </c>
      <c r="BA522">
        <v>0</v>
      </c>
      <c r="BB522">
        <v>0</v>
      </c>
      <c r="BC522">
        <v>0</v>
      </c>
      <c r="BD522">
        <v>0</v>
      </c>
      <c r="BE522">
        <v>0</v>
      </c>
      <c r="BF522">
        <v>0</v>
      </c>
      <c r="BG522" s="2">
        <v>10417</v>
      </c>
      <c r="BH522" s="2">
        <v>10417</v>
      </c>
    </row>
    <row r="523" spans="1:60" x14ac:dyDescent="0.35">
      <c r="A523" s="1" t="s">
        <v>2227</v>
      </c>
      <c r="B523" s="1" t="s">
        <v>2145</v>
      </c>
      <c r="C523" s="1" t="s">
        <v>2196</v>
      </c>
      <c r="D523" s="1" t="s">
        <v>2229</v>
      </c>
      <c r="E523" s="6">
        <v>41933</v>
      </c>
      <c r="F523">
        <v>2014</v>
      </c>
      <c r="G523" s="1" t="s">
        <v>3149</v>
      </c>
      <c r="H523" s="1" t="s">
        <v>3151</v>
      </c>
      <c r="I523">
        <v>157</v>
      </c>
      <c r="J523" s="1" t="s">
        <v>3143</v>
      </c>
      <c r="K523" s="1" t="s">
        <v>3136</v>
      </c>
      <c r="L523" t="s">
        <v>3148</v>
      </c>
      <c r="M523" s="1" t="s">
        <v>3113</v>
      </c>
      <c r="N523" s="1" t="s">
        <v>2228</v>
      </c>
      <c r="O523" s="1" t="s">
        <v>2230</v>
      </c>
      <c r="P523" s="1" t="s">
        <v>45</v>
      </c>
      <c r="Q523">
        <v>1</v>
      </c>
      <c r="R523" s="2">
        <v>3544</v>
      </c>
      <c r="S523" s="2">
        <v>2133</v>
      </c>
      <c r="T523" s="2">
        <v>1986</v>
      </c>
      <c r="U523" s="2">
        <v>10579</v>
      </c>
      <c r="V523">
        <v>95.114000000000004</v>
      </c>
      <c r="W523">
        <v>408</v>
      </c>
      <c r="X523" t="s">
        <v>3389</v>
      </c>
      <c r="Y523" s="6">
        <v>40544</v>
      </c>
      <c r="Z523" s="1" t="s">
        <v>3209</v>
      </c>
      <c r="AA523" s="2">
        <v>16902</v>
      </c>
      <c r="AB523" s="2">
        <v>4102</v>
      </c>
      <c r="AC523">
        <v>2</v>
      </c>
      <c r="AD523">
        <v>10</v>
      </c>
      <c r="AE523">
        <v>0</v>
      </c>
      <c r="AF523">
        <v>0</v>
      </c>
      <c r="AG523">
        <v>60</v>
      </c>
      <c r="AH523">
        <v>246.6</v>
      </c>
      <c r="AI523">
        <v>12</v>
      </c>
      <c r="AJ523">
        <v>56.4</v>
      </c>
      <c r="AK523">
        <v>0</v>
      </c>
      <c r="AL523">
        <v>0</v>
      </c>
      <c r="AM523" s="2">
        <v>1748</v>
      </c>
      <c r="AN523">
        <v>262.12</v>
      </c>
      <c r="AO523">
        <v>501</v>
      </c>
      <c r="AP523">
        <v>965.44</v>
      </c>
      <c r="AQ523">
        <v>2</v>
      </c>
      <c r="AR523">
        <v>1.66</v>
      </c>
      <c r="AS523">
        <v>148</v>
      </c>
      <c r="AT523">
        <v>444</v>
      </c>
      <c r="AU523">
        <v>0</v>
      </c>
      <c r="AV523">
        <v>0</v>
      </c>
      <c r="AW523">
        <v>0</v>
      </c>
      <c r="AX523">
        <v>0</v>
      </c>
      <c r="AY523">
        <v>0</v>
      </c>
      <c r="AZ523">
        <v>0</v>
      </c>
      <c r="BA523">
        <v>0</v>
      </c>
      <c r="BB523">
        <v>0</v>
      </c>
      <c r="BC523">
        <v>0</v>
      </c>
      <c r="BD523">
        <v>0</v>
      </c>
      <c r="BE523">
        <v>0</v>
      </c>
      <c r="BF523">
        <v>0</v>
      </c>
      <c r="BG523" s="2">
        <v>2473</v>
      </c>
      <c r="BH523" s="2">
        <v>2473</v>
      </c>
    </row>
    <row r="524" spans="1:60" x14ac:dyDescent="0.35">
      <c r="A524" s="1" t="s">
        <v>2231</v>
      </c>
      <c r="B524" s="1" t="s">
        <v>2145</v>
      </c>
      <c r="C524" s="1" t="s">
        <v>2196</v>
      </c>
      <c r="D524" s="1" t="s">
        <v>2233</v>
      </c>
      <c r="E524" s="6">
        <v>42877</v>
      </c>
      <c r="F524">
        <v>2017</v>
      </c>
      <c r="G524" s="1" t="s">
        <v>3184</v>
      </c>
      <c r="H524" s="1" t="s">
        <v>3210</v>
      </c>
      <c r="I524">
        <v>129</v>
      </c>
      <c r="J524" s="1" t="s">
        <v>3135</v>
      </c>
      <c r="K524" s="1" t="s">
        <v>3136</v>
      </c>
      <c r="M524" s="1" t="s">
        <v>3117</v>
      </c>
      <c r="N524" s="1" t="s">
        <v>2232</v>
      </c>
      <c r="O524" s="1" t="s">
        <v>2234</v>
      </c>
      <c r="P524" s="1" t="s">
        <v>45</v>
      </c>
      <c r="Q524">
        <v>1</v>
      </c>
      <c r="R524" s="2">
        <v>3602</v>
      </c>
      <c r="S524" s="2">
        <v>3428</v>
      </c>
      <c r="T524" s="2">
        <v>3428</v>
      </c>
      <c r="U524" s="2">
        <v>28813</v>
      </c>
      <c r="V524">
        <v>192.04400000000001</v>
      </c>
      <c r="W524" s="2">
        <v>2349</v>
      </c>
      <c r="AC524">
        <v>0</v>
      </c>
      <c r="AD524">
        <v>0</v>
      </c>
      <c r="AE524">
        <v>0</v>
      </c>
      <c r="AF524">
        <v>0</v>
      </c>
      <c r="AG524">
        <v>0</v>
      </c>
      <c r="AH524">
        <v>0</v>
      </c>
      <c r="AI524">
        <v>0</v>
      </c>
      <c r="AJ524">
        <v>0</v>
      </c>
      <c r="AK524">
        <v>0</v>
      </c>
      <c r="AL524">
        <v>0</v>
      </c>
      <c r="AM524">
        <v>0</v>
      </c>
      <c r="AN524">
        <v>0</v>
      </c>
      <c r="AO524">
        <v>0</v>
      </c>
      <c r="AP524">
        <v>0</v>
      </c>
      <c r="AQ524">
        <v>0</v>
      </c>
      <c r="AR524">
        <v>0</v>
      </c>
      <c r="AS524" s="2">
        <v>2960</v>
      </c>
      <c r="AT524" s="3">
        <v>3428.1</v>
      </c>
      <c r="AU524">
        <v>0</v>
      </c>
      <c r="AV524">
        <v>0</v>
      </c>
      <c r="AW524">
        <v>0</v>
      </c>
      <c r="AX524">
        <v>0</v>
      </c>
      <c r="AY524">
        <v>0</v>
      </c>
      <c r="AZ524">
        <v>0</v>
      </c>
      <c r="BA524">
        <v>0</v>
      </c>
      <c r="BB524">
        <v>0</v>
      </c>
      <c r="BC524">
        <v>0</v>
      </c>
      <c r="BD524">
        <v>0</v>
      </c>
      <c r="BE524">
        <v>0</v>
      </c>
      <c r="BF524">
        <v>0</v>
      </c>
      <c r="BG524" s="2">
        <v>2960</v>
      </c>
      <c r="BH524" s="2">
        <v>2960</v>
      </c>
    </row>
    <row r="525" spans="1:60" x14ac:dyDescent="0.35">
      <c r="A525" s="1" t="s">
        <v>2235</v>
      </c>
      <c r="B525" s="1" t="s">
        <v>2145</v>
      </c>
      <c r="C525" s="1" t="s">
        <v>2196</v>
      </c>
      <c r="D525" s="1" t="s">
        <v>2237</v>
      </c>
      <c r="E525" s="6">
        <v>41044</v>
      </c>
      <c r="F525">
        <v>2012</v>
      </c>
      <c r="G525" s="1" t="s">
        <v>3149</v>
      </c>
      <c r="H525" s="1" t="s">
        <v>3211</v>
      </c>
      <c r="I525">
        <v>499</v>
      </c>
      <c r="J525" s="1" t="s">
        <v>3135</v>
      </c>
      <c r="K525" s="1" t="s">
        <v>3136</v>
      </c>
      <c r="L525" t="s">
        <v>3148</v>
      </c>
      <c r="M525" s="1" t="s">
        <v>3113</v>
      </c>
      <c r="N525" s="1" t="s">
        <v>2236</v>
      </c>
      <c r="O525" s="1" t="s">
        <v>2238</v>
      </c>
      <c r="P525" s="1" t="s">
        <v>45</v>
      </c>
      <c r="Q525">
        <v>1</v>
      </c>
      <c r="R525" s="2">
        <v>4802</v>
      </c>
      <c r="S525" s="2">
        <v>4366</v>
      </c>
      <c r="T525" s="2">
        <v>4677</v>
      </c>
      <c r="U525" s="2">
        <v>50963</v>
      </c>
      <c r="V525">
        <v>384.77499999999998</v>
      </c>
      <c r="W525" s="2">
        <v>3073</v>
      </c>
      <c r="AC525">
        <v>0</v>
      </c>
      <c r="AD525">
        <v>0</v>
      </c>
      <c r="AE525">
        <v>0</v>
      </c>
      <c r="AF525">
        <v>0</v>
      </c>
      <c r="AG525">
        <v>0</v>
      </c>
      <c r="AH525">
        <v>0</v>
      </c>
      <c r="AI525">
        <v>0</v>
      </c>
      <c r="AJ525">
        <v>0</v>
      </c>
      <c r="AK525">
        <v>0</v>
      </c>
      <c r="AL525">
        <v>0</v>
      </c>
      <c r="AM525" s="2">
        <v>1992</v>
      </c>
      <c r="AN525">
        <v>847.14</v>
      </c>
      <c r="AO525" s="2">
        <v>1311</v>
      </c>
      <c r="AP525" s="3">
        <v>1999.87</v>
      </c>
      <c r="AQ525">
        <v>5</v>
      </c>
      <c r="AR525">
        <v>22.83</v>
      </c>
      <c r="AS525" s="2">
        <v>3578</v>
      </c>
      <c r="AT525" s="3">
        <v>1807.6</v>
      </c>
      <c r="AU525">
        <v>0</v>
      </c>
      <c r="AV525">
        <v>0</v>
      </c>
      <c r="AW525">
        <v>0</v>
      </c>
      <c r="AX525">
        <v>0</v>
      </c>
      <c r="AY525">
        <v>0</v>
      </c>
      <c r="AZ525">
        <v>0</v>
      </c>
      <c r="BA525">
        <v>0</v>
      </c>
      <c r="BB525">
        <v>0</v>
      </c>
      <c r="BC525">
        <v>0</v>
      </c>
      <c r="BD525">
        <v>0</v>
      </c>
      <c r="BE525">
        <v>0</v>
      </c>
      <c r="BF525">
        <v>0</v>
      </c>
      <c r="BG525" s="2">
        <v>6886</v>
      </c>
      <c r="BH525" s="2">
        <v>6886</v>
      </c>
    </row>
    <row r="526" spans="1:60" x14ac:dyDescent="0.35">
      <c r="A526" s="1" t="s">
        <v>2239</v>
      </c>
      <c r="B526" s="1" t="s">
        <v>2145</v>
      </c>
      <c r="C526" s="1" t="s">
        <v>2196</v>
      </c>
      <c r="D526" s="1" t="s">
        <v>2241</v>
      </c>
      <c r="E526" s="6">
        <v>42844</v>
      </c>
      <c r="F526">
        <v>2017</v>
      </c>
      <c r="G526" s="1" t="s">
        <v>3184</v>
      </c>
      <c r="H526" s="1" t="s">
        <v>3210</v>
      </c>
      <c r="I526">
        <v>338</v>
      </c>
      <c r="J526" s="1" t="s">
        <v>3135</v>
      </c>
      <c r="K526" s="1" t="s">
        <v>3136</v>
      </c>
      <c r="M526" s="1" t="s">
        <v>3113</v>
      </c>
      <c r="N526" s="1" t="s">
        <v>2240</v>
      </c>
      <c r="O526" s="1" t="s">
        <v>2242</v>
      </c>
      <c r="P526" s="1" t="s">
        <v>45</v>
      </c>
      <c r="Q526">
        <v>1</v>
      </c>
      <c r="R526" s="2">
        <v>2239</v>
      </c>
      <c r="S526" s="2">
        <v>2071</v>
      </c>
      <c r="T526" s="2">
        <v>2071</v>
      </c>
      <c r="U526" s="2">
        <v>28684</v>
      </c>
      <c r="V526">
        <v>281.10700000000003</v>
      </c>
      <c r="W526">
        <v>699</v>
      </c>
      <c r="AC526">
        <v>0</v>
      </c>
      <c r="AD526">
        <v>0</v>
      </c>
      <c r="AE526">
        <v>0</v>
      </c>
      <c r="AF526">
        <v>0</v>
      </c>
      <c r="AG526">
        <v>0</v>
      </c>
      <c r="AH526">
        <v>0</v>
      </c>
      <c r="AI526">
        <v>0</v>
      </c>
      <c r="AJ526">
        <v>0</v>
      </c>
      <c r="AK526">
        <v>0</v>
      </c>
      <c r="AL526">
        <v>0</v>
      </c>
      <c r="AM526" s="2">
        <v>5904</v>
      </c>
      <c r="AN526">
        <v>763.2</v>
      </c>
      <c r="AO526" s="2">
        <v>1278</v>
      </c>
      <c r="AP526" s="3">
        <v>1162.03</v>
      </c>
      <c r="AQ526">
        <v>2</v>
      </c>
      <c r="AR526">
        <v>11</v>
      </c>
      <c r="AS526">
        <v>90</v>
      </c>
      <c r="AT526">
        <v>135</v>
      </c>
      <c r="AU526">
        <v>0</v>
      </c>
      <c r="AV526">
        <v>0</v>
      </c>
      <c r="AW526">
        <v>0</v>
      </c>
      <c r="AX526">
        <v>0</v>
      </c>
      <c r="AY526">
        <v>0</v>
      </c>
      <c r="AZ526">
        <v>0</v>
      </c>
      <c r="BA526">
        <v>0</v>
      </c>
      <c r="BB526">
        <v>0</v>
      </c>
      <c r="BC526">
        <v>0</v>
      </c>
      <c r="BD526">
        <v>0</v>
      </c>
      <c r="BE526">
        <v>0</v>
      </c>
      <c r="BF526">
        <v>0</v>
      </c>
      <c r="BG526" s="2">
        <v>7274</v>
      </c>
      <c r="BH526" s="2">
        <v>7274</v>
      </c>
    </row>
    <row r="527" spans="1:60" x14ac:dyDescent="0.35">
      <c r="A527" s="1" t="s">
        <v>2243</v>
      </c>
      <c r="B527" s="1" t="s">
        <v>2145</v>
      </c>
      <c r="C527" s="1" t="s">
        <v>2196</v>
      </c>
      <c r="D527" s="1" t="s">
        <v>2245</v>
      </c>
      <c r="E527" s="6">
        <v>41646</v>
      </c>
      <c r="F527">
        <v>2014</v>
      </c>
      <c r="G527" s="1" t="s">
        <v>3170</v>
      </c>
      <c r="H527" s="1" t="s">
        <v>3157</v>
      </c>
      <c r="I527">
        <v>109</v>
      </c>
      <c r="J527" s="1" t="s">
        <v>3135</v>
      </c>
      <c r="K527" s="1" t="s">
        <v>3136</v>
      </c>
      <c r="M527" s="1" t="s">
        <v>3113</v>
      </c>
      <c r="N527" s="1" t="s">
        <v>2244</v>
      </c>
      <c r="O527" s="1" t="s">
        <v>2246</v>
      </c>
      <c r="P527" s="1" t="s">
        <v>45</v>
      </c>
      <c r="Q527">
        <v>1</v>
      </c>
      <c r="R527" s="2">
        <v>2107</v>
      </c>
      <c r="S527" s="2">
        <v>1512</v>
      </c>
      <c r="T527" s="2">
        <v>1609</v>
      </c>
      <c r="U527" s="2">
        <v>12175</v>
      </c>
      <c r="V527">
        <v>90.813999999999993</v>
      </c>
      <c r="W527">
        <v>562</v>
      </c>
      <c r="AC527">
        <v>5</v>
      </c>
      <c r="AD527">
        <v>25</v>
      </c>
      <c r="AE527">
        <v>0</v>
      </c>
      <c r="AF527">
        <v>0</v>
      </c>
      <c r="AG527">
        <v>0</v>
      </c>
      <c r="AH527">
        <v>0</v>
      </c>
      <c r="AI527">
        <v>0</v>
      </c>
      <c r="AJ527">
        <v>0</v>
      </c>
      <c r="AK527">
        <v>0</v>
      </c>
      <c r="AL527">
        <v>0</v>
      </c>
      <c r="AM527">
        <v>124</v>
      </c>
      <c r="AN527">
        <v>18.600000000000001</v>
      </c>
      <c r="AO527">
        <v>272</v>
      </c>
      <c r="AP527">
        <v>658.04</v>
      </c>
      <c r="AQ527">
        <v>3</v>
      </c>
      <c r="AR527">
        <v>16.5</v>
      </c>
      <c r="AS527">
        <v>574</v>
      </c>
      <c r="AT527">
        <v>890.7</v>
      </c>
      <c r="AU527">
        <v>0</v>
      </c>
      <c r="AV527">
        <v>0</v>
      </c>
      <c r="AW527">
        <v>0</v>
      </c>
      <c r="AX527">
        <v>0</v>
      </c>
      <c r="AY527">
        <v>0</v>
      </c>
      <c r="AZ527">
        <v>0</v>
      </c>
      <c r="BA527">
        <v>0</v>
      </c>
      <c r="BB527">
        <v>0</v>
      </c>
      <c r="BC527">
        <v>0</v>
      </c>
      <c r="BD527">
        <v>0</v>
      </c>
      <c r="BE527">
        <v>0</v>
      </c>
      <c r="BF527">
        <v>0</v>
      </c>
      <c r="BG527">
        <v>978</v>
      </c>
      <c r="BH527">
        <v>978</v>
      </c>
    </row>
    <row r="528" spans="1:60" x14ac:dyDescent="0.35">
      <c r="A528" s="1" t="s">
        <v>2247</v>
      </c>
      <c r="B528" s="1" t="s">
        <v>2252</v>
      </c>
      <c r="C528" s="1" t="s">
        <v>2251</v>
      </c>
      <c r="D528" s="1" t="s">
        <v>2249</v>
      </c>
      <c r="E528" s="6">
        <v>41990</v>
      </c>
      <c r="F528">
        <v>2014</v>
      </c>
      <c r="G528" s="1" t="s">
        <v>3149</v>
      </c>
      <c r="H528" s="1" t="s">
        <v>3145</v>
      </c>
      <c r="I528">
        <v>263</v>
      </c>
      <c r="J528" s="1" t="s">
        <v>3135</v>
      </c>
      <c r="K528" s="1" t="s">
        <v>3136</v>
      </c>
      <c r="L528" t="s">
        <v>3148</v>
      </c>
      <c r="M528" s="1" t="s">
        <v>3117</v>
      </c>
      <c r="N528" s="1" t="s">
        <v>2248</v>
      </c>
      <c r="O528" s="1" t="s">
        <v>2250</v>
      </c>
      <c r="P528" s="1" t="s">
        <v>45</v>
      </c>
      <c r="Q528">
        <v>1</v>
      </c>
      <c r="R528" s="2">
        <v>2664</v>
      </c>
      <c r="S528" s="2">
        <v>2123</v>
      </c>
      <c r="T528" s="2">
        <v>2402</v>
      </c>
      <c r="U528" s="2">
        <v>34858</v>
      </c>
      <c r="V528">
        <v>186.31</v>
      </c>
      <c r="W528" s="2">
        <v>4293</v>
      </c>
      <c r="AC528">
        <v>0</v>
      </c>
      <c r="AD528">
        <v>0</v>
      </c>
      <c r="AE528">
        <v>0</v>
      </c>
      <c r="AF528">
        <v>0</v>
      </c>
      <c r="AG528">
        <v>0</v>
      </c>
      <c r="AH528">
        <v>0</v>
      </c>
      <c r="AI528">
        <v>0</v>
      </c>
      <c r="AJ528">
        <v>0</v>
      </c>
      <c r="AK528">
        <v>0</v>
      </c>
      <c r="AL528">
        <v>0</v>
      </c>
      <c r="AM528">
        <v>0</v>
      </c>
      <c r="AN528">
        <v>0</v>
      </c>
      <c r="AO528">
        <v>0</v>
      </c>
      <c r="AP528">
        <v>0</v>
      </c>
      <c r="AQ528">
        <v>0</v>
      </c>
      <c r="AR528">
        <v>0</v>
      </c>
      <c r="AS528" s="2">
        <v>6010</v>
      </c>
      <c r="AT528" s="3">
        <v>2402.1</v>
      </c>
      <c r="AU528">
        <v>0</v>
      </c>
      <c r="AV528">
        <v>0</v>
      </c>
      <c r="AW528">
        <v>0</v>
      </c>
      <c r="AX528">
        <v>0</v>
      </c>
      <c r="AY528">
        <v>0</v>
      </c>
      <c r="AZ528">
        <v>0</v>
      </c>
      <c r="BA528">
        <v>0</v>
      </c>
      <c r="BB528">
        <v>0</v>
      </c>
      <c r="BC528">
        <v>0</v>
      </c>
      <c r="BD528">
        <v>0</v>
      </c>
      <c r="BE528">
        <v>0</v>
      </c>
      <c r="BF528">
        <v>0</v>
      </c>
      <c r="BG528" s="2">
        <v>6010</v>
      </c>
      <c r="BH528" s="2">
        <v>6010</v>
      </c>
    </row>
    <row r="529" spans="1:60" x14ac:dyDescent="0.35">
      <c r="A529" s="1" t="s">
        <v>2257</v>
      </c>
      <c r="B529" s="1" t="s">
        <v>2252</v>
      </c>
      <c r="C529" s="1" t="s">
        <v>2251</v>
      </c>
      <c r="D529" s="1" t="s">
        <v>2259</v>
      </c>
      <c r="E529" s="6">
        <v>40806</v>
      </c>
      <c r="F529">
        <v>2011</v>
      </c>
      <c r="G529" s="1" t="s">
        <v>3133</v>
      </c>
      <c r="H529" s="1" t="s">
        <v>3145</v>
      </c>
      <c r="I529">
        <v>257</v>
      </c>
      <c r="J529" s="1" t="s">
        <v>3135</v>
      </c>
      <c r="K529" s="1" t="s">
        <v>3136</v>
      </c>
      <c r="M529" s="1" t="s">
        <v>3117</v>
      </c>
      <c r="N529" s="1" t="s">
        <v>2258</v>
      </c>
      <c r="O529" s="1" t="s">
        <v>2260</v>
      </c>
      <c r="P529" s="1" t="s">
        <v>45</v>
      </c>
      <c r="Q529">
        <v>1</v>
      </c>
      <c r="R529" s="2">
        <v>5368</v>
      </c>
      <c r="S529" s="2">
        <v>4931</v>
      </c>
      <c r="T529" s="2">
        <v>4637</v>
      </c>
      <c r="U529" s="2">
        <v>35977</v>
      </c>
      <c r="V529">
        <v>248.29499999999999</v>
      </c>
      <c r="W529" s="2">
        <v>2459</v>
      </c>
      <c r="AC529">
        <v>0</v>
      </c>
      <c r="AD529">
        <v>0</v>
      </c>
      <c r="AE529">
        <v>0</v>
      </c>
      <c r="AF529">
        <v>0</v>
      </c>
      <c r="AG529">
        <v>0</v>
      </c>
      <c r="AH529">
        <v>0</v>
      </c>
      <c r="AI529">
        <v>0</v>
      </c>
      <c r="AJ529">
        <v>0</v>
      </c>
      <c r="AK529">
        <v>0</v>
      </c>
      <c r="AL529">
        <v>0</v>
      </c>
      <c r="AM529" s="2">
        <v>2016</v>
      </c>
      <c r="AN529">
        <v>626.4</v>
      </c>
      <c r="AO529">
        <v>489</v>
      </c>
      <c r="AP529" s="3">
        <v>2668.8</v>
      </c>
      <c r="AQ529">
        <v>1</v>
      </c>
      <c r="AR529">
        <v>5.5</v>
      </c>
      <c r="AS529" s="2">
        <v>2970</v>
      </c>
      <c r="AT529" s="3">
        <v>1336.5</v>
      </c>
      <c r="AU529">
        <v>0</v>
      </c>
      <c r="AV529">
        <v>0</v>
      </c>
      <c r="AW529">
        <v>0</v>
      </c>
      <c r="AX529">
        <v>0</v>
      </c>
      <c r="AY529">
        <v>0</v>
      </c>
      <c r="AZ529">
        <v>0</v>
      </c>
      <c r="BA529">
        <v>0</v>
      </c>
      <c r="BB529">
        <v>0</v>
      </c>
      <c r="BC529">
        <v>0</v>
      </c>
      <c r="BD529">
        <v>0</v>
      </c>
      <c r="BE529">
        <v>0</v>
      </c>
      <c r="BF529">
        <v>0</v>
      </c>
      <c r="BG529" s="2">
        <v>5476</v>
      </c>
      <c r="BH529" s="2">
        <v>5476</v>
      </c>
    </row>
    <row r="530" spans="1:60" x14ac:dyDescent="0.35">
      <c r="A530" s="1" t="s">
        <v>2261</v>
      </c>
      <c r="B530" s="1" t="s">
        <v>2252</v>
      </c>
      <c r="C530" s="1" t="s">
        <v>2251</v>
      </c>
      <c r="D530" s="1" t="s">
        <v>2263</v>
      </c>
      <c r="E530" s="6">
        <v>41191</v>
      </c>
      <c r="F530">
        <v>2012</v>
      </c>
      <c r="G530" s="1" t="s">
        <v>3133</v>
      </c>
      <c r="H530" s="1" t="s">
        <v>3150</v>
      </c>
      <c r="I530">
        <v>553</v>
      </c>
      <c r="J530" s="1" t="s">
        <v>3135</v>
      </c>
      <c r="K530" s="1" t="s">
        <v>3136</v>
      </c>
      <c r="M530" s="1" t="s">
        <v>3113</v>
      </c>
      <c r="N530" s="1" t="s">
        <v>2262</v>
      </c>
      <c r="O530" s="1" t="s">
        <v>2264</v>
      </c>
      <c r="P530" s="1" t="s">
        <v>45</v>
      </c>
      <c r="Q530">
        <v>1</v>
      </c>
      <c r="R530" s="2">
        <v>6673</v>
      </c>
      <c r="S530" s="2">
        <v>7665</v>
      </c>
      <c r="T530" s="2">
        <v>6713</v>
      </c>
      <c r="U530" s="2">
        <v>41132</v>
      </c>
      <c r="V530">
        <v>396.69799999999998</v>
      </c>
      <c r="W530" s="2">
        <v>3239</v>
      </c>
      <c r="AC530">
        <v>0</v>
      </c>
      <c r="AD530">
        <v>0</v>
      </c>
      <c r="AE530">
        <v>650</v>
      </c>
      <c r="AF530">
        <v>455</v>
      </c>
      <c r="AG530">
        <v>660</v>
      </c>
      <c r="AH530" s="2">
        <v>2706</v>
      </c>
      <c r="AI530">
        <v>0</v>
      </c>
      <c r="AJ530">
        <v>0</v>
      </c>
      <c r="AK530">
        <v>0</v>
      </c>
      <c r="AL530">
        <v>0</v>
      </c>
      <c r="AM530" s="2">
        <v>2100</v>
      </c>
      <c r="AN530">
        <v>315</v>
      </c>
      <c r="AO530">
        <v>717</v>
      </c>
      <c r="AP530" s="3">
        <v>1226.92</v>
      </c>
      <c r="AQ530">
        <v>2</v>
      </c>
      <c r="AR530">
        <v>11</v>
      </c>
      <c r="AS530" s="2">
        <v>3812</v>
      </c>
      <c r="AT530" s="3">
        <v>1998.9</v>
      </c>
      <c r="AU530">
        <v>0</v>
      </c>
      <c r="AV530">
        <v>0</v>
      </c>
      <c r="AW530">
        <v>0</v>
      </c>
      <c r="AX530">
        <v>0</v>
      </c>
      <c r="AY530">
        <v>0</v>
      </c>
      <c r="AZ530">
        <v>0</v>
      </c>
      <c r="BA530">
        <v>0</v>
      </c>
      <c r="BB530">
        <v>0</v>
      </c>
      <c r="BC530">
        <v>0</v>
      </c>
      <c r="BD530">
        <v>0</v>
      </c>
      <c r="BE530">
        <v>0</v>
      </c>
      <c r="BF530">
        <v>0</v>
      </c>
      <c r="BG530" s="2">
        <v>7941</v>
      </c>
      <c r="BH530" s="2">
        <v>7941</v>
      </c>
    </row>
    <row r="531" spans="1:60" x14ac:dyDescent="0.35">
      <c r="A531" s="1" t="s">
        <v>2265</v>
      </c>
      <c r="B531" s="1" t="s">
        <v>2252</v>
      </c>
      <c r="C531" s="1" t="s">
        <v>2251</v>
      </c>
      <c r="D531" s="1" t="s">
        <v>2267</v>
      </c>
      <c r="E531" s="6">
        <v>40449</v>
      </c>
      <c r="F531">
        <v>2010</v>
      </c>
      <c r="G531" s="1" t="s">
        <v>3144</v>
      </c>
      <c r="H531" s="1" t="s">
        <v>3145</v>
      </c>
      <c r="I531">
        <v>812</v>
      </c>
      <c r="J531" s="1" t="s">
        <v>3135</v>
      </c>
      <c r="K531" s="1" t="s">
        <v>3136</v>
      </c>
      <c r="M531" s="1" t="s">
        <v>3113</v>
      </c>
      <c r="N531" s="1" t="s">
        <v>2266</v>
      </c>
      <c r="O531" s="1" t="s">
        <v>2268</v>
      </c>
      <c r="P531" s="1" t="s">
        <v>45</v>
      </c>
      <c r="Q531">
        <v>1</v>
      </c>
      <c r="R531" s="2">
        <v>2880</v>
      </c>
      <c r="S531" s="2">
        <v>6777</v>
      </c>
      <c r="T531" s="2">
        <v>6971</v>
      </c>
      <c r="U531" s="2">
        <v>55167</v>
      </c>
      <c r="V531">
        <v>386.47199999999998</v>
      </c>
      <c r="W531" s="2">
        <v>2846</v>
      </c>
      <c r="X531" t="s">
        <v>3390</v>
      </c>
      <c r="AC531">
        <v>0</v>
      </c>
      <c r="AD531">
        <v>0</v>
      </c>
      <c r="AE531">
        <v>0</v>
      </c>
      <c r="AF531">
        <v>0</v>
      </c>
      <c r="AG531">
        <v>0</v>
      </c>
      <c r="AH531">
        <v>0</v>
      </c>
      <c r="AI531">
        <v>100</v>
      </c>
      <c r="AJ531">
        <v>620</v>
      </c>
      <c r="AK531">
        <v>0</v>
      </c>
      <c r="AL531">
        <v>0</v>
      </c>
      <c r="AM531" s="2">
        <v>6540</v>
      </c>
      <c r="AN531">
        <v>654</v>
      </c>
      <c r="AO531" s="2">
        <v>1343</v>
      </c>
      <c r="AP531" s="3">
        <v>2067.8200000000002</v>
      </c>
      <c r="AQ531">
        <v>13</v>
      </c>
      <c r="AR531">
        <v>24.8</v>
      </c>
      <c r="AS531" s="2">
        <v>2569</v>
      </c>
      <c r="AT531" s="3">
        <v>3604.05</v>
      </c>
      <c r="AU531">
        <v>0</v>
      </c>
      <c r="AV531">
        <v>0</v>
      </c>
      <c r="AW531">
        <v>0</v>
      </c>
      <c r="AX531">
        <v>0</v>
      </c>
      <c r="AY531">
        <v>0</v>
      </c>
      <c r="AZ531">
        <v>0</v>
      </c>
      <c r="BA531">
        <v>0</v>
      </c>
      <c r="BB531">
        <v>0</v>
      </c>
      <c r="BC531">
        <v>0</v>
      </c>
      <c r="BD531">
        <v>0</v>
      </c>
      <c r="BE531">
        <v>0</v>
      </c>
      <c r="BF531">
        <v>0</v>
      </c>
      <c r="BG531" s="2">
        <v>10565</v>
      </c>
      <c r="BH531" s="2">
        <v>10565</v>
      </c>
    </row>
    <row r="532" spans="1:60" x14ac:dyDescent="0.35">
      <c r="A532" s="1" t="s">
        <v>2269</v>
      </c>
      <c r="B532" s="1" t="s">
        <v>2252</v>
      </c>
      <c r="C532" s="1" t="s">
        <v>2273</v>
      </c>
      <c r="D532" s="1" t="s">
        <v>2271</v>
      </c>
      <c r="E532" s="6">
        <v>40484</v>
      </c>
      <c r="F532">
        <v>2010</v>
      </c>
      <c r="G532" s="1" t="s">
        <v>3147</v>
      </c>
      <c r="H532" s="1" t="s">
        <v>3145</v>
      </c>
      <c r="I532">
        <v>123</v>
      </c>
      <c r="J532" s="1" t="s">
        <v>3135</v>
      </c>
      <c r="K532" s="1" t="s">
        <v>3136</v>
      </c>
      <c r="L532" t="s">
        <v>3218</v>
      </c>
      <c r="M532" s="1" t="s">
        <v>3117</v>
      </c>
      <c r="N532" s="1" t="s">
        <v>2270</v>
      </c>
      <c r="O532" s="1" t="s">
        <v>2272</v>
      </c>
      <c r="P532" s="1" t="s">
        <v>45</v>
      </c>
      <c r="Q532">
        <v>1</v>
      </c>
      <c r="R532" s="2">
        <v>2790</v>
      </c>
      <c r="S532" s="2">
        <v>1856</v>
      </c>
      <c r="T532" s="2">
        <v>1554</v>
      </c>
      <c r="U532" s="2">
        <v>23140</v>
      </c>
      <c r="V532">
        <v>91.953999999999994</v>
      </c>
      <c r="W532" s="2">
        <v>2017</v>
      </c>
      <c r="AC532">
        <v>0</v>
      </c>
      <c r="AD532">
        <v>0</v>
      </c>
      <c r="AE532">
        <v>0</v>
      </c>
      <c r="AF532">
        <v>0</v>
      </c>
      <c r="AG532">
        <v>0</v>
      </c>
      <c r="AH532">
        <v>0</v>
      </c>
      <c r="AI532">
        <v>0</v>
      </c>
      <c r="AJ532">
        <v>0</v>
      </c>
      <c r="AK532">
        <v>0</v>
      </c>
      <c r="AL532">
        <v>0</v>
      </c>
      <c r="AM532">
        <v>0</v>
      </c>
      <c r="AN532">
        <v>0</v>
      </c>
      <c r="AO532">
        <v>0</v>
      </c>
      <c r="AP532">
        <v>0</v>
      </c>
      <c r="AQ532">
        <v>0</v>
      </c>
      <c r="AR532">
        <v>0</v>
      </c>
      <c r="AS532" s="2">
        <v>2824</v>
      </c>
      <c r="AT532" s="3">
        <v>1554.3</v>
      </c>
      <c r="AU532">
        <v>0</v>
      </c>
      <c r="AV532">
        <v>0</v>
      </c>
      <c r="AW532">
        <v>0</v>
      </c>
      <c r="AX532">
        <v>0</v>
      </c>
      <c r="AY532">
        <v>0</v>
      </c>
      <c r="AZ532">
        <v>0</v>
      </c>
      <c r="BA532">
        <v>0</v>
      </c>
      <c r="BB532">
        <v>0</v>
      </c>
      <c r="BC532">
        <v>0</v>
      </c>
      <c r="BD532">
        <v>0</v>
      </c>
      <c r="BE532">
        <v>0</v>
      </c>
      <c r="BF532">
        <v>0</v>
      </c>
      <c r="BG532" s="2">
        <v>2824</v>
      </c>
      <c r="BH532" s="2">
        <v>2824</v>
      </c>
    </row>
    <row r="533" spans="1:60" x14ac:dyDescent="0.35">
      <c r="A533" s="1" t="s">
        <v>2274</v>
      </c>
      <c r="B533" s="1" t="s">
        <v>2252</v>
      </c>
      <c r="C533" s="1" t="s">
        <v>2273</v>
      </c>
      <c r="D533" s="1" t="s">
        <v>2276</v>
      </c>
      <c r="E533" s="6">
        <v>40806</v>
      </c>
      <c r="F533">
        <v>2011</v>
      </c>
      <c r="G533" s="1" t="s">
        <v>3152</v>
      </c>
      <c r="H533" s="1" t="s">
        <v>3145</v>
      </c>
      <c r="I533">
        <v>148</v>
      </c>
      <c r="J533" s="1" t="s">
        <v>3135</v>
      </c>
      <c r="K533" s="1" t="s">
        <v>3136</v>
      </c>
      <c r="M533" s="1" t="s">
        <v>3117</v>
      </c>
      <c r="N533" s="1" t="s">
        <v>2275</v>
      </c>
      <c r="O533" s="1" t="s">
        <v>2272</v>
      </c>
      <c r="P533" s="1" t="s">
        <v>45</v>
      </c>
      <c r="Q533">
        <v>1</v>
      </c>
      <c r="R533" s="2">
        <v>3883</v>
      </c>
      <c r="S533" s="2">
        <v>2260</v>
      </c>
      <c r="T533" s="2">
        <v>2100</v>
      </c>
      <c r="U533" s="2">
        <v>14154</v>
      </c>
      <c r="V533">
        <v>117.29600000000001</v>
      </c>
      <c r="W533" s="2">
        <v>2301</v>
      </c>
      <c r="AC533">
        <v>7</v>
      </c>
      <c r="AD533">
        <v>35</v>
      </c>
      <c r="AE533">
        <v>0</v>
      </c>
      <c r="AF533">
        <v>0</v>
      </c>
      <c r="AG533">
        <v>0</v>
      </c>
      <c r="AH533">
        <v>0</v>
      </c>
      <c r="AI533">
        <v>0</v>
      </c>
      <c r="AJ533">
        <v>0</v>
      </c>
      <c r="AK533">
        <v>0</v>
      </c>
      <c r="AL533">
        <v>0</v>
      </c>
      <c r="AM533">
        <v>0</v>
      </c>
      <c r="AN533">
        <v>0</v>
      </c>
      <c r="AO533">
        <v>0</v>
      </c>
      <c r="AP533">
        <v>0</v>
      </c>
      <c r="AQ533">
        <v>0</v>
      </c>
      <c r="AR533">
        <v>0</v>
      </c>
      <c r="AS533" s="2">
        <v>3158</v>
      </c>
      <c r="AT533" s="3">
        <v>2065.0500000000002</v>
      </c>
      <c r="AU533">
        <v>0</v>
      </c>
      <c r="AV533">
        <v>0</v>
      </c>
      <c r="AW533">
        <v>0</v>
      </c>
      <c r="AX533">
        <v>0</v>
      </c>
      <c r="AY533">
        <v>0</v>
      </c>
      <c r="AZ533">
        <v>0</v>
      </c>
      <c r="BA533">
        <v>0</v>
      </c>
      <c r="BB533">
        <v>0</v>
      </c>
      <c r="BC533">
        <v>0</v>
      </c>
      <c r="BD533">
        <v>0</v>
      </c>
      <c r="BE533">
        <v>0</v>
      </c>
      <c r="BF533">
        <v>0</v>
      </c>
      <c r="BG533" s="2">
        <v>3165</v>
      </c>
      <c r="BH533" s="2">
        <v>3165</v>
      </c>
    </row>
    <row r="534" spans="1:60" x14ac:dyDescent="0.35">
      <c r="A534" s="1" t="s">
        <v>2277</v>
      </c>
      <c r="B534" s="1" t="s">
        <v>2252</v>
      </c>
      <c r="C534" s="1" t="s">
        <v>2273</v>
      </c>
      <c r="D534" s="1" t="s">
        <v>2279</v>
      </c>
      <c r="E534" s="6">
        <v>40750</v>
      </c>
      <c r="F534">
        <v>2011</v>
      </c>
      <c r="G534" s="1" t="s">
        <v>3133</v>
      </c>
      <c r="H534" s="1" t="s">
        <v>3145</v>
      </c>
      <c r="I534">
        <v>361</v>
      </c>
      <c r="J534" s="1" t="s">
        <v>3135</v>
      </c>
      <c r="K534" s="1" t="s">
        <v>3136</v>
      </c>
      <c r="M534" s="1" t="s">
        <v>3117</v>
      </c>
      <c r="N534" s="1" t="s">
        <v>2278</v>
      </c>
      <c r="O534" s="1" t="s">
        <v>2280</v>
      </c>
      <c r="P534" s="1" t="s">
        <v>45</v>
      </c>
      <c r="Q534">
        <v>1</v>
      </c>
      <c r="R534" s="2">
        <v>5795</v>
      </c>
      <c r="S534" s="2">
        <v>5709</v>
      </c>
      <c r="T534" s="2">
        <v>6110</v>
      </c>
      <c r="U534" s="2">
        <v>83663</v>
      </c>
      <c r="V534">
        <v>616.70299999999997</v>
      </c>
      <c r="W534" s="2">
        <v>5175</v>
      </c>
      <c r="AC534">
        <v>0</v>
      </c>
      <c r="AD534">
        <v>0</v>
      </c>
      <c r="AE534">
        <v>0</v>
      </c>
      <c r="AF534">
        <v>0</v>
      </c>
      <c r="AG534">
        <v>0</v>
      </c>
      <c r="AH534">
        <v>0</v>
      </c>
      <c r="AI534">
        <v>0</v>
      </c>
      <c r="AJ534">
        <v>0</v>
      </c>
      <c r="AK534">
        <v>0</v>
      </c>
      <c r="AL534">
        <v>0</v>
      </c>
      <c r="AM534" s="2">
        <v>1096</v>
      </c>
      <c r="AN534">
        <v>186.32</v>
      </c>
      <c r="AO534">
        <v>0</v>
      </c>
      <c r="AP534">
        <v>0</v>
      </c>
      <c r="AQ534">
        <v>0</v>
      </c>
      <c r="AR534">
        <v>0</v>
      </c>
      <c r="AS534" s="2">
        <v>7175</v>
      </c>
      <c r="AT534" s="3">
        <v>5924.1</v>
      </c>
      <c r="AU534">
        <v>0</v>
      </c>
      <c r="AV534">
        <v>0</v>
      </c>
      <c r="AW534">
        <v>0</v>
      </c>
      <c r="AX534">
        <v>0</v>
      </c>
      <c r="AY534">
        <v>0</v>
      </c>
      <c r="AZ534">
        <v>0</v>
      </c>
      <c r="BA534">
        <v>0</v>
      </c>
      <c r="BB534">
        <v>0</v>
      </c>
      <c r="BC534">
        <v>0</v>
      </c>
      <c r="BD534">
        <v>0</v>
      </c>
      <c r="BE534">
        <v>0</v>
      </c>
      <c r="BF534">
        <v>0</v>
      </c>
      <c r="BG534" s="2">
        <v>8271</v>
      </c>
      <c r="BH534" s="2">
        <v>8271</v>
      </c>
    </row>
    <row r="535" spans="1:60" x14ac:dyDescent="0.35">
      <c r="A535" s="1" t="s">
        <v>2281</v>
      </c>
      <c r="B535" s="1" t="s">
        <v>2252</v>
      </c>
      <c r="C535" s="1" t="s">
        <v>2273</v>
      </c>
      <c r="D535" s="1" t="s">
        <v>2283</v>
      </c>
      <c r="E535" s="6">
        <v>40352</v>
      </c>
      <c r="F535">
        <v>2010</v>
      </c>
      <c r="G535" s="1" t="s">
        <v>3144</v>
      </c>
      <c r="H535" s="1" t="s">
        <v>3145</v>
      </c>
      <c r="I535">
        <v>120</v>
      </c>
      <c r="J535" s="1" t="s">
        <v>3135</v>
      </c>
      <c r="K535" s="1" t="s">
        <v>3136</v>
      </c>
      <c r="M535" s="1" t="s">
        <v>3117</v>
      </c>
      <c r="N535" s="1" t="s">
        <v>2282</v>
      </c>
      <c r="O535" s="1" t="s">
        <v>2284</v>
      </c>
      <c r="P535" s="1" t="s">
        <v>45</v>
      </c>
      <c r="Q535">
        <v>1</v>
      </c>
      <c r="R535" s="2">
        <v>2811</v>
      </c>
      <c r="S535" s="2">
        <v>3200</v>
      </c>
      <c r="T535" s="2">
        <v>2942</v>
      </c>
      <c r="U535" s="2">
        <v>24100</v>
      </c>
      <c r="V535">
        <v>160.744</v>
      </c>
      <c r="W535" s="2">
        <v>1602</v>
      </c>
      <c r="Y535" s="6">
        <v>40544</v>
      </c>
      <c r="Z535" s="1" t="s">
        <v>3212</v>
      </c>
      <c r="AA535" s="2">
        <v>10200</v>
      </c>
      <c r="AB535" s="2">
        <v>2165</v>
      </c>
      <c r="AC535">
        <v>2</v>
      </c>
      <c r="AD535">
        <v>10</v>
      </c>
      <c r="AE535">
        <v>0</v>
      </c>
      <c r="AF535">
        <v>0</v>
      </c>
      <c r="AG535">
        <v>18</v>
      </c>
      <c r="AH535">
        <v>73.8</v>
      </c>
      <c r="AI535">
        <v>0</v>
      </c>
      <c r="AJ535">
        <v>0</v>
      </c>
      <c r="AK535">
        <v>0</v>
      </c>
      <c r="AL535">
        <v>0</v>
      </c>
      <c r="AM535">
        <v>330</v>
      </c>
      <c r="AN535">
        <v>227.7</v>
      </c>
      <c r="AO535">
        <v>104</v>
      </c>
      <c r="AP535">
        <v>568</v>
      </c>
      <c r="AQ535">
        <v>1</v>
      </c>
      <c r="AR535">
        <v>5.5</v>
      </c>
      <c r="AS535" s="2">
        <v>1952</v>
      </c>
      <c r="AT535" s="3">
        <v>2056.5</v>
      </c>
      <c r="AU535">
        <v>0</v>
      </c>
      <c r="AV535">
        <v>0</v>
      </c>
      <c r="AW535">
        <v>0</v>
      </c>
      <c r="AX535">
        <v>0</v>
      </c>
      <c r="AY535">
        <v>0</v>
      </c>
      <c r="AZ535">
        <v>0</v>
      </c>
      <c r="BA535">
        <v>0</v>
      </c>
      <c r="BB535">
        <v>0</v>
      </c>
      <c r="BC535">
        <v>0</v>
      </c>
      <c r="BD535">
        <v>0</v>
      </c>
      <c r="BE535">
        <v>0</v>
      </c>
      <c r="BF535">
        <v>0</v>
      </c>
      <c r="BG535" s="2">
        <v>2407</v>
      </c>
      <c r="BH535" s="2">
        <v>2407</v>
      </c>
    </row>
    <row r="536" spans="1:60" x14ac:dyDescent="0.35">
      <c r="A536" s="1" t="s">
        <v>2285</v>
      </c>
      <c r="B536" s="1" t="s">
        <v>2252</v>
      </c>
      <c r="C536" s="1" t="s">
        <v>2273</v>
      </c>
      <c r="D536" s="1" t="s">
        <v>2286</v>
      </c>
      <c r="E536" s="6">
        <v>42447</v>
      </c>
      <c r="F536">
        <v>2016</v>
      </c>
      <c r="G536" s="1" t="s">
        <v>3149</v>
      </c>
      <c r="H536" s="1" t="s">
        <v>3210</v>
      </c>
      <c r="I536">
        <v>453</v>
      </c>
      <c r="J536" s="1" t="s">
        <v>3135</v>
      </c>
      <c r="K536" s="1" t="s">
        <v>3136</v>
      </c>
      <c r="L536" t="s">
        <v>3148</v>
      </c>
      <c r="M536" s="1" t="s">
        <v>3113</v>
      </c>
      <c r="O536" s="1" t="s">
        <v>2287</v>
      </c>
      <c r="P536" s="1" t="s">
        <v>45</v>
      </c>
      <c r="Q536">
        <v>1</v>
      </c>
      <c r="R536" s="2">
        <v>2874</v>
      </c>
      <c r="S536" s="2">
        <v>2476</v>
      </c>
      <c r="T536" s="2">
        <v>2624</v>
      </c>
      <c r="U536" s="2">
        <v>32880</v>
      </c>
      <c r="V536">
        <v>292.76900000000001</v>
      </c>
      <c r="W536" s="2">
        <v>1074</v>
      </c>
      <c r="AC536">
        <v>0</v>
      </c>
      <c r="AD536">
        <v>0</v>
      </c>
      <c r="AE536">
        <v>0</v>
      </c>
      <c r="AF536">
        <v>0</v>
      </c>
      <c r="AG536">
        <v>0</v>
      </c>
      <c r="AH536">
        <v>0</v>
      </c>
      <c r="AI536">
        <v>0</v>
      </c>
      <c r="AJ536">
        <v>0</v>
      </c>
      <c r="AK536">
        <v>0</v>
      </c>
      <c r="AL536">
        <v>0</v>
      </c>
      <c r="AM536" s="2">
        <v>8032</v>
      </c>
      <c r="AN536" s="3">
        <v>1151.68</v>
      </c>
      <c r="AO536" s="2">
        <v>1683</v>
      </c>
      <c r="AP536" s="3">
        <v>1325.61</v>
      </c>
      <c r="AQ536">
        <v>3</v>
      </c>
      <c r="AR536">
        <v>2.4900000000000002</v>
      </c>
      <c r="AS536">
        <v>320</v>
      </c>
      <c r="AT536">
        <v>144</v>
      </c>
      <c r="AU536">
        <v>0</v>
      </c>
      <c r="AV536">
        <v>0</v>
      </c>
      <c r="AW536">
        <v>0</v>
      </c>
      <c r="AX536">
        <v>0</v>
      </c>
      <c r="AY536">
        <v>0</v>
      </c>
      <c r="AZ536">
        <v>0</v>
      </c>
      <c r="BA536">
        <v>0</v>
      </c>
      <c r="BB536">
        <v>0</v>
      </c>
      <c r="BC536">
        <v>0</v>
      </c>
      <c r="BD536">
        <v>0</v>
      </c>
      <c r="BE536">
        <v>0</v>
      </c>
      <c r="BF536">
        <v>0</v>
      </c>
      <c r="BG536" s="2">
        <v>10038</v>
      </c>
      <c r="BH536" s="2">
        <v>10038</v>
      </c>
    </row>
    <row r="537" spans="1:60" x14ac:dyDescent="0.35">
      <c r="A537" s="1" t="s">
        <v>2288</v>
      </c>
      <c r="B537" s="1" t="s">
        <v>2252</v>
      </c>
      <c r="C537" s="1" t="s">
        <v>2273</v>
      </c>
      <c r="D537" s="1" t="s">
        <v>2290</v>
      </c>
      <c r="E537" s="6">
        <v>40868</v>
      </c>
      <c r="F537">
        <v>2011</v>
      </c>
      <c r="G537" s="1" t="s">
        <v>3133</v>
      </c>
      <c r="H537" s="1" t="s">
        <v>3145</v>
      </c>
      <c r="I537">
        <v>52</v>
      </c>
      <c r="J537" s="1" t="s">
        <v>3135</v>
      </c>
      <c r="K537" s="1" t="s">
        <v>3136</v>
      </c>
      <c r="L537" t="s">
        <v>3218</v>
      </c>
      <c r="M537" s="1" t="s">
        <v>3117</v>
      </c>
      <c r="N537" s="1" t="s">
        <v>2289</v>
      </c>
      <c r="O537" s="1" t="s">
        <v>2291</v>
      </c>
      <c r="P537" s="1" t="s">
        <v>45</v>
      </c>
      <c r="Q537">
        <v>1</v>
      </c>
      <c r="R537" s="2">
        <v>7349</v>
      </c>
      <c r="S537" s="2">
        <v>1651</v>
      </c>
      <c r="T537" s="2">
        <v>1792</v>
      </c>
      <c r="U537" s="2">
        <v>12246</v>
      </c>
      <c r="V537">
        <v>74.772000000000006</v>
      </c>
      <c r="W537">
        <v>940</v>
      </c>
      <c r="AC537">
        <v>0</v>
      </c>
      <c r="AD537">
        <v>0</v>
      </c>
      <c r="AE537">
        <v>0</v>
      </c>
      <c r="AF537">
        <v>0</v>
      </c>
      <c r="AG537">
        <v>0</v>
      </c>
      <c r="AH537">
        <v>0</v>
      </c>
      <c r="AI537">
        <v>0</v>
      </c>
      <c r="AJ537">
        <v>0</v>
      </c>
      <c r="AK537">
        <v>0</v>
      </c>
      <c r="AL537">
        <v>0</v>
      </c>
      <c r="AM537">
        <v>0</v>
      </c>
      <c r="AN537">
        <v>0</v>
      </c>
      <c r="AO537">
        <v>0</v>
      </c>
      <c r="AP537">
        <v>0</v>
      </c>
      <c r="AQ537">
        <v>0</v>
      </c>
      <c r="AR537">
        <v>0</v>
      </c>
      <c r="AS537" s="2">
        <v>1192</v>
      </c>
      <c r="AT537" s="3">
        <v>1791.9</v>
      </c>
      <c r="AU537">
        <v>0</v>
      </c>
      <c r="AV537">
        <v>0</v>
      </c>
      <c r="AW537">
        <v>0</v>
      </c>
      <c r="AX537">
        <v>0</v>
      </c>
      <c r="AY537">
        <v>0</v>
      </c>
      <c r="AZ537">
        <v>0</v>
      </c>
      <c r="BA537">
        <v>0</v>
      </c>
      <c r="BB537">
        <v>0</v>
      </c>
      <c r="BC537">
        <v>0</v>
      </c>
      <c r="BD537">
        <v>0</v>
      </c>
      <c r="BE537">
        <v>0</v>
      </c>
      <c r="BF537">
        <v>0</v>
      </c>
      <c r="BG537" s="2">
        <v>1192</v>
      </c>
      <c r="BH537" s="2">
        <v>1192</v>
      </c>
    </row>
    <row r="538" spans="1:60" x14ac:dyDescent="0.35">
      <c r="A538" s="1" t="s">
        <v>2292</v>
      </c>
      <c r="B538" s="1" t="s">
        <v>2252</v>
      </c>
      <c r="C538" s="1" t="s">
        <v>2273</v>
      </c>
      <c r="D538" s="1" t="s">
        <v>2294</v>
      </c>
      <c r="E538" s="6">
        <v>40932</v>
      </c>
      <c r="F538">
        <v>2012</v>
      </c>
      <c r="G538" s="1" t="s">
        <v>3133</v>
      </c>
      <c r="H538" s="1" t="s">
        <v>3145</v>
      </c>
      <c r="I538">
        <v>508</v>
      </c>
      <c r="J538" s="1" t="s">
        <v>3135</v>
      </c>
      <c r="K538" s="1" t="s">
        <v>3136</v>
      </c>
      <c r="M538" s="1" t="s">
        <v>3117</v>
      </c>
      <c r="N538" s="1" t="s">
        <v>2293</v>
      </c>
      <c r="O538" s="1" t="s">
        <v>2295</v>
      </c>
      <c r="P538" s="1" t="s">
        <v>45</v>
      </c>
      <c r="Q538">
        <v>1</v>
      </c>
      <c r="R538" s="2">
        <v>3657</v>
      </c>
      <c r="S538" s="2">
        <v>5052</v>
      </c>
      <c r="T538" s="2">
        <v>5040</v>
      </c>
      <c r="U538" s="2">
        <v>51646</v>
      </c>
      <c r="V538">
        <v>365.072</v>
      </c>
      <c r="W538" s="2">
        <v>3892</v>
      </c>
      <c r="AC538">
        <v>0</v>
      </c>
      <c r="AD538">
        <v>0</v>
      </c>
      <c r="AE538">
        <v>0</v>
      </c>
      <c r="AF538">
        <v>0</v>
      </c>
      <c r="AG538">
        <v>0</v>
      </c>
      <c r="AH538">
        <v>0</v>
      </c>
      <c r="AI538">
        <v>0</v>
      </c>
      <c r="AJ538">
        <v>0</v>
      </c>
      <c r="AK538">
        <v>0</v>
      </c>
      <c r="AL538">
        <v>0</v>
      </c>
      <c r="AM538" s="2">
        <v>2752</v>
      </c>
      <c r="AN538">
        <v>275.2</v>
      </c>
      <c r="AO538">
        <v>654</v>
      </c>
      <c r="AP538" s="3">
        <v>1787.4</v>
      </c>
      <c r="AQ538">
        <v>5</v>
      </c>
      <c r="AR538">
        <v>27.5</v>
      </c>
      <c r="AS538" s="2">
        <v>4946</v>
      </c>
      <c r="AT538" s="3">
        <v>4371.8999999999996</v>
      </c>
      <c r="AU538">
        <v>0</v>
      </c>
      <c r="AV538">
        <v>0</v>
      </c>
      <c r="AW538">
        <v>0</v>
      </c>
      <c r="AX538">
        <v>0</v>
      </c>
      <c r="AY538">
        <v>0</v>
      </c>
      <c r="AZ538">
        <v>0</v>
      </c>
      <c r="BA538">
        <v>0</v>
      </c>
      <c r="BB538">
        <v>0</v>
      </c>
      <c r="BC538">
        <v>0</v>
      </c>
      <c r="BD538">
        <v>0</v>
      </c>
      <c r="BE538">
        <v>0</v>
      </c>
      <c r="BF538">
        <v>0</v>
      </c>
      <c r="BG538" s="2">
        <v>8357</v>
      </c>
      <c r="BH538" s="2">
        <v>8357</v>
      </c>
    </row>
    <row r="539" spans="1:60" x14ac:dyDescent="0.35">
      <c r="A539" s="1" t="s">
        <v>2296</v>
      </c>
      <c r="B539" s="1" t="s">
        <v>2252</v>
      </c>
      <c r="C539" s="1" t="s">
        <v>2273</v>
      </c>
      <c r="D539" s="1" t="s">
        <v>2297</v>
      </c>
      <c r="E539" s="6">
        <v>42544</v>
      </c>
      <c r="F539">
        <v>2016</v>
      </c>
      <c r="G539" s="1" t="s">
        <v>3149</v>
      </c>
      <c r="H539" s="1" t="s">
        <v>3210</v>
      </c>
      <c r="I539">
        <v>410</v>
      </c>
      <c r="J539" s="1" t="s">
        <v>3135</v>
      </c>
      <c r="K539" s="1" t="s">
        <v>3136</v>
      </c>
      <c r="L539" t="s">
        <v>3148</v>
      </c>
      <c r="M539" s="1" t="s">
        <v>3117</v>
      </c>
      <c r="O539" s="1" t="s">
        <v>2298</v>
      </c>
      <c r="P539" s="1" t="s">
        <v>45</v>
      </c>
      <c r="Q539">
        <v>1</v>
      </c>
      <c r="R539" s="2">
        <v>2232</v>
      </c>
      <c r="S539" s="2">
        <v>2595</v>
      </c>
      <c r="T539" s="2">
        <v>3050</v>
      </c>
      <c r="U539" s="2">
        <v>38758</v>
      </c>
      <c r="V539">
        <v>237.392</v>
      </c>
      <c r="W539" s="2">
        <v>4461</v>
      </c>
      <c r="AC539">
        <v>0</v>
      </c>
      <c r="AD539">
        <v>0</v>
      </c>
      <c r="AE539">
        <v>0</v>
      </c>
      <c r="AF539">
        <v>0</v>
      </c>
      <c r="AG539">
        <v>0</v>
      </c>
      <c r="AH539">
        <v>0</v>
      </c>
      <c r="AI539">
        <v>0</v>
      </c>
      <c r="AJ539">
        <v>0</v>
      </c>
      <c r="AK539">
        <v>0</v>
      </c>
      <c r="AL539">
        <v>0</v>
      </c>
      <c r="AM539" s="2">
        <v>3360</v>
      </c>
      <c r="AN539">
        <v>336</v>
      </c>
      <c r="AO539">
        <v>0</v>
      </c>
      <c r="AP539">
        <v>0</v>
      </c>
      <c r="AQ539">
        <v>0</v>
      </c>
      <c r="AR539">
        <v>0</v>
      </c>
      <c r="AS539" s="2">
        <v>6032</v>
      </c>
      <c r="AT539" s="3">
        <v>2714.4</v>
      </c>
      <c r="AU539">
        <v>0</v>
      </c>
      <c r="AV539">
        <v>0</v>
      </c>
      <c r="AW539">
        <v>0</v>
      </c>
      <c r="AX539">
        <v>0</v>
      </c>
      <c r="AY539">
        <v>0</v>
      </c>
      <c r="AZ539">
        <v>0</v>
      </c>
      <c r="BA539">
        <v>0</v>
      </c>
      <c r="BB539">
        <v>0</v>
      </c>
      <c r="BC539">
        <v>0</v>
      </c>
      <c r="BD539">
        <v>0</v>
      </c>
      <c r="BE539">
        <v>0</v>
      </c>
      <c r="BF539">
        <v>0</v>
      </c>
      <c r="BG539" s="2">
        <v>9392</v>
      </c>
      <c r="BH539" s="2">
        <v>9392</v>
      </c>
    </row>
    <row r="540" spans="1:60" x14ac:dyDescent="0.35">
      <c r="A540" s="1" t="s">
        <v>2299</v>
      </c>
      <c r="B540" s="1" t="s">
        <v>2252</v>
      </c>
      <c r="C540" s="1" t="s">
        <v>2273</v>
      </c>
      <c r="D540" s="1" t="s">
        <v>2301</v>
      </c>
      <c r="E540" s="6">
        <v>42481</v>
      </c>
      <c r="F540">
        <v>2016</v>
      </c>
      <c r="G540" s="1" t="s">
        <v>3149</v>
      </c>
      <c r="H540" s="1" t="s">
        <v>3210</v>
      </c>
      <c r="I540">
        <v>435</v>
      </c>
      <c r="J540" s="1" t="s">
        <v>3135</v>
      </c>
      <c r="K540" s="1" t="s">
        <v>3136</v>
      </c>
      <c r="M540" s="1" t="s">
        <v>3117</v>
      </c>
      <c r="N540" s="1" t="s">
        <v>2300</v>
      </c>
      <c r="O540" s="1" t="s">
        <v>2298</v>
      </c>
      <c r="P540" s="1" t="s">
        <v>45</v>
      </c>
      <c r="Q540">
        <v>1</v>
      </c>
      <c r="R540" s="2">
        <v>5496</v>
      </c>
      <c r="S540" s="2">
        <v>5889</v>
      </c>
      <c r="T540" s="2">
        <v>5540</v>
      </c>
      <c r="U540" s="2">
        <v>57028</v>
      </c>
      <c r="V540">
        <v>399.62400000000002</v>
      </c>
      <c r="W540" s="2">
        <v>3428</v>
      </c>
      <c r="AC540">
        <v>0</v>
      </c>
      <c r="AD540">
        <v>0</v>
      </c>
      <c r="AE540">
        <v>0</v>
      </c>
      <c r="AF540">
        <v>0</v>
      </c>
      <c r="AG540">
        <v>0</v>
      </c>
      <c r="AH540">
        <v>0</v>
      </c>
      <c r="AI540">
        <v>0</v>
      </c>
      <c r="AJ540">
        <v>0</v>
      </c>
      <c r="AK540">
        <v>0</v>
      </c>
      <c r="AL540">
        <v>0</v>
      </c>
      <c r="AM540" s="2">
        <v>2692</v>
      </c>
      <c r="AN540">
        <v>403.72</v>
      </c>
      <c r="AO540">
        <v>570</v>
      </c>
      <c r="AP540">
        <v>446.2</v>
      </c>
      <c r="AQ540">
        <v>1</v>
      </c>
      <c r="AR540">
        <v>0.83</v>
      </c>
      <c r="AS540" s="2">
        <v>4084</v>
      </c>
      <c r="AT540" s="3">
        <v>4689.6000000000004</v>
      </c>
      <c r="AU540">
        <v>0</v>
      </c>
      <c r="AV540">
        <v>0</v>
      </c>
      <c r="AW540">
        <v>0</v>
      </c>
      <c r="AX540">
        <v>0</v>
      </c>
      <c r="AY540">
        <v>0</v>
      </c>
      <c r="AZ540">
        <v>0</v>
      </c>
      <c r="BA540">
        <v>0</v>
      </c>
      <c r="BB540">
        <v>0</v>
      </c>
      <c r="BC540">
        <v>0</v>
      </c>
      <c r="BD540">
        <v>0</v>
      </c>
      <c r="BE540">
        <v>0</v>
      </c>
      <c r="BF540">
        <v>0</v>
      </c>
      <c r="BG540" s="2">
        <v>7347</v>
      </c>
      <c r="BH540" s="2">
        <v>7347</v>
      </c>
    </row>
    <row r="541" spans="1:60" x14ac:dyDescent="0.35">
      <c r="A541" s="1" t="s">
        <v>2302</v>
      </c>
      <c r="B541" s="1" t="s">
        <v>2252</v>
      </c>
      <c r="C541" s="1" t="s">
        <v>2273</v>
      </c>
      <c r="D541" s="1" t="s">
        <v>2304</v>
      </c>
      <c r="E541" s="6">
        <v>42193</v>
      </c>
      <c r="F541">
        <v>2015</v>
      </c>
      <c r="G541" s="1" t="s">
        <v>3149</v>
      </c>
      <c r="H541" s="1" t="s">
        <v>3145</v>
      </c>
      <c r="I541">
        <v>648</v>
      </c>
      <c r="J541" s="1" t="s">
        <v>3135</v>
      </c>
      <c r="K541" s="1" t="s">
        <v>3136</v>
      </c>
      <c r="M541" s="1" t="s">
        <v>3113</v>
      </c>
      <c r="N541" s="1" t="s">
        <v>2303</v>
      </c>
      <c r="O541" s="1" t="s">
        <v>2305</v>
      </c>
      <c r="P541" s="1" t="s">
        <v>45</v>
      </c>
      <c r="Q541">
        <v>1</v>
      </c>
      <c r="R541" s="2">
        <v>5472</v>
      </c>
      <c r="S541" s="2">
        <v>3373</v>
      </c>
      <c r="T541" s="2">
        <v>3572</v>
      </c>
      <c r="U541" s="2">
        <v>33292</v>
      </c>
      <c r="V541">
        <v>249.02</v>
      </c>
      <c r="W541" s="2">
        <v>1071</v>
      </c>
      <c r="AC541">
        <v>0</v>
      </c>
      <c r="AD541">
        <v>0</v>
      </c>
      <c r="AE541">
        <v>0</v>
      </c>
      <c r="AF541">
        <v>0</v>
      </c>
      <c r="AG541">
        <v>0</v>
      </c>
      <c r="AH541">
        <v>0</v>
      </c>
      <c r="AI541">
        <v>0</v>
      </c>
      <c r="AJ541">
        <v>0</v>
      </c>
      <c r="AK541">
        <v>0</v>
      </c>
      <c r="AL541">
        <v>0</v>
      </c>
      <c r="AM541" s="2">
        <v>5880</v>
      </c>
      <c r="AN541">
        <v>588</v>
      </c>
      <c r="AO541" s="2">
        <v>1428</v>
      </c>
      <c r="AP541" s="3">
        <v>1737.9</v>
      </c>
      <c r="AQ541">
        <v>3</v>
      </c>
      <c r="AR541">
        <v>2.4900000000000002</v>
      </c>
      <c r="AS541">
        <v>418</v>
      </c>
      <c r="AT541" s="3">
        <v>1243.5</v>
      </c>
      <c r="AU541">
        <v>0</v>
      </c>
      <c r="AV541">
        <v>0</v>
      </c>
      <c r="AW541">
        <v>0</v>
      </c>
      <c r="AX541">
        <v>0</v>
      </c>
      <c r="AY541">
        <v>0</v>
      </c>
      <c r="AZ541">
        <v>0</v>
      </c>
      <c r="BA541">
        <v>0</v>
      </c>
      <c r="BB541">
        <v>0</v>
      </c>
      <c r="BC541">
        <v>0</v>
      </c>
      <c r="BD541">
        <v>0</v>
      </c>
      <c r="BE541">
        <v>0</v>
      </c>
      <c r="BF541">
        <v>0</v>
      </c>
      <c r="BG541" s="2">
        <v>7729</v>
      </c>
      <c r="BH541" s="2">
        <v>7729</v>
      </c>
    </row>
    <row r="542" spans="1:60" x14ac:dyDescent="0.35">
      <c r="A542" s="1" t="s">
        <v>2306</v>
      </c>
      <c r="B542" s="1" t="s">
        <v>2252</v>
      </c>
      <c r="C542" s="1" t="s">
        <v>2273</v>
      </c>
      <c r="D542" s="1" t="s">
        <v>2308</v>
      </c>
      <c r="E542" s="6">
        <v>40394</v>
      </c>
      <c r="F542">
        <v>2010</v>
      </c>
      <c r="G542" s="1" t="s">
        <v>3144</v>
      </c>
      <c r="H542" s="1" t="s">
        <v>3145</v>
      </c>
      <c r="I542">
        <v>400</v>
      </c>
      <c r="J542" s="1" t="s">
        <v>3135</v>
      </c>
      <c r="K542" s="1" t="s">
        <v>3136</v>
      </c>
      <c r="M542" s="1" t="s">
        <v>3117</v>
      </c>
      <c r="N542" s="1" t="s">
        <v>2307</v>
      </c>
      <c r="O542" s="1" t="s">
        <v>2309</v>
      </c>
      <c r="P542" s="1" t="s">
        <v>45</v>
      </c>
      <c r="Q542">
        <v>1</v>
      </c>
      <c r="R542" s="2">
        <v>7046</v>
      </c>
      <c r="S542" s="2">
        <v>6205</v>
      </c>
      <c r="T542" s="2">
        <v>8275</v>
      </c>
      <c r="U542" s="2">
        <v>77249</v>
      </c>
      <c r="V542">
        <v>485.51100000000002</v>
      </c>
      <c r="W542" s="2">
        <v>5466</v>
      </c>
      <c r="AC542">
        <v>0</v>
      </c>
      <c r="AD542">
        <v>0</v>
      </c>
      <c r="AE542">
        <v>0</v>
      </c>
      <c r="AF542">
        <v>0</v>
      </c>
      <c r="AG542">
        <v>0</v>
      </c>
      <c r="AH542">
        <v>0</v>
      </c>
      <c r="AI542">
        <v>0</v>
      </c>
      <c r="AJ542">
        <v>0</v>
      </c>
      <c r="AK542">
        <v>0</v>
      </c>
      <c r="AL542">
        <v>0</v>
      </c>
      <c r="AM542" s="2">
        <v>2196</v>
      </c>
      <c r="AN542">
        <v>541.74</v>
      </c>
      <c r="AO542">
        <v>0</v>
      </c>
      <c r="AP542">
        <v>0</v>
      </c>
      <c r="AQ542">
        <v>0</v>
      </c>
      <c r="AR542">
        <v>0</v>
      </c>
      <c r="AS542" s="2">
        <v>6957</v>
      </c>
      <c r="AT542" s="3">
        <v>7733.4</v>
      </c>
      <c r="AU542">
        <v>0</v>
      </c>
      <c r="AV542">
        <v>0</v>
      </c>
      <c r="AW542">
        <v>0</v>
      </c>
      <c r="AX542">
        <v>0</v>
      </c>
      <c r="AY542">
        <v>0</v>
      </c>
      <c r="AZ542">
        <v>0</v>
      </c>
      <c r="BA542">
        <v>0</v>
      </c>
      <c r="BB542">
        <v>0</v>
      </c>
      <c r="BC542">
        <v>0</v>
      </c>
      <c r="BD542">
        <v>0</v>
      </c>
      <c r="BE542">
        <v>0</v>
      </c>
      <c r="BF542">
        <v>0</v>
      </c>
      <c r="BG542" s="2">
        <v>9153</v>
      </c>
      <c r="BH542" s="2">
        <v>9153</v>
      </c>
    </row>
    <row r="543" spans="1:60" x14ac:dyDescent="0.35">
      <c r="A543" s="1" t="s">
        <v>2310</v>
      </c>
      <c r="B543" s="1" t="s">
        <v>2252</v>
      </c>
      <c r="C543" s="1" t="s">
        <v>2273</v>
      </c>
      <c r="D543" s="1" t="s">
        <v>2312</v>
      </c>
      <c r="E543" s="6">
        <v>41968</v>
      </c>
      <c r="F543">
        <v>2014</v>
      </c>
      <c r="G543" s="1" t="s">
        <v>3149</v>
      </c>
      <c r="H543" s="1" t="s">
        <v>3145</v>
      </c>
      <c r="I543">
        <v>445</v>
      </c>
      <c r="J543" s="1" t="s">
        <v>3135</v>
      </c>
      <c r="K543" s="1" t="s">
        <v>3136</v>
      </c>
      <c r="L543" t="s">
        <v>3218</v>
      </c>
      <c r="M543" s="1" t="s">
        <v>3117</v>
      </c>
      <c r="N543" s="1" t="s">
        <v>2311</v>
      </c>
      <c r="O543" s="1" t="s">
        <v>2313</v>
      </c>
      <c r="P543" s="1" t="s">
        <v>45</v>
      </c>
      <c r="Q543">
        <v>1</v>
      </c>
      <c r="R543" s="2">
        <v>3560</v>
      </c>
      <c r="S543" s="2">
        <v>3472</v>
      </c>
      <c r="T543" s="2">
        <v>3265</v>
      </c>
      <c r="U543" s="2">
        <v>136114</v>
      </c>
      <c r="V543">
        <v>892.25599999999997</v>
      </c>
      <c r="W543" s="2">
        <v>6621</v>
      </c>
      <c r="X543" t="s">
        <v>3240</v>
      </c>
      <c r="AC543">
        <v>0</v>
      </c>
      <c r="AD543">
        <v>0</v>
      </c>
      <c r="AE543">
        <v>0</v>
      </c>
      <c r="AF543">
        <v>0</v>
      </c>
      <c r="AG543">
        <v>0</v>
      </c>
      <c r="AH543">
        <v>0</v>
      </c>
      <c r="AI543">
        <v>67</v>
      </c>
      <c r="AJ543">
        <v>415.4</v>
      </c>
      <c r="AK543">
        <v>0</v>
      </c>
      <c r="AL543">
        <v>0</v>
      </c>
      <c r="AM543">
        <v>0</v>
      </c>
      <c r="AN543">
        <v>0</v>
      </c>
      <c r="AO543">
        <v>0</v>
      </c>
      <c r="AP543">
        <v>0</v>
      </c>
      <c r="AQ543">
        <v>0</v>
      </c>
      <c r="AR543">
        <v>0</v>
      </c>
      <c r="AS543" s="2">
        <v>9270</v>
      </c>
      <c r="AT543" s="3">
        <v>2849.7</v>
      </c>
      <c r="AU543">
        <v>0</v>
      </c>
      <c r="AV543">
        <v>0</v>
      </c>
      <c r="AW543">
        <v>0</v>
      </c>
      <c r="AX543">
        <v>0</v>
      </c>
      <c r="AY543">
        <v>0</v>
      </c>
      <c r="AZ543">
        <v>0</v>
      </c>
      <c r="BA543">
        <v>0</v>
      </c>
      <c r="BB543">
        <v>0</v>
      </c>
      <c r="BC543">
        <v>0</v>
      </c>
      <c r="BD543">
        <v>0</v>
      </c>
      <c r="BE543">
        <v>0</v>
      </c>
      <c r="BF543">
        <v>0</v>
      </c>
      <c r="BG543" s="2">
        <v>9337</v>
      </c>
      <c r="BH543" s="2">
        <v>9337</v>
      </c>
    </row>
    <row r="544" spans="1:60" x14ac:dyDescent="0.35">
      <c r="A544" s="1" t="s">
        <v>2314</v>
      </c>
      <c r="B544" s="1" t="s">
        <v>2319</v>
      </c>
      <c r="C544" s="1" t="s">
        <v>2318</v>
      </c>
      <c r="D544" s="1" t="s">
        <v>2316</v>
      </c>
      <c r="E544" s="6">
        <v>41872</v>
      </c>
      <c r="F544">
        <v>2014</v>
      </c>
      <c r="G544" s="1" t="s">
        <v>3149</v>
      </c>
      <c r="H544" s="1" t="s">
        <v>3145</v>
      </c>
      <c r="I544">
        <v>248</v>
      </c>
      <c r="J544" s="1" t="s">
        <v>3135</v>
      </c>
      <c r="K544" s="1" t="s">
        <v>3136</v>
      </c>
      <c r="M544" s="1" t="s">
        <v>3117</v>
      </c>
      <c r="N544" s="1" t="s">
        <v>2315</v>
      </c>
      <c r="O544" s="1" t="s">
        <v>2317</v>
      </c>
      <c r="P544" s="1" t="s">
        <v>45</v>
      </c>
      <c r="Q544">
        <v>1</v>
      </c>
      <c r="R544" s="2">
        <v>10296</v>
      </c>
      <c r="S544" s="2">
        <v>5068</v>
      </c>
      <c r="T544" s="2">
        <v>6333</v>
      </c>
      <c r="U544" s="2">
        <v>46633</v>
      </c>
      <c r="V544">
        <v>348.01799999999997</v>
      </c>
      <c r="W544" s="2">
        <v>4284</v>
      </c>
      <c r="AC544">
        <v>0</v>
      </c>
      <c r="AD544">
        <v>0</v>
      </c>
      <c r="AE544">
        <v>0</v>
      </c>
      <c r="AF544">
        <v>0</v>
      </c>
      <c r="AG544">
        <v>0</v>
      </c>
      <c r="AH544">
        <v>0</v>
      </c>
      <c r="AI544">
        <v>0</v>
      </c>
      <c r="AJ544">
        <v>0</v>
      </c>
      <c r="AK544">
        <v>0</v>
      </c>
      <c r="AL544">
        <v>0</v>
      </c>
      <c r="AM544">
        <v>0</v>
      </c>
      <c r="AN544">
        <v>0</v>
      </c>
      <c r="AO544">
        <v>0</v>
      </c>
      <c r="AP544">
        <v>0</v>
      </c>
      <c r="AQ544">
        <v>0</v>
      </c>
      <c r="AR544">
        <v>0</v>
      </c>
      <c r="AS544" s="2">
        <v>5678</v>
      </c>
      <c r="AT544" s="3">
        <v>6333.1</v>
      </c>
      <c r="AU544">
        <v>0</v>
      </c>
      <c r="AV544">
        <v>0</v>
      </c>
      <c r="AW544">
        <v>0</v>
      </c>
      <c r="AX544">
        <v>0</v>
      </c>
      <c r="AY544">
        <v>0</v>
      </c>
      <c r="AZ544">
        <v>0</v>
      </c>
      <c r="BA544">
        <v>0</v>
      </c>
      <c r="BB544">
        <v>0</v>
      </c>
      <c r="BC544">
        <v>0</v>
      </c>
      <c r="BD544">
        <v>0</v>
      </c>
      <c r="BE544">
        <v>0</v>
      </c>
      <c r="BF544">
        <v>0</v>
      </c>
      <c r="BG544" s="2">
        <v>5678</v>
      </c>
      <c r="BH544" s="2">
        <v>5678</v>
      </c>
    </row>
    <row r="545" spans="1:60" x14ac:dyDescent="0.35">
      <c r="A545" s="1" t="s">
        <v>2320</v>
      </c>
      <c r="B545" s="1" t="s">
        <v>2319</v>
      </c>
      <c r="C545" s="1" t="s">
        <v>2318</v>
      </c>
      <c r="D545" s="1" t="s">
        <v>2322</v>
      </c>
      <c r="E545" s="6">
        <v>41318</v>
      </c>
      <c r="F545">
        <v>2013</v>
      </c>
      <c r="G545" s="1" t="s">
        <v>3149</v>
      </c>
      <c r="H545" s="1" t="s">
        <v>3145</v>
      </c>
      <c r="I545">
        <v>82</v>
      </c>
      <c r="J545" s="1" t="s">
        <v>3135</v>
      </c>
      <c r="K545" s="1" t="s">
        <v>3136</v>
      </c>
      <c r="M545" s="1" t="s">
        <v>3117</v>
      </c>
      <c r="N545" s="1" t="s">
        <v>2321</v>
      </c>
      <c r="O545" s="1" t="s">
        <v>2323</v>
      </c>
      <c r="P545" s="1" t="s">
        <v>45</v>
      </c>
      <c r="Q545">
        <v>1</v>
      </c>
      <c r="R545" s="2">
        <v>3830</v>
      </c>
      <c r="S545" s="2">
        <v>1729</v>
      </c>
      <c r="T545" s="2">
        <v>1801</v>
      </c>
      <c r="U545" s="2">
        <v>12269</v>
      </c>
      <c r="V545">
        <v>102.83499999999999</v>
      </c>
      <c r="W545">
        <v>907</v>
      </c>
      <c r="AC545">
        <v>0</v>
      </c>
      <c r="AD545">
        <v>0</v>
      </c>
      <c r="AE545">
        <v>0</v>
      </c>
      <c r="AF545">
        <v>0</v>
      </c>
      <c r="AG545">
        <v>0</v>
      </c>
      <c r="AH545">
        <v>0</v>
      </c>
      <c r="AI545">
        <v>0</v>
      </c>
      <c r="AJ545">
        <v>0</v>
      </c>
      <c r="AK545">
        <v>0</v>
      </c>
      <c r="AL545">
        <v>0</v>
      </c>
      <c r="AM545">
        <v>560</v>
      </c>
      <c r="AN545">
        <v>292</v>
      </c>
      <c r="AO545">
        <v>131</v>
      </c>
      <c r="AP545">
        <v>706</v>
      </c>
      <c r="AQ545">
        <v>2</v>
      </c>
      <c r="AR545">
        <v>11</v>
      </c>
      <c r="AS545" s="2">
        <v>1080</v>
      </c>
      <c r="AT545">
        <v>792</v>
      </c>
      <c r="AU545">
        <v>0</v>
      </c>
      <c r="AV545">
        <v>0</v>
      </c>
      <c r="AW545">
        <v>0</v>
      </c>
      <c r="AX545">
        <v>0</v>
      </c>
      <c r="AY545">
        <v>0</v>
      </c>
      <c r="AZ545">
        <v>0</v>
      </c>
      <c r="BA545">
        <v>0</v>
      </c>
      <c r="BB545">
        <v>0</v>
      </c>
      <c r="BC545">
        <v>0</v>
      </c>
      <c r="BD545">
        <v>0</v>
      </c>
      <c r="BE545">
        <v>0</v>
      </c>
      <c r="BF545">
        <v>0</v>
      </c>
      <c r="BG545" s="2">
        <v>1773</v>
      </c>
      <c r="BH545" s="2">
        <v>1773</v>
      </c>
    </row>
    <row r="546" spans="1:60" x14ac:dyDescent="0.35">
      <c r="A546" s="1" t="s">
        <v>2324</v>
      </c>
      <c r="B546" s="1" t="s">
        <v>2319</v>
      </c>
      <c r="C546" s="1" t="s">
        <v>2318</v>
      </c>
      <c r="D546" s="1" t="s">
        <v>2326</v>
      </c>
      <c r="E546" s="6">
        <v>41793</v>
      </c>
      <c r="F546">
        <v>2014</v>
      </c>
      <c r="G546" s="1" t="s">
        <v>3149</v>
      </c>
      <c r="H546" s="1" t="s">
        <v>3211</v>
      </c>
      <c r="I546" s="2">
        <v>1217</v>
      </c>
      <c r="J546" s="1" t="s">
        <v>3135</v>
      </c>
      <c r="K546" s="1" t="s">
        <v>3136</v>
      </c>
      <c r="M546" s="1" t="s">
        <v>3113</v>
      </c>
      <c r="N546" s="1" t="s">
        <v>2325</v>
      </c>
      <c r="O546" s="1" t="s">
        <v>2327</v>
      </c>
      <c r="P546" s="1" t="s">
        <v>45</v>
      </c>
      <c r="Q546">
        <v>1</v>
      </c>
      <c r="R546" s="2">
        <v>10248</v>
      </c>
      <c r="S546" s="2">
        <v>3680</v>
      </c>
      <c r="T546" s="2">
        <v>3680</v>
      </c>
      <c r="U546" s="2">
        <v>29232</v>
      </c>
      <c r="V546">
        <v>160.15199999999999</v>
      </c>
      <c r="W546" s="2">
        <v>1329</v>
      </c>
      <c r="X546" t="s">
        <v>3391</v>
      </c>
      <c r="AC546">
        <v>0</v>
      </c>
      <c r="AD546">
        <v>0</v>
      </c>
      <c r="AE546">
        <v>0</v>
      </c>
      <c r="AF546">
        <v>0</v>
      </c>
      <c r="AG546">
        <v>0</v>
      </c>
      <c r="AH546">
        <v>0</v>
      </c>
      <c r="AI546">
        <v>0</v>
      </c>
      <c r="AJ546">
        <v>0</v>
      </c>
      <c r="AK546">
        <v>0</v>
      </c>
      <c r="AL546">
        <v>0</v>
      </c>
      <c r="AM546">
        <v>0</v>
      </c>
      <c r="AN546">
        <v>0</v>
      </c>
      <c r="AO546" s="2">
        <v>4668</v>
      </c>
      <c r="AP546" s="3">
        <v>3677.84</v>
      </c>
      <c r="AQ546">
        <v>2</v>
      </c>
      <c r="AR546">
        <v>1.66</v>
      </c>
      <c r="AS546">
        <v>0</v>
      </c>
      <c r="AT546">
        <v>0</v>
      </c>
      <c r="AU546">
        <v>0</v>
      </c>
      <c r="AV546">
        <v>0</v>
      </c>
      <c r="AW546">
        <v>0</v>
      </c>
      <c r="AX546">
        <v>0</v>
      </c>
      <c r="AY546">
        <v>0</v>
      </c>
      <c r="AZ546">
        <v>0</v>
      </c>
      <c r="BA546">
        <v>0</v>
      </c>
      <c r="BB546">
        <v>0</v>
      </c>
      <c r="BC546">
        <v>0</v>
      </c>
      <c r="BD546">
        <v>0</v>
      </c>
      <c r="BE546">
        <v>0</v>
      </c>
      <c r="BF546">
        <v>0</v>
      </c>
      <c r="BG546" s="2">
        <v>4670</v>
      </c>
      <c r="BH546" s="2">
        <v>4670</v>
      </c>
    </row>
    <row r="547" spans="1:60" x14ac:dyDescent="0.35">
      <c r="A547" s="1" t="s">
        <v>2328</v>
      </c>
      <c r="B547" s="1" t="s">
        <v>2333</v>
      </c>
      <c r="C547" s="1" t="s">
        <v>2332</v>
      </c>
      <c r="D547" s="1" t="s">
        <v>2330</v>
      </c>
      <c r="E547" s="6">
        <v>42044</v>
      </c>
      <c r="F547">
        <v>2015</v>
      </c>
      <c r="G547" s="1" t="s">
        <v>3149</v>
      </c>
      <c r="H547" s="1" t="s">
        <v>3157</v>
      </c>
      <c r="I547">
        <v>373</v>
      </c>
      <c r="J547" s="1" t="s">
        <v>3135</v>
      </c>
      <c r="K547" s="1" t="s">
        <v>3136</v>
      </c>
      <c r="M547" s="1" t="s">
        <v>3117</v>
      </c>
      <c r="N547" s="1" t="s">
        <v>2329</v>
      </c>
      <c r="O547" s="1" t="s">
        <v>2331</v>
      </c>
      <c r="P547" s="1" t="s">
        <v>45</v>
      </c>
      <c r="Q547">
        <v>1</v>
      </c>
      <c r="R547" s="2">
        <v>7386</v>
      </c>
      <c r="S547" s="2">
        <v>8098</v>
      </c>
      <c r="T547" s="2">
        <v>7829</v>
      </c>
      <c r="U547" s="2">
        <v>80575</v>
      </c>
      <c r="V547">
        <v>598.22400000000005</v>
      </c>
      <c r="W547" s="2">
        <v>5482</v>
      </c>
      <c r="AC547">
        <v>0</v>
      </c>
      <c r="AD547">
        <v>0</v>
      </c>
      <c r="AE547">
        <v>0</v>
      </c>
      <c r="AF547">
        <v>0</v>
      </c>
      <c r="AG547">
        <v>0</v>
      </c>
      <c r="AH547">
        <v>0</v>
      </c>
      <c r="AI547">
        <v>356</v>
      </c>
      <c r="AJ547" s="3">
        <v>1886.8</v>
      </c>
      <c r="AK547">
        <v>0</v>
      </c>
      <c r="AL547">
        <v>0</v>
      </c>
      <c r="AM547">
        <v>0</v>
      </c>
      <c r="AN547">
        <v>0</v>
      </c>
      <c r="AO547">
        <v>0</v>
      </c>
      <c r="AP547">
        <v>0</v>
      </c>
      <c r="AQ547">
        <v>0</v>
      </c>
      <c r="AR547">
        <v>0</v>
      </c>
      <c r="AS547" s="2">
        <v>7176</v>
      </c>
      <c r="AT547" s="3">
        <v>5942.4</v>
      </c>
      <c r="AU547">
        <v>0</v>
      </c>
      <c r="AV547">
        <v>0</v>
      </c>
      <c r="AW547">
        <v>0</v>
      </c>
      <c r="AX547">
        <v>0</v>
      </c>
      <c r="AY547">
        <v>0</v>
      </c>
      <c r="AZ547">
        <v>0</v>
      </c>
      <c r="BA547">
        <v>0</v>
      </c>
      <c r="BB547">
        <v>0</v>
      </c>
      <c r="BC547">
        <v>0</v>
      </c>
      <c r="BD547">
        <v>0</v>
      </c>
      <c r="BE547">
        <v>0</v>
      </c>
      <c r="BF547">
        <v>0</v>
      </c>
      <c r="BG547" s="2">
        <v>7532</v>
      </c>
      <c r="BH547" s="2">
        <v>7532</v>
      </c>
    </row>
    <row r="548" spans="1:60" x14ac:dyDescent="0.35">
      <c r="A548" s="1" t="s">
        <v>2334</v>
      </c>
      <c r="B548" s="1" t="s">
        <v>2333</v>
      </c>
      <c r="C548" s="1" t="s">
        <v>2332</v>
      </c>
      <c r="D548" s="1" t="s">
        <v>2336</v>
      </c>
      <c r="E548" s="6">
        <v>43007</v>
      </c>
      <c r="F548">
        <v>2017</v>
      </c>
      <c r="G548" s="1" t="s">
        <v>3184</v>
      </c>
      <c r="H548" s="1" t="s">
        <v>3210</v>
      </c>
      <c r="I548">
        <v>242</v>
      </c>
      <c r="J548" s="1" t="s">
        <v>3135</v>
      </c>
      <c r="K548" s="1" t="s">
        <v>3136</v>
      </c>
      <c r="M548" s="1" t="s">
        <v>3117</v>
      </c>
      <c r="N548" s="1" t="s">
        <v>2335</v>
      </c>
      <c r="O548" s="1" t="s">
        <v>2337</v>
      </c>
      <c r="P548" s="1" t="s">
        <v>45</v>
      </c>
      <c r="Q548">
        <v>1</v>
      </c>
      <c r="R548" s="2">
        <v>1703</v>
      </c>
      <c r="S548" s="2">
        <v>1703</v>
      </c>
      <c r="T548" s="2">
        <v>1703</v>
      </c>
      <c r="U548" s="2">
        <v>52668</v>
      </c>
      <c r="V548">
        <v>351.38400000000001</v>
      </c>
      <c r="W548" s="2">
        <v>3960</v>
      </c>
      <c r="AC548">
        <v>0</v>
      </c>
      <c r="AD548">
        <v>0</v>
      </c>
      <c r="AE548">
        <v>0</v>
      </c>
      <c r="AF548">
        <v>0</v>
      </c>
      <c r="AG548">
        <v>0</v>
      </c>
      <c r="AH548">
        <v>0</v>
      </c>
      <c r="AI548">
        <v>0</v>
      </c>
      <c r="AJ548">
        <v>0</v>
      </c>
      <c r="AK548">
        <v>0</v>
      </c>
      <c r="AL548">
        <v>0</v>
      </c>
      <c r="AM548">
        <v>0</v>
      </c>
      <c r="AN548">
        <v>0</v>
      </c>
      <c r="AO548">
        <v>0</v>
      </c>
      <c r="AP548">
        <v>0</v>
      </c>
      <c r="AQ548">
        <v>0</v>
      </c>
      <c r="AR548">
        <v>0</v>
      </c>
      <c r="AS548" s="2">
        <v>5544</v>
      </c>
      <c r="AT548" s="3">
        <v>1702.8</v>
      </c>
      <c r="AU548">
        <v>0</v>
      </c>
      <c r="AV548">
        <v>0</v>
      </c>
      <c r="AW548">
        <v>0</v>
      </c>
      <c r="AX548">
        <v>0</v>
      </c>
      <c r="AY548">
        <v>0</v>
      </c>
      <c r="AZ548">
        <v>0</v>
      </c>
      <c r="BA548">
        <v>0</v>
      </c>
      <c r="BB548">
        <v>0</v>
      </c>
      <c r="BC548">
        <v>0</v>
      </c>
      <c r="BD548">
        <v>0</v>
      </c>
      <c r="BE548">
        <v>0</v>
      </c>
      <c r="BF548">
        <v>0</v>
      </c>
      <c r="BG548" s="2">
        <v>5544</v>
      </c>
      <c r="BH548" s="2">
        <v>5544</v>
      </c>
    </row>
    <row r="549" spans="1:60" x14ac:dyDescent="0.35">
      <c r="A549" s="1" t="s">
        <v>2338</v>
      </c>
      <c r="B549" s="1" t="s">
        <v>2333</v>
      </c>
      <c r="C549" s="1" t="s">
        <v>2342</v>
      </c>
      <c r="D549" s="1" t="s">
        <v>2340</v>
      </c>
      <c r="E549" s="6">
        <v>42352</v>
      </c>
      <c r="F549">
        <v>2015</v>
      </c>
      <c r="G549" s="1" t="s">
        <v>3149</v>
      </c>
      <c r="H549" s="1" t="s">
        <v>3150</v>
      </c>
      <c r="I549">
        <v>546</v>
      </c>
      <c r="J549" s="1" t="s">
        <v>3135</v>
      </c>
      <c r="K549" s="1" t="s">
        <v>3136</v>
      </c>
      <c r="M549" s="1" t="s">
        <v>3113</v>
      </c>
      <c r="N549" s="1" t="s">
        <v>2339</v>
      </c>
      <c r="O549" s="1" t="s">
        <v>2341</v>
      </c>
      <c r="P549" s="1" t="s">
        <v>45</v>
      </c>
      <c r="Q549">
        <v>1</v>
      </c>
      <c r="R549" s="2">
        <v>9900</v>
      </c>
      <c r="S549" s="2">
        <v>5011</v>
      </c>
      <c r="T549" s="2">
        <v>5047</v>
      </c>
      <c r="U549" s="2">
        <v>38029</v>
      </c>
      <c r="V549">
        <v>312.54599999999999</v>
      </c>
      <c r="W549" s="2">
        <v>1450</v>
      </c>
      <c r="AC549">
        <v>5</v>
      </c>
      <c r="AD549">
        <v>25</v>
      </c>
      <c r="AE549">
        <v>80</v>
      </c>
      <c r="AF549">
        <v>56</v>
      </c>
      <c r="AG549">
        <v>0</v>
      </c>
      <c r="AH549">
        <v>0</v>
      </c>
      <c r="AI549">
        <v>0</v>
      </c>
      <c r="AJ549">
        <v>0</v>
      </c>
      <c r="AK549">
        <v>0</v>
      </c>
      <c r="AL549">
        <v>0</v>
      </c>
      <c r="AM549" s="2">
        <v>4576</v>
      </c>
      <c r="AN549" s="3">
        <v>1033.44</v>
      </c>
      <c r="AO549" s="2">
        <v>1908</v>
      </c>
      <c r="AP549" s="3">
        <v>3541.4</v>
      </c>
      <c r="AQ549">
        <v>3</v>
      </c>
      <c r="AR549">
        <v>16.5</v>
      </c>
      <c r="AS549">
        <v>832</v>
      </c>
      <c r="AT549">
        <v>374.4</v>
      </c>
      <c r="AU549">
        <v>0</v>
      </c>
      <c r="AV549">
        <v>0</v>
      </c>
      <c r="AW549">
        <v>0</v>
      </c>
      <c r="AX549">
        <v>0</v>
      </c>
      <c r="AY549">
        <v>0</v>
      </c>
      <c r="AZ549">
        <v>0</v>
      </c>
      <c r="BA549">
        <v>0</v>
      </c>
      <c r="BB549">
        <v>0</v>
      </c>
      <c r="BC549">
        <v>0</v>
      </c>
      <c r="BD549">
        <v>0</v>
      </c>
      <c r="BE549">
        <v>0</v>
      </c>
      <c r="BF549">
        <v>0</v>
      </c>
      <c r="BG549" s="2">
        <v>7404</v>
      </c>
      <c r="BH549" s="2">
        <v>7404</v>
      </c>
    </row>
    <row r="550" spans="1:60" x14ac:dyDescent="0.35">
      <c r="A550" s="1" t="s">
        <v>2343</v>
      </c>
      <c r="B550" s="1" t="s">
        <v>2333</v>
      </c>
      <c r="C550" s="1" t="s">
        <v>2342</v>
      </c>
      <c r="D550" s="1" t="s">
        <v>2345</v>
      </c>
      <c r="E550" s="6">
        <v>42943</v>
      </c>
      <c r="F550">
        <v>2017</v>
      </c>
      <c r="G550" s="1" t="s">
        <v>3184</v>
      </c>
      <c r="H550" s="1" t="s">
        <v>3210</v>
      </c>
      <c r="I550">
        <v>332</v>
      </c>
      <c r="J550" s="1" t="s">
        <v>3135</v>
      </c>
      <c r="K550" s="1" t="s">
        <v>3136</v>
      </c>
      <c r="M550" s="1" t="s">
        <v>3117</v>
      </c>
      <c r="N550" s="1" t="s">
        <v>2344</v>
      </c>
      <c r="O550" s="1" t="s">
        <v>2346</v>
      </c>
      <c r="P550" s="1" t="s">
        <v>45</v>
      </c>
      <c r="Q550">
        <v>1</v>
      </c>
      <c r="R550" s="2">
        <v>6643</v>
      </c>
      <c r="S550" s="2">
        <v>6811</v>
      </c>
      <c r="T550" s="2">
        <v>6811</v>
      </c>
      <c r="U550" s="2">
        <v>72216</v>
      </c>
      <c r="V550">
        <v>520.95600000000002</v>
      </c>
      <c r="W550" s="2">
        <v>5426</v>
      </c>
      <c r="AC550">
        <v>0</v>
      </c>
      <c r="AD550">
        <v>0</v>
      </c>
      <c r="AE550">
        <v>0</v>
      </c>
      <c r="AF550">
        <v>0</v>
      </c>
      <c r="AG550">
        <v>0</v>
      </c>
      <c r="AH550">
        <v>0</v>
      </c>
      <c r="AI550">
        <v>0</v>
      </c>
      <c r="AJ550">
        <v>0</v>
      </c>
      <c r="AK550">
        <v>0</v>
      </c>
      <c r="AL550">
        <v>0</v>
      </c>
      <c r="AM550">
        <v>0</v>
      </c>
      <c r="AN550">
        <v>0</v>
      </c>
      <c r="AO550">
        <v>0</v>
      </c>
      <c r="AP550">
        <v>0</v>
      </c>
      <c r="AQ550">
        <v>0</v>
      </c>
      <c r="AR550">
        <v>0</v>
      </c>
      <c r="AS550" s="2">
        <v>7596</v>
      </c>
      <c r="AT550" s="3">
        <v>6811.2</v>
      </c>
      <c r="AU550">
        <v>0</v>
      </c>
      <c r="AV550">
        <v>0</v>
      </c>
      <c r="AW550">
        <v>0</v>
      </c>
      <c r="AX550">
        <v>0</v>
      </c>
      <c r="AY550">
        <v>0</v>
      </c>
      <c r="AZ550">
        <v>0</v>
      </c>
      <c r="BA550">
        <v>0</v>
      </c>
      <c r="BB550">
        <v>0</v>
      </c>
      <c r="BC550">
        <v>0</v>
      </c>
      <c r="BD550">
        <v>0</v>
      </c>
      <c r="BE550">
        <v>0</v>
      </c>
      <c r="BF550">
        <v>0</v>
      </c>
      <c r="BG550" s="2">
        <v>7596</v>
      </c>
      <c r="BH550" s="2">
        <v>7596</v>
      </c>
    </row>
    <row r="551" spans="1:60" x14ac:dyDescent="0.35">
      <c r="A551" s="1" t="s">
        <v>2347</v>
      </c>
      <c r="B551" s="1" t="s">
        <v>2333</v>
      </c>
      <c r="C551" s="1" t="s">
        <v>2351</v>
      </c>
      <c r="D551" s="1" t="s">
        <v>2349</v>
      </c>
      <c r="E551" s="6">
        <v>42776</v>
      </c>
      <c r="F551">
        <v>2017</v>
      </c>
      <c r="G551" s="1" t="s">
        <v>3184</v>
      </c>
      <c r="H551" s="1" t="s">
        <v>3185</v>
      </c>
      <c r="I551">
        <v>138</v>
      </c>
      <c r="J551" s="1" t="s">
        <v>3143</v>
      </c>
      <c r="K551" s="1" t="s">
        <v>3136</v>
      </c>
      <c r="M551" s="1" t="s">
        <v>3113</v>
      </c>
      <c r="N551" s="1" t="s">
        <v>2348</v>
      </c>
      <c r="O551" s="1" t="s">
        <v>2350</v>
      </c>
      <c r="P551" s="1" t="s">
        <v>45</v>
      </c>
      <c r="Q551">
        <v>1</v>
      </c>
      <c r="R551" s="2">
        <v>2188</v>
      </c>
      <c r="S551" s="2">
        <v>2191</v>
      </c>
      <c r="T551" s="2">
        <v>2191</v>
      </c>
      <c r="U551" s="2">
        <v>17438</v>
      </c>
      <c r="V551">
        <v>152.786</v>
      </c>
      <c r="W551">
        <v>350</v>
      </c>
      <c r="AC551">
        <v>0</v>
      </c>
      <c r="AD551">
        <v>0</v>
      </c>
      <c r="AE551">
        <v>0</v>
      </c>
      <c r="AF551">
        <v>0</v>
      </c>
      <c r="AG551">
        <v>0</v>
      </c>
      <c r="AH551">
        <v>0</v>
      </c>
      <c r="AI551">
        <v>0</v>
      </c>
      <c r="AJ551">
        <v>0</v>
      </c>
      <c r="AK551">
        <v>0</v>
      </c>
      <c r="AL551">
        <v>0</v>
      </c>
      <c r="AM551" s="2">
        <v>2556</v>
      </c>
      <c r="AN551">
        <v>857.4</v>
      </c>
      <c r="AO551">
        <v>519</v>
      </c>
      <c r="AP551" s="3">
        <v>1310.58</v>
      </c>
      <c r="AQ551">
        <v>8</v>
      </c>
      <c r="AR551">
        <v>15.98</v>
      </c>
      <c r="AS551">
        <v>15</v>
      </c>
      <c r="AT551">
        <v>6.75</v>
      </c>
      <c r="AU551">
        <v>0</v>
      </c>
      <c r="AV551">
        <v>0</v>
      </c>
      <c r="AW551">
        <v>0</v>
      </c>
      <c r="AX551">
        <v>0</v>
      </c>
      <c r="AY551">
        <v>0</v>
      </c>
      <c r="AZ551">
        <v>0</v>
      </c>
      <c r="BA551">
        <v>0</v>
      </c>
      <c r="BB551">
        <v>0</v>
      </c>
      <c r="BC551">
        <v>0</v>
      </c>
      <c r="BD551">
        <v>0</v>
      </c>
      <c r="BE551">
        <v>0</v>
      </c>
      <c r="BF551">
        <v>0</v>
      </c>
      <c r="BG551" s="2">
        <v>3098</v>
      </c>
      <c r="BH551" s="2">
        <v>3098</v>
      </c>
    </row>
    <row r="552" spans="1:60" x14ac:dyDescent="0.35">
      <c r="A552" s="1" t="s">
        <v>2352</v>
      </c>
      <c r="B552" s="1" t="s">
        <v>2333</v>
      </c>
      <c r="C552" s="1" t="s">
        <v>2351</v>
      </c>
      <c r="D552" s="1" t="s">
        <v>2354</v>
      </c>
      <c r="E552" s="6">
        <v>42985</v>
      </c>
      <c r="F552">
        <v>2017</v>
      </c>
      <c r="G552" s="1" t="s">
        <v>3184</v>
      </c>
      <c r="H552" s="1" t="s">
        <v>3239</v>
      </c>
      <c r="I552">
        <v>216</v>
      </c>
      <c r="J552" s="1" t="s">
        <v>3135</v>
      </c>
      <c r="K552" s="1" t="s">
        <v>3136</v>
      </c>
      <c r="M552" s="1" t="s">
        <v>3113</v>
      </c>
      <c r="N552" s="1" t="s">
        <v>2353</v>
      </c>
      <c r="O552" s="1" t="s">
        <v>2355</v>
      </c>
      <c r="P552" s="1" t="s">
        <v>45</v>
      </c>
      <c r="Q552">
        <v>1</v>
      </c>
      <c r="R552" s="2">
        <v>2024</v>
      </c>
      <c r="S552" s="2">
        <v>1791</v>
      </c>
      <c r="T552" s="2">
        <v>1791</v>
      </c>
      <c r="U552" s="2">
        <v>19207</v>
      </c>
      <c r="V552">
        <v>178.33099999999999</v>
      </c>
      <c r="W552">
        <v>400</v>
      </c>
      <c r="AC552">
        <v>2</v>
      </c>
      <c r="AD552">
        <v>6.2</v>
      </c>
      <c r="AE552">
        <v>0</v>
      </c>
      <c r="AF552">
        <v>0</v>
      </c>
      <c r="AG552">
        <v>0</v>
      </c>
      <c r="AH552">
        <v>0</v>
      </c>
      <c r="AI552">
        <v>0</v>
      </c>
      <c r="AJ552">
        <v>0</v>
      </c>
      <c r="AK552">
        <v>0</v>
      </c>
      <c r="AL552">
        <v>0</v>
      </c>
      <c r="AM552" s="2">
        <v>1340</v>
      </c>
      <c r="AN552">
        <v>279.8</v>
      </c>
      <c r="AO552">
        <v>787</v>
      </c>
      <c r="AP552" s="3">
        <v>1321.8</v>
      </c>
      <c r="AQ552">
        <v>1</v>
      </c>
      <c r="AR552">
        <v>5.5</v>
      </c>
      <c r="AS552">
        <v>168</v>
      </c>
      <c r="AT552">
        <v>177.8</v>
      </c>
      <c r="AU552">
        <v>0</v>
      </c>
      <c r="AV552">
        <v>0</v>
      </c>
      <c r="AW552">
        <v>0</v>
      </c>
      <c r="AX552">
        <v>0</v>
      </c>
      <c r="AY552">
        <v>0</v>
      </c>
      <c r="AZ552">
        <v>0</v>
      </c>
      <c r="BA552">
        <v>0</v>
      </c>
      <c r="BB552">
        <v>0</v>
      </c>
      <c r="BC552">
        <v>0</v>
      </c>
      <c r="BD552">
        <v>0</v>
      </c>
      <c r="BE552">
        <v>0</v>
      </c>
      <c r="BF552">
        <v>0</v>
      </c>
      <c r="BG552" s="2">
        <v>2298</v>
      </c>
      <c r="BH552" s="2">
        <v>2298</v>
      </c>
    </row>
    <row r="553" spans="1:60" x14ac:dyDescent="0.35">
      <c r="A553" s="1" t="s">
        <v>2356</v>
      </c>
      <c r="B553" s="1" t="s">
        <v>2333</v>
      </c>
      <c r="C553" s="1" t="s">
        <v>2351</v>
      </c>
      <c r="D553" s="1" t="s">
        <v>2358</v>
      </c>
      <c r="E553" s="6">
        <v>41592</v>
      </c>
      <c r="F553">
        <v>2013</v>
      </c>
      <c r="G553" s="1" t="s">
        <v>3170</v>
      </c>
      <c r="H553" s="1" t="s">
        <v>3151</v>
      </c>
      <c r="I553">
        <v>169</v>
      </c>
      <c r="J553" s="1" t="s">
        <v>3143</v>
      </c>
      <c r="K553" s="1" t="s">
        <v>3136</v>
      </c>
      <c r="M553" s="1" t="s">
        <v>3101</v>
      </c>
      <c r="N553" s="1" t="s">
        <v>2357</v>
      </c>
      <c r="O553" s="1" t="s">
        <v>2355</v>
      </c>
      <c r="P553" s="1" t="s">
        <v>45</v>
      </c>
      <c r="Q553">
        <v>1</v>
      </c>
      <c r="R553" s="2">
        <v>2975</v>
      </c>
      <c r="S553" s="2">
        <v>2084</v>
      </c>
      <c r="T553" s="2">
        <v>2304</v>
      </c>
      <c r="U553" s="2">
        <v>13679</v>
      </c>
      <c r="V553">
        <v>116.80500000000001</v>
      </c>
      <c r="W553">
        <v>893</v>
      </c>
      <c r="AC553">
        <v>41</v>
      </c>
      <c r="AD553">
        <v>205</v>
      </c>
      <c r="AE553">
        <v>0</v>
      </c>
      <c r="AF553">
        <v>0</v>
      </c>
      <c r="AG553">
        <v>0</v>
      </c>
      <c r="AH553">
        <v>0</v>
      </c>
      <c r="AI553">
        <v>0</v>
      </c>
      <c r="AJ553">
        <v>0</v>
      </c>
      <c r="AK553">
        <v>0</v>
      </c>
      <c r="AL553">
        <v>0</v>
      </c>
      <c r="AM553">
        <v>616</v>
      </c>
      <c r="AN553">
        <v>425.04</v>
      </c>
      <c r="AO553">
        <v>145</v>
      </c>
      <c r="AP553">
        <v>740.2</v>
      </c>
      <c r="AQ553">
        <v>2</v>
      </c>
      <c r="AR553">
        <v>11</v>
      </c>
      <c r="AS553" s="2">
        <v>1042</v>
      </c>
      <c r="AT553">
        <v>922.5</v>
      </c>
      <c r="AU553">
        <v>0</v>
      </c>
      <c r="AV553">
        <v>0</v>
      </c>
      <c r="AW553">
        <v>0</v>
      </c>
      <c r="AX553">
        <v>0</v>
      </c>
      <c r="AY553">
        <v>0</v>
      </c>
      <c r="AZ553">
        <v>0</v>
      </c>
      <c r="BA553">
        <v>0</v>
      </c>
      <c r="BB553">
        <v>0</v>
      </c>
      <c r="BC553">
        <v>0</v>
      </c>
      <c r="BD553">
        <v>0</v>
      </c>
      <c r="BE553">
        <v>0</v>
      </c>
      <c r="BF553">
        <v>0</v>
      </c>
      <c r="BG553" s="2">
        <v>1846</v>
      </c>
      <c r="BH553" s="2">
        <v>1846</v>
      </c>
    </row>
    <row r="554" spans="1:60" x14ac:dyDescent="0.35">
      <c r="A554" s="1" t="s">
        <v>2359</v>
      </c>
      <c r="B554" s="1" t="s">
        <v>2333</v>
      </c>
      <c r="C554" s="1" t="s">
        <v>2351</v>
      </c>
      <c r="D554" s="1" t="s">
        <v>2361</v>
      </c>
      <c r="E554" s="6">
        <v>42388</v>
      </c>
      <c r="F554">
        <v>2016</v>
      </c>
      <c r="G554" s="1" t="s">
        <v>3149</v>
      </c>
      <c r="H554" s="1" t="s">
        <v>3210</v>
      </c>
      <c r="I554">
        <v>148</v>
      </c>
      <c r="J554" s="1" t="s">
        <v>3135</v>
      </c>
      <c r="K554" s="1" t="s">
        <v>3136</v>
      </c>
      <c r="M554" s="1" t="s">
        <v>3117</v>
      </c>
      <c r="N554" s="1" t="s">
        <v>2360</v>
      </c>
      <c r="O554" s="1" t="s">
        <v>2355</v>
      </c>
      <c r="P554" s="1" t="s">
        <v>45</v>
      </c>
      <c r="Q554">
        <v>1</v>
      </c>
      <c r="R554" s="2">
        <v>4052</v>
      </c>
      <c r="S554" s="2">
        <v>3711</v>
      </c>
      <c r="T554" s="2">
        <v>4052</v>
      </c>
      <c r="U554" s="2">
        <v>32038</v>
      </c>
      <c r="V554">
        <v>224.82300000000001</v>
      </c>
      <c r="W554" s="2">
        <v>1784</v>
      </c>
      <c r="AC554">
        <v>1</v>
      </c>
      <c r="AD554">
        <v>5</v>
      </c>
      <c r="AE554">
        <v>0</v>
      </c>
      <c r="AF554">
        <v>0</v>
      </c>
      <c r="AG554">
        <v>0</v>
      </c>
      <c r="AH554">
        <v>0</v>
      </c>
      <c r="AI554">
        <v>0</v>
      </c>
      <c r="AJ554">
        <v>0</v>
      </c>
      <c r="AK554">
        <v>0</v>
      </c>
      <c r="AL554">
        <v>0</v>
      </c>
      <c r="AM554">
        <v>720</v>
      </c>
      <c r="AN554">
        <v>496.8</v>
      </c>
      <c r="AO554">
        <v>219</v>
      </c>
      <c r="AP554" s="3">
        <v>1149.4000000000001</v>
      </c>
      <c r="AQ554">
        <v>2</v>
      </c>
      <c r="AR554">
        <v>11</v>
      </c>
      <c r="AS554" s="2">
        <v>2046</v>
      </c>
      <c r="AT554" s="3">
        <v>2389.5</v>
      </c>
      <c r="AU554">
        <v>0</v>
      </c>
      <c r="AV554">
        <v>0</v>
      </c>
      <c r="AW554">
        <v>0</v>
      </c>
      <c r="AX554">
        <v>0</v>
      </c>
      <c r="AY554">
        <v>0</v>
      </c>
      <c r="AZ554">
        <v>0</v>
      </c>
      <c r="BA554">
        <v>0</v>
      </c>
      <c r="BB554">
        <v>0</v>
      </c>
      <c r="BC554">
        <v>0</v>
      </c>
      <c r="BD554">
        <v>0</v>
      </c>
      <c r="BE554">
        <v>0</v>
      </c>
      <c r="BF554">
        <v>0</v>
      </c>
      <c r="BG554" s="2">
        <v>2988</v>
      </c>
      <c r="BH554" s="2">
        <v>2988</v>
      </c>
    </row>
    <row r="555" spans="1:60" x14ac:dyDescent="0.35">
      <c r="A555" s="1" t="s">
        <v>2362</v>
      </c>
      <c r="B555" s="1" t="s">
        <v>2333</v>
      </c>
      <c r="C555" s="1" t="s">
        <v>2351</v>
      </c>
      <c r="D555" s="1" t="s">
        <v>2364</v>
      </c>
      <c r="E555" s="6">
        <v>42157</v>
      </c>
      <c r="F555">
        <v>2015</v>
      </c>
      <c r="G555" s="1" t="s">
        <v>3149</v>
      </c>
      <c r="H555" s="1" t="s">
        <v>3145</v>
      </c>
      <c r="I555">
        <v>263</v>
      </c>
      <c r="J555" s="1" t="s">
        <v>3135</v>
      </c>
      <c r="K555" s="1" t="s">
        <v>3136</v>
      </c>
      <c r="M555" s="1" t="s">
        <v>3117</v>
      </c>
      <c r="N555" s="1" t="s">
        <v>2363</v>
      </c>
      <c r="O555" s="1" t="s">
        <v>2365</v>
      </c>
      <c r="P555" s="1" t="s">
        <v>45</v>
      </c>
      <c r="Q555">
        <v>1</v>
      </c>
      <c r="R555" s="2">
        <v>5238</v>
      </c>
      <c r="S555" s="2">
        <v>6287</v>
      </c>
      <c r="T555" s="2">
        <v>6450</v>
      </c>
      <c r="U555" s="2">
        <v>79352</v>
      </c>
      <c r="V555">
        <v>493.99599999999998</v>
      </c>
      <c r="W555" s="2">
        <v>4766</v>
      </c>
      <c r="AC555">
        <v>0</v>
      </c>
      <c r="AD555">
        <v>0</v>
      </c>
      <c r="AE555">
        <v>0</v>
      </c>
      <c r="AF555">
        <v>0</v>
      </c>
      <c r="AG555">
        <v>0</v>
      </c>
      <c r="AH555">
        <v>0</v>
      </c>
      <c r="AI555">
        <v>0</v>
      </c>
      <c r="AJ555">
        <v>0</v>
      </c>
      <c r="AK555">
        <v>0</v>
      </c>
      <c r="AL555">
        <v>0</v>
      </c>
      <c r="AM555">
        <v>0</v>
      </c>
      <c r="AN555">
        <v>0</v>
      </c>
      <c r="AO555">
        <v>0</v>
      </c>
      <c r="AP555">
        <v>0</v>
      </c>
      <c r="AQ555">
        <v>0</v>
      </c>
      <c r="AR555">
        <v>0</v>
      </c>
      <c r="AS555" s="2">
        <v>6012</v>
      </c>
      <c r="AT555" s="2">
        <v>6450</v>
      </c>
      <c r="AU555">
        <v>0</v>
      </c>
      <c r="AV555">
        <v>0</v>
      </c>
      <c r="AW555">
        <v>0</v>
      </c>
      <c r="AX555">
        <v>0</v>
      </c>
      <c r="AY555">
        <v>0</v>
      </c>
      <c r="AZ555">
        <v>0</v>
      </c>
      <c r="BA555">
        <v>0</v>
      </c>
      <c r="BB555">
        <v>0</v>
      </c>
      <c r="BC555">
        <v>0</v>
      </c>
      <c r="BD555">
        <v>0</v>
      </c>
      <c r="BE555">
        <v>0</v>
      </c>
      <c r="BF555">
        <v>0</v>
      </c>
      <c r="BG555" s="2">
        <v>6012</v>
      </c>
      <c r="BH555" s="2">
        <v>6012</v>
      </c>
    </row>
    <row r="556" spans="1:60" x14ac:dyDescent="0.35">
      <c r="A556" s="1" t="s">
        <v>2366</v>
      </c>
      <c r="B556" s="1" t="s">
        <v>2333</v>
      </c>
      <c r="C556" s="1" t="s">
        <v>2370</v>
      </c>
      <c r="D556" s="1" t="s">
        <v>2368</v>
      </c>
      <c r="E556" s="6">
        <v>41359</v>
      </c>
      <c r="F556">
        <v>2013</v>
      </c>
      <c r="G556" s="1" t="s">
        <v>3133</v>
      </c>
      <c r="H556" s="1" t="s">
        <v>3150</v>
      </c>
      <c r="I556">
        <v>174</v>
      </c>
      <c r="J556" s="1" t="s">
        <v>3135</v>
      </c>
      <c r="K556" s="1" t="s">
        <v>3136</v>
      </c>
      <c r="M556" s="1" t="s">
        <v>3117</v>
      </c>
      <c r="N556" s="1" t="s">
        <v>2367</v>
      </c>
      <c r="O556" s="1" t="s">
        <v>2369</v>
      </c>
      <c r="P556" s="1" t="s">
        <v>45</v>
      </c>
      <c r="Q556">
        <v>1</v>
      </c>
      <c r="R556" s="2">
        <v>4641</v>
      </c>
      <c r="S556" s="2">
        <v>4273</v>
      </c>
      <c r="T556" s="2">
        <v>4641</v>
      </c>
      <c r="U556" s="2">
        <v>35822</v>
      </c>
      <c r="V556">
        <v>260.01</v>
      </c>
      <c r="W556" s="2">
        <v>3003</v>
      </c>
      <c r="AC556">
        <v>0</v>
      </c>
      <c r="AD556">
        <v>0</v>
      </c>
      <c r="AE556">
        <v>0</v>
      </c>
      <c r="AF556">
        <v>0</v>
      </c>
      <c r="AG556">
        <v>0</v>
      </c>
      <c r="AH556">
        <v>0</v>
      </c>
      <c r="AI556">
        <v>0</v>
      </c>
      <c r="AJ556">
        <v>0</v>
      </c>
      <c r="AK556">
        <v>0</v>
      </c>
      <c r="AL556">
        <v>0</v>
      </c>
      <c r="AM556">
        <v>264</v>
      </c>
      <c r="AN556">
        <v>26.4</v>
      </c>
      <c r="AO556">
        <v>0</v>
      </c>
      <c r="AP556">
        <v>0</v>
      </c>
      <c r="AQ556">
        <v>0</v>
      </c>
      <c r="AR556">
        <v>0</v>
      </c>
      <c r="AS556" s="2">
        <v>3726</v>
      </c>
      <c r="AT556" s="3">
        <v>4614.3</v>
      </c>
      <c r="AU556">
        <v>0</v>
      </c>
      <c r="AV556">
        <v>0</v>
      </c>
      <c r="AW556">
        <v>0</v>
      </c>
      <c r="AX556">
        <v>0</v>
      </c>
      <c r="AY556">
        <v>0</v>
      </c>
      <c r="AZ556">
        <v>0</v>
      </c>
      <c r="BA556">
        <v>0</v>
      </c>
      <c r="BB556">
        <v>0</v>
      </c>
      <c r="BC556">
        <v>0</v>
      </c>
      <c r="BD556">
        <v>0</v>
      </c>
      <c r="BE556">
        <v>0</v>
      </c>
      <c r="BF556">
        <v>0</v>
      </c>
      <c r="BG556" s="2">
        <v>3990</v>
      </c>
      <c r="BH556" s="2">
        <v>3990</v>
      </c>
    </row>
    <row r="557" spans="1:60" x14ac:dyDescent="0.35">
      <c r="A557" s="1" t="s">
        <v>2371</v>
      </c>
      <c r="B557" s="1" t="s">
        <v>2333</v>
      </c>
      <c r="C557" s="1" t="s">
        <v>2370</v>
      </c>
      <c r="D557" s="1" t="s">
        <v>2373</v>
      </c>
      <c r="E557" s="6">
        <v>41961</v>
      </c>
      <c r="F557">
        <v>2014</v>
      </c>
      <c r="G557" s="1" t="s">
        <v>3149</v>
      </c>
      <c r="H557" s="1" t="s">
        <v>3150</v>
      </c>
      <c r="I557">
        <v>319</v>
      </c>
      <c r="J557" s="1" t="s">
        <v>3135</v>
      </c>
      <c r="K557" s="1" t="s">
        <v>3136</v>
      </c>
      <c r="L557" t="s">
        <v>3148</v>
      </c>
      <c r="M557" s="1" t="s">
        <v>3117</v>
      </c>
      <c r="N557" s="1" t="s">
        <v>2372</v>
      </c>
      <c r="O557" s="1" t="s">
        <v>2369</v>
      </c>
      <c r="P557" s="1" t="s">
        <v>45</v>
      </c>
      <c r="Q557">
        <v>1</v>
      </c>
      <c r="R557" s="2">
        <v>3464</v>
      </c>
      <c r="S557" s="2">
        <v>3156</v>
      </c>
      <c r="T557" s="2">
        <v>2973</v>
      </c>
      <c r="U557" s="2">
        <v>62631</v>
      </c>
      <c r="V557">
        <v>453.88</v>
      </c>
      <c r="W557" s="2">
        <v>2977</v>
      </c>
      <c r="AC557">
        <v>0</v>
      </c>
      <c r="AD557">
        <v>0</v>
      </c>
      <c r="AE557">
        <v>0</v>
      </c>
      <c r="AF557">
        <v>0</v>
      </c>
      <c r="AG557">
        <v>0</v>
      </c>
      <c r="AH557">
        <v>0</v>
      </c>
      <c r="AI557">
        <v>0</v>
      </c>
      <c r="AJ557">
        <v>0</v>
      </c>
      <c r="AK557">
        <v>0</v>
      </c>
      <c r="AL557">
        <v>0</v>
      </c>
      <c r="AM557" s="2">
        <v>1538</v>
      </c>
      <c r="AN557">
        <v>458.58</v>
      </c>
      <c r="AO557">
        <v>588</v>
      </c>
      <c r="AP557" s="3">
        <v>1495.84</v>
      </c>
      <c r="AQ557">
        <v>4</v>
      </c>
      <c r="AR557">
        <v>22</v>
      </c>
      <c r="AS557" s="2">
        <v>3766</v>
      </c>
      <c r="AT557">
        <v>996.9</v>
      </c>
      <c r="AU557">
        <v>0</v>
      </c>
      <c r="AV557">
        <v>0</v>
      </c>
      <c r="AW557">
        <v>0</v>
      </c>
      <c r="AX557">
        <v>0</v>
      </c>
      <c r="AY557">
        <v>0</v>
      </c>
      <c r="AZ557">
        <v>0</v>
      </c>
      <c r="BA557">
        <v>0</v>
      </c>
      <c r="BB557">
        <v>0</v>
      </c>
      <c r="BC557">
        <v>0</v>
      </c>
      <c r="BD557">
        <v>0</v>
      </c>
      <c r="BE557">
        <v>0</v>
      </c>
      <c r="BF557">
        <v>0</v>
      </c>
      <c r="BG557" s="2">
        <v>5896</v>
      </c>
      <c r="BH557" s="2">
        <v>5896</v>
      </c>
    </row>
    <row r="558" spans="1:60" x14ac:dyDescent="0.35">
      <c r="A558" s="1" t="s">
        <v>2374</v>
      </c>
      <c r="B558" s="1" t="s">
        <v>2333</v>
      </c>
      <c r="C558" s="1" t="s">
        <v>2378</v>
      </c>
      <c r="D558" s="1" t="s">
        <v>2376</v>
      </c>
      <c r="E558" s="6">
        <v>40582</v>
      </c>
      <c r="F558">
        <v>2011</v>
      </c>
      <c r="G558" s="1" t="s">
        <v>3144</v>
      </c>
      <c r="H558" s="1" t="s">
        <v>3145</v>
      </c>
      <c r="I558">
        <v>193</v>
      </c>
      <c r="J558" s="1" t="s">
        <v>3135</v>
      </c>
      <c r="K558" s="1" t="s">
        <v>3136</v>
      </c>
      <c r="M558" s="1" t="s">
        <v>3117</v>
      </c>
      <c r="N558" s="1" t="s">
        <v>2375</v>
      </c>
      <c r="O558" s="1" t="s">
        <v>2377</v>
      </c>
      <c r="P558" s="1" t="s">
        <v>45</v>
      </c>
      <c r="Q558">
        <v>1</v>
      </c>
      <c r="R558" s="2">
        <v>14184</v>
      </c>
      <c r="S558" s="2">
        <v>5324</v>
      </c>
      <c r="T558" s="2">
        <v>6263</v>
      </c>
      <c r="U558" s="2">
        <v>80247</v>
      </c>
      <c r="V558">
        <v>511.42500000000001</v>
      </c>
      <c r="W558" s="2">
        <v>3572</v>
      </c>
      <c r="AC558">
        <v>0</v>
      </c>
      <c r="AD558">
        <v>0</v>
      </c>
      <c r="AE558">
        <v>0</v>
      </c>
      <c r="AF558">
        <v>0</v>
      </c>
      <c r="AG558">
        <v>0</v>
      </c>
      <c r="AH558">
        <v>0</v>
      </c>
      <c r="AI558">
        <v>0</v>
      </c>
      <c r="AJ558">
        <v>0</v>
      </c>
      <c r="AK558">
        <v>0</v>
      </c>
      <c r="AL558">
        <v>0</v>
      </c>
      <c r="AM558">
        <v>0</v>
      </c>
      <c r="AN558">
        <v>0</v>
      </c>
      <c r="AO558">
        <v>0</v>
      </c>
      <c r="AP558">
        <v>0</v>
      </c>
      <c r="AQ558">
        <v>0</v>
      </c>
      <c r="AR558">
        <v>0</v>
      </c>
      <c r="AS558" s="2">
        <v>4425</v>
      </c>
      <c r="AT558" s="3">
        <v>6262.5</v>
      </c>
      <c r="AU558">
        <v>0</v>
      </c>
      <c r="AV558">
        <v>0</v>
      </c>
      <c r="AW558">
        <v>0</v>
      </c>
      <c r="AX558">
        <v>0</v>
      </c>
      <c r="AY558">
        <v>0</v>
      </c>
      <c r="AZ558">
        <v>0</v>
      </c>
      <c r="BA558">
        <v>0</v>
      </c>
      <c r="BB558">
        <v>0</v>
      </c>
      <c r="BC558">
        <v>0</v>
      </c>
      <c r="BD558">
        <v>0</v>
      </c>
      <c r="BE558">
        <v>0</v>
      </c>
      <c r="BF558">
        <v>0</v>
      </c>
      <c r="BG558" s="2">
        <v>4425</v>
      </c>
      <c r="BH558" s="2">
        <v>4425</v>
      </c>
    </row>
    <row r="559" spans="1:60" x14ac:dyDescent="0.35">
      <c r="A559" s="1" t="s">
        <v>2379</v>
      </c>
      <c r="B559" s="1" t="s">
        <v>2333</v>
      </c>
      <c r="C559" s="1" t="s">
        <v>2378</v>
      </c>
      <c r="D559" s="1" t="s">
        <v>2381</v>
      </c>
      <c r="E559" s="6">
        <v>40582</v>
      </c>
      <c r="F559">
        <v>2011</v>
      </c>
      <c r="G559" s="1" t="s">
        <v>3144</v>
      </c>
      <c r="H559" s="1" t="s">
        <v>3145</v>
      </c>
      <c r="I559">
        <v>193</v>
      </c>
      <c r="J559" s="1" t="s">
        <v>3135</v>
      </c>
      <c r="K559" s="1" t="s">
        <v>3136</v>
      </c>
      <c r="M559" s="1" t="s">
        <v>3117</v>
      </c>
      <c r="N559" s="1" t="s">
        <v>2380</v>
      </c>
      <c r="O559" s="1" t="s">
        <v>2382</v>
      </c>
      <c r="P559" s="1" t="s">
        <v>45</v>
      </c>
      <c r="Q559">
        <v>1</v>
      </c>
      <c r="R559" s="2">
        <v>14184</v>
      </c>
      <c r="S559" s="2">
        <v>5324</v>
      </c>
      <c r="T559" s="2">
        <v>6263</v>
      </c>
      <c r="U559" s="2">
        <v>80247</v>
      </c>
      <c r="V559">
        <v>511.42500000000001</v>
      </c>
      <c r="W559" s="2">
        <v>3572</v>
      </c>
      <c r="AC559">
        <v>0</v>
      </c>
      <c r="AD559">
        <v>0</v>
      </c>
      <c r="AE559">
        <v>0</v>
      </c>
      <c r="AF559">
        <v>0</v>
      </c>
      <c r="AG559">
        <v>0</v>
      </c>
      <c r="AH559">
        <v>0</v>
      </c>
      <c r="AI559">
        <v>0</v>
      </c>
      <c r="AJ559">
        <v>0</v>
      </c>
      <c r="AK559">
        <v>0</v>
      </c>
      <c r="AL559">
        <v>0</v>
      </c>
      <c r="AM559">
        <v>0</v>
      </c>
      <c r="AN559">
        <v>0</v>
      </c>
      <c r="AO559">
        <v>0</v>
      </c>
      <c r="AP559">
        <v>0</v>
      </c>
      <c r="AQ559">
        <v>0</v>
      </c>
      <c r="AR559">
        <v>0</v>
      </c>
      <c r="AS559" s="2">
        <v>4425</v>
      </c>
      <c r="AT559" s="3">
        <v>6262.5</v>
      </c>
      <c r="AU559">
        <v>0</v>
      </c>
      <c r="AV559">
        <v>0</v>
      </c>
      <c r="AW559">
        <v>0</v>
      </c>
      <c r="AX559">
        <v>0</v>
      </c>
      <c r="AY559">
        <v>0</v>
      </c>
      <c r="AZ559">
        <v>0</v>
      </c>
      <c r="BA559">
        <v>0</v>
      </c>
      <c r="BB559">
        <v>0</v>
      </c>
      <c r="BC559">
        <v>0</v>
      </c>
      <c r="BD559">
        <v>0</v>
      </c>
      <c r="BE559">
        <v>0</v>
      </c>
      <c r="BF559">
        <v>0</v>
      </c>
      <c r="BG559" s="2">
        <v>4425</v>
      </c>
      <c r="BH559" s="2">
        <v>4425</v>
      </c>
    </row>
    <row r="560" spans="1:60" x14ac:dyDescent="0.35">
      <c r="A560" s="1" t="s">
        <v>2383</v>
      </c>
      <c r="B560" s="1" t="s">
        <v>2333</v>
      </c>
      <c r="C560" s="1" t="s">
        <v>2387</v>
      </c>
      <c r="D560" s="1" t="s">
        <v>2385</v>
      </c>
      <c r="E560" s="6">
        <v>41516</v>
      </c>
      <c r="F560">
        <v>2013</v>
      </c>
      <c r="G560" s="1" t="s">
        <v>3133</v>
      </c>
      <c r="H560" s="1" t="s">
        <v>3145</v>
      </c>
      <c r="I560">
        <v>312</v>
      </c>
      <c r="J560" s="1" t="s">
        <v>3135</v>
      </c>
      <c r="K560" s="1" t="s">
        <v>3136</v>
      </c>
      <c r="M560" s="1" t="s">
        <v>3117</v>
      </c>
      <c r="N560" s="1" t="s">
        <v>2384</v>
      </c>
      <c r="O560" s="1" t="s">
        <v>2386</v>
      </c>
      <c r="P560" s="1" t="s">
        <v>45</v>
      </c>
      <c r="Q560">
        <v>1</v>
      </c>
      <c r="R560" s="2">
        <v>4800</v>
      </c>
      <c r="S560" s="2">
        <v>2908</v>
      </c>
      <c r="T560" s="2">
        <v>2672</v>
      </c>
      <c r="U560" s="2">
        <v>30491</v>
      </c>
      <c r="V560">
        <v>288.87599999999998</v>
      </c>
      <c r="W560" s="2">
        <v>3487</v>
      </c>
      <c r="AC560">
        <v>0</v>
      </c>
      <c r="AD560">
        <v>0</v>
      </c>
      <c r="AE560">
        <v>0</v>
      </c>
      <c r="AF560">
        <v>0</v>
      </c>
      <c r="AG560">
        <v>0</v>
      </c>
      <c r="AH560">
        <v>0</v>
      </c>
      <c r="AI560">
        <v>0</v>
      </c>
      <c r="AJ560">
        <v>0</v>
      </c>
      <c r="AK560">
        <v>0</v>
      </c>
      <c r="AL560">
        <v>0</v>
      </c>
      <c r="AM560" s="2">
        <v>2442</v>
      </c>
      <c r="AN560">
        <v>555.29999999999995</v>
      </c>
      <c r="AO560">
        <v>0</v>
      </c>
      <c r="AP560">
        <v>0</v>
      </c>
      <c r="AQ560">
        <v>0</v>
      </c>
      <c r="AR560">
        <v>0</v>
      </c>
      <c r="AS560" s="2">
        <v>4704</v>
      </c>
      <c r="AT560" s="3">
        <v>2116.8000000000002</v>
      </c>
      <c r="AU560">
        <v>0</v>
      </c>
      <c r="AV560">
        <v>0</v>
      </c>
      <c r="AW560">
        <v>0</v>
      </c>
      <c r="AX560">
        <v>0</v>
      </c>
      <c r="AY560">
        <v>0</v>
      </c>
      <c r="AZ560">
        <v>0</v>
      </c>
      <c r="BA560">
        <v>0</v>
      </c>
      <c r="BB560">
        <v>0</v>
      </c>
      <c r="BC560">
        <v>0</v>
      </c>
      <c r="BD560">
        <v>0</v>
      </c>
      <c r="BE560">
        <v>0</v>
      </c>
      <c r="BF560">
        <v>0</v>
      </c>
      <c r="BG560" s="2">
        <v>7146</v>
      </c>
      <c r="BH560" s="2">
        <v>7146</v>
      </c>
    </row>
    <row r="561" spans="1:60" x14ac:dyDescent="0.35">
      <c r="A561" s="1" t="s">
        <v>2388</v>
      </c>
      <c r="B561" s="1" t="s">
        <v>2333</v>
      </c>
      <c r="C561" s="1" t="s">
        <v>2392</v>
      </c>
      <c r="D561" s="1" t="s">
        <v>2390</v>
      </c>
      <c r="E561" s="6">
        <v>42012</v>
      </c>
      <c r="F561">
        <v>2015</v>
      </c>
      <c r="G561" s="1" t="s">
        <v>3149</v>
      </c>
      <c r="H561" s="1" t="s">
        <v>3150</v>
      </c>
      <c r="I561">
        <v>147</v>
      </c>
      <c r="J561" s="1" t="s">
        <v>3135</v>
      </c>
      <c r="K561" s="1" t="s">
        <v>3136</v>
      </c>
      <c r="L561" t="s">
        <v>3148</v>
      </c>
      <c r="M561" s="1" t="s">
        <v>3113</v>
      </c>
      <c r="N561" s="1" t="s">
        <v>2389</v>
      </c>
      <c r="O561" s="1" t="s">
        <v>2391</v>
      </c>
      <c r="P561" s="1" t="s">
        <v>45</v>
      </c>
      <c r="Q561">
        <v>1</v>
      </c>
      <c r="R561" s="2">
        <v>2962</v>
      </c>
      <c r="S561" s="2">
        <v>1934</v>
      </c>
      <c r="T561" s="2">
        <v>1978</v>
      </c>
      <c r="U561" s="2">
        <v>17734</v>
      </c>
      <c r="V561">
        <v>172.85300000000001</v>
      </c>
      <c r="W561">
        <v>274</v>
      </c>
      <c r="AC561">
        <v>3</v>
      </c>
      <c r="AD561">
        <v>15</v>
      </c>
      <c r="AE561">
        <v>0</v>
      </c>
      <c r="AF561">
        <v>0</v>
      </c>
      <c r="AG561">
        <v>0</v>
      </c>
      <c r="AH561">
        <v>0</v>
      </c>
      <c r="AI561">
        <v>0</v>
      </c>
      <c r="AJ561">
        <v>0</v>
      </c>
      <c r="AK561">
        <v>0</v>
      </c>
      <c r="AL561">
        <v>0</v>
      </c>
      <c r="AM561" s="2">
        <v>1850</v>
      </c>
      <c r="AN561">
        <v>585</v>
      </c>
      <c r="AO561">
        <v>546</v>
      </c>
      <c r="AP561" s="3">
        <v>1372.82</v>
      </c>
      <c r="AQ561">
        <v>1</v>
      </c>
      <c r="AR561">
        <v>5.5</v>
      </c>
      <c r="AS561">
        <v>0</v>
      </c>
      <c r="AT561">
        <v>0</v>
      </c>
      <c r="AU561">
        <v>0</v>
      </c>
      <c r="AV561">
        <v>0</v>
      </c>
      <c r="AW561">
        <v>0</v>
      </c>
      <c r="AX561">
        <v>0</v>
      </c>
      <c r="AY561">
        <v>0</v>
      </c>
      <c r="AZ561">
        <v>0</v>
      </c>
      <c r="BA561">
        <v>0</v>
      </c>
      <c r="BB561">
        <v>0</v>
      </c>
      <c r="BC561">
        <v>0</v>
      </c>
      <c r="BD561">
        <v>0</v>
      </c>
      <c r="BE561">
        <v>0</v>
      </c>
      <c r="BF561">
        <v>0</v>
      </c>
      <c r="BG561" s="2">
        <v>2400</v>
      </c>
      <c r="BH561" s="2">
        <v>2400</v>
      </c>
    </row>
    <row r="562" spans="1:60" x14ac:dyDescent="0.35">
      <c r="A562" s="1" t="s">
        <v>2393</v>
      </c>
      <c r="B562" s="1" t="s">
        <v>2333</v>
      </c>
      <c r="C562" s="1" t="s">
        <v>2392</v>
      </c>
      <c r="D562" s="1" t="s">
        <v>2395</v>
      </c>
      <c r="E562" s="6">
        <v>41012</v>
      </c>
      <c r="F562">
        <v>2012</v>
      </c>
      <c r="G562" s="1" t="s">
        <v>3133</v>
      </c>
      <c r="H562" s="1" t="s">
        <v>3157</v>
      </c>
      <c r="I562">
        <v>157</v>
      </c>
      <c r="J562" s="1" t="s">
        <v>3135</v>
      </c>
      <c r="K562" s="1" t="s">
        <v>3136</v>
      </c>
      <c r="M562" s="1" t="s">
        <v>3121</v>
      </c>
      <c r="N562" s="1" t="s">
        <v>2394</v>
      </c>
      <c r="O562" s="1" t="s">
        <v>2396</v>
      </c>
      <c r="P562" s="1" t="s">
        <v>45</v>
      </c>
      <c r="Q562">
        <v>1</v>
      </c>
      <c r="R562" s="2">
        <v>3984</v>
      </c>
      <c r="S562" s="2">
        <v>3873</v>
      </c>
      <c r="T562" s="2">
        <v>3993</v>
      </c>
      <c r="U562" s="2">
        <v>30058</v>
      </c>
      <c r="V562" s="3">
        <v>1377.2729999999999</v>
      </c>
      <c r="W562" s="2">
        <v>1860</v>
      </c>
      <c r="AC562">
        <v>0</v>
      </c>
      <c r="AD562">
        <v>0</v>
      </c>
      <c r="AE562">
        <v>0</v>
      </c>
      <c r="AF562">
        <v>0</v>
      </c>
      <c r="AG562">
        <v>6</v>
      </c>
      <c r="AH562">
        <v>25.2</v>
      </c>
      <c r="AI562">
        <v>0</v>
      </c>
      <c r="AJ562">
        <v>0</v>
      </c>
      <c r="AK562">
        <v>0</v>
      </c>
      <c r="AL562">
        <v>0</v>
      </c>
      <c r="AM562">
        <v>0</v>
      </c>
      <c r="AN562">
        <v>0</v>
      </c>
      <c r="AO562">
        <v>0</v>
      </c>
      <c r="AP562">
        <v>0</v>
      </c>
      <c r="AQ562">
        <v>0</v>
      </c>
      <c r="AR562">
        <v>0</v>
      </c>
      <c r="AS562" s="2">
        <v>1763</v>
      </c>
      <c r="AT562">
        <v>793.35</v>
      </c>
      <c r="AU562">
        <v>0</v>
      </c>
      <c r="AV562">
        <v>0</v>
      </c>
      <c r="AW562" s="2">
        <v>60100</v>
      </c>
      <c r="AX562" s="2">
        <v>3174</v>
      </c>
      <c r="AY562">
        <v>0</v>
      </c>
      <c r="AZ562">
        <v>0</v>
      </c>
      <c r="BA562">
        <v>0</v>
      </c>
      <c r="BB562">
        <v>0</v>
      </c>
      <c r="BC562">
        <v>0</v>
      </c>
      <c r="BD562">
        <v>0</v>
      </c>
      <c r="BE562">
        <v>0</v>
      </c>
      <c r="BF562">
        <v>0</v>
      </c>
      <c r="BG562" s="2">
        <v>1769</v>
      </c>
      <c r="BH562" s="2">
        <v>61869</v>
      </c>
    </row>
    <row r="563" spans="1:60" x14ac:dyDescent="0.35">
      <c r="A563" s="1" t="s">
        <v>2397</v>
      </c>
      <c r="B563" s="1" t="s">
        <v>2333</v>
      </c>
      <c r="C563" s="1" t="s">
        <v>2333</v>
      </c>
      <c r="D563" s="1" t="s">
        <v>2399</v>
      </c>
      <c r="E563" s="6">
        <v>40759</v>
      </c>
      <c r="F563">
        <v>2011</v>
      </c>
      <c r="G563" s="1" t="s">
        <v>3147</v>
      </c>
      <c r="H563" s="1" t="s">
        <v>3157</v>
      </c>
      <c r="I563">
        <v>349</v>
      </c>
      <c r="J563" s="1" t="s">
        <v>3135</v>
      </c>
      <c r="K563" s="1" t="s">
        <v>3136</v>
      </c>
      <c r="M563" s="1" t="s">
        <v>3111</v>
      </c>
      <c r="N563" s="1" t="s">
        <v>2398</v>
      </c>
      <c r="O563" s="1" t="s">
        <v>2400</v>
      </c>
      <c r="P563" s="1" t="s">
        <v>45</v>
      </c>
      <c r="Q563">
        <v>1</v>
      </c>
      <c r="R563" s="2">
        <v>2770</v>
      </c>
      <c r="S563" s="2">
        <v>2503</v>
      </c>
      <c r="T563" s="2">
        <v>2770</v>
      </c>
      <c r="U563" s="2">
        <v>30232</v>
      </c>
      <c r="V563">
        <v>213.48</v>
      </c>
      <c r="W563" s="2">
        <v>1012</v>
      </c>
      <c r="AC563">
        <v>0</v>
      </c>
      <c r="AD563">
        <v>0</v>
      </c>
      <c r="AE563">
        <v>0</v>
      </c>
      <c r="AF563">
        <v>0</v>
      </c>
      <c r="AG563">
        <v>0</v>
      </c>
      <c r="AH563">
        <v>0</v>
      </c>
      <c r="AI563">
        <v>0</v>
      </c>
      <c r="AJ563">
        <v>0</v>
      </c>
      <c r="AK563">
        <v>0</v>
      </c>
      <c r="AL563">
        <v>0</v>
      </c>
      <c r="AM563" s="2">
        <v>7296</v>
      </c>
      <c r="AN563">
        <v>729.6</v>
      </c>
      <c r="AO563">
        <v>0</v>
      </c>
      <c r="AP563">
        <v>0</v>
      </c>
      <c r="AQ563">
        <v>0</v>
      </c>
      <c r="AR563">
        <v>0</v>
      </c>
      <c r="AS563">
        <v>680</v>
      </c>
      <c r="AT563" s="2">
        <v>2040</v>
      </c>
      <c r="AU563">
        <v>0</v>
      </c>
      <c r="AV563">
        <v>0</v>
      </c>
      <c r="AW563">
        <v>0</v>
      </c>
      <c r="AX563">
        <v>0</v>
      </c>
      <c r="AY563">
        <v>0</v>
      </c>
      <c r="AZ563">
        <v>0</v>
      </c>
      <c r="BA563">
        <v>0</v>
      </c>
      <c r="BB563">
        <v>0</v>
      </c>
      <c r="BC563">
        <v>0</v>
      </c>
      <c r="BD563">
        <v>0</v>
      </c>
      <c r="BE563">
        <v>0</v>
      </c>
      <c r="BF563">
        <v>0</v>
      </c>
      <c r="BG563" s="2">
        <v>7976</v>
      </c>
      <c r="BH563" s="2">
        <v>7976</v>
      </c>
    </row>
    <row r="564" spans="1:60" x14ac:dyDescent="0.35">
      <c r="A564" s="1" t="s">
        <v>2401</v>
      </c>
      <c r="B564" s="1" t="s">
        <v>2333</v>
      </c>
      <c r="C564" s="1" t="s">
        <v>2333</v>
      </c>
      <c r="D564" s="1" t="s">
        <v>2403</v>
      </c>
      <c r="E564" s="6">
        <v>41256</v>
      </c>
      <c r="F564">
        <v>2012</v>
      </c>
      <c r="G564" s="1" t="s">
        <v>3133</v>
      </c>
      <c r="H564" s="1" t="s">
        <v>3145</v>
      </c>
      <c r="I564">
        <v>254</v>
      </c>
      <c r="J564" s="1" t="s">
        <v>3135</v>
      </c>
      <c r="K564" s="1" t="s">
        <v>3136</v>
      </c>
      <c r="M564" s="1" t="s">
        <v>3117</v>
      </c>
      <c r="N564" s="1" t="s">
        <v>2402</v>
      </c>
      <c r="O564" s="1" t="s">
        <v>2404</v>
      </c>
      <c r="P564" s="1" t="s">
        <v>45</v>
      </c>
      <c r="Q564">
        <v>1</v>
      </c>
      <c r="R564" s="2">
        <v>9364</v>
      </c>
      <c r="S564" s="2">
        <v>8046</v>
      </c>
      <c r="T564" s="2">
        <v>10514</v>
      </c>
      <c r="U564" s="2">
        <v>60921</v>
      </c>
      <c r="V564">
        <v>434.15100000000001</v>
      </c>
      <c r="W564" s="2">
        <v>4753</v>
      </c>
      <c r="AC564">
        <v>0</v>
      </c>
      <c r="AD564">
        <v>0</v>
      </c>
      <c r="AE564">
        <v>0</v>
      </c>
      <c r="AF564">
        <v>0</v>
      </c>
      <c r="AG564">
        <v>0</v>
      </c>
      <c r="AH564">
        <v>0</v>
      </c>
      <c r="AI564">
        <v>0</v>
      </c>
      <c r="AJ564">
        <v>0</v>
      </c>
      <c r="AK564">
        <v>0</v>
      </c>
      <c r="AL564">
        <v>0</v>
      </c>
      <c r="AM564">
        <v>0</v>
      </c>
      <c r="AN564">
        <v>0</v>
      </c>
      <c r="AO564">
        <v>0</v>
      </c>
      <c r="AP564">
        <v>0</v>
      </c>
      <c r="AQ564">
        <v>0</v>
      </c>
      <c r="AR564">
        <v>0</v>
      </c>
      <c r="AS564" s="2">
        <v>5823</v>
      </c>
      <c r="AT564" s="3">
        <v>10513.8</v>
      </c>
      <c r="AU564">
        <v>0</v>
      </c>
      <c r="AV564">
        <v>0</v>
      </c>
      <c r="AW564">
        <v>0</v>
      </c>
      <c r="AX564">
        <v>0</v>
      </c>
      <c r="AY564">
        <v>0</v>
      </c>
      <c r="AZ564">
        <v>0</v>
      </c>
      <c r="BA564">
        <v>0</v>
      </c>
      <c r="BB564">
        <v>0</v>
      </c>
      <c r="BC564">
        <v>0</v>
      </c>
      <c r="BD564">
        <v>0</v>
      </c>
      <c r="BE564">
        <v>0</v>
      </c>
      <c r="BF564">
        <v>0</v>
      </c>
      <c r="BG564" s="2">
        <v>5823</v>
      </c>
      <c r="BH564" s="2">
        <v>5823</v>
      </c>
    </row>
    <row r="565" spans="1:60" x14ac:dyDescent="0.35">
      <c r="A565" s="1" t="s">
        <v>2405</v>
      </c>
      <c r="B565" s="1" t="s">
        <v>2333</v>
      </c>
      <c r="C565" s="1" t="s">
        <v>2333</v>
      </c>
      <c r="D565" s="1" t="s">
        <v>2407</v>
      </c>
      <c r="E565" s="6">
        <v>41675</v>
      </c>
      <c r="F565">
        <v>2014</v>
      </c>
      <c r="G565" s="1" t="s">
        <v>3170</v>
      </c>
      <c r="H565" s="1" t="s">
        <v>3145</v>
      </c>
      <c r="I565">
        <v>635</v>
      </c>
      <c r="J565" s="1" t="s">
        <v>3135</v>
      </c>
      <c r="K565" s="1" t="s">
        <v>3136</v>
      </c>
      <c r="M565" s="1" t="s">
        <v>3113</v>
      </c>
      <c r="N565" s="1" t="s">
        <v>2406</v>
      </c>
      <c r="O565" s="1" t="s">
        <v>2408</v>
      </c>
      <c r="P565" s="1" t="s">
        <v>45</v>
      </c>
      <c r="Q565">
        <v>1</v>
      </c>
      <c r="R565" s="2">
        <v>4851</v>
      </c>
      <c r="S565" s="2">
        <v>5291</v>
      </c>
      <c r="T565" s="2">
        <v>5339</v>
      </c>
      <c r="U565" s="2">
        <v>33371</v>
      </c>
      <c r="V565">
        <v>271.96800000000002</v>
      </c>
      <c r="W565" s="2">
        <v>1607</v>
      </c>
      <c r="AC565">
        <v>0</v>
      </c>
      <c r="AD565">
        <v>0</v>
      </c>
      <c r="AE565">
        <v>0</v>
      </c>
      <c r="AF565">
        <v>0</v>
      </c>
      <c r="AG565">
        <v>0</v>
      </c>
      <c r="AH565">
        <v>0</v>
      </c>
      <c r="AI565">
        <v>0</v>
      </c>
      <c r="AJ565">
        <v>0</v>
      </c>
      <c r="AK565">
        <v>0</v>
      </c>
      <c r="AL565">
        <v>0</v>
      </c>
      <c r="AM565">
        <v>400</v>
      </c>
      <c r="AN565">
        <v>40</v>
      </c>
      <c r="AO565" s="2">
        <v>2237</v>
      </c>
      <c r="AP565" s="3">
        <v>4141.79</v>
      </c>
      <c r="AQ565">
        <v>2</v>
      </c>
      <c r="AR565">
        <v>11</v>
      </c>
      <c r="AS565" s="2">
        <v>1187</v>
      </c>
      <c r="AT565" s="3">
        <v>1146.1500000000001</v>
      </c>
      <c r="AU565">
        <v>0</v>
      </c>
      <c r="AV565">
        <v>0</v>
      </c>
      <c r="AW565">
        <v>0</v>
      </c>
      <c r="AX565">
        <v>0</v>
      </c>
      <c r="AY565">
        <v>0</v>
      </c>
      <c r="AZ565">
        <v>0</v>
      </c>
      <c r="BA565">
        <v>0</v>
      </c>
      <c r="BB565">
        <v>0</v>
      </c>
      <c r="BC565">
        <v>0</v>
      </c>
      <c r="BD565">
        <v>0</v>
      </c>
      <c r="BE565">
        <v>0</v>
      </c>
      <c r="BF565">
        <v>0</v>
      </c>
      <c r="BG565" s="2">
        <v>3826</v>
      </c>
      <c r="BH565" s="2">
        <v>3826</v>
      </c>
    </row>
    <row r="566" spans="1:60" x14ac:dyDescent="0.35">
      <c r="A566" s="1" t="s">
        <v>2409</v>
      </c>
      <c r="B566" s="1" t="s">
        <v>2333</v>
      </c>
      <c r="C566" s="1" t="s">
        <v>2333</v>
      </c>
      <c r="D566" s="1" t="s">
        <v>2411</v>
      </c>
      <c r="E566" s="6">
        <v>42593</v>
      </c>
      <c r="F566">
        <v>2016</v>
      </c>
      <c r="G566" s="1" t="s">
        <v>3149</v>
      </c>
      <c r="H566" s="1" t="s">
        <v>3185</v>
      </c>
      <c r="I566">
        <v>29</v>
      </c>
      <c r="J566" s="1" t="s">
        <v>3135</v>
      </c>
      <c r="K566" s="1" t="s">
        <v>3136</v>
      </c>
      <c r="M566" s="1" t="s">
        <v>3117</v>
      </c>
      <c r="N566" s="1" t="s">
        <v>2410</v>
      </c>
      <c r="O566" s="1" t="s">
        <v>2412</v>
      </c>
      <c r="P566" s="1" t="s">
        <v>45</v>
      </c>
      <c r="Q566">
        <v>1</v>
      </c>
      <c r="R566">
        <v>434</v>
      </c>
      <c r="S566">
        <v>373</v>
      </c>
      <c r="T566">
        <v>433</v>
      </c>
      <c r="U566" s="2">
        <v>2905</v>
      </c>
      <c r="V566">
        <v>23.954999999999998</v>
      </c>
      <c r="W566">
        <v>464</v>
      </c>
      <c r="AC566">
        <v>1</v>
      </c>
      <c r="AD566">
        <v>5</v>
      </c>
      <c r="AE566">
        <v>0</v>
      </c>
      <c r="AF566">
        <v>0</v>
      </c>
      <c r="AG566">
        <v>0</v>
      </c>
      <c r="AH566">
        <v>0</v>
      </c>
      <c r="AI566">
        <v>0</v>
      </c>
      <c r="AJ566">
        <v>0</v>
      </c>
      <c r="AK566">
        <v>0</v>
      </c>
      <c r="AL566">
        <v>0</v>
      </c>
      <c r="AM566">
        <v>0</v>
      </c>
      <c r="AN566">
        <v>0</v>
      </c>
      <c r="AO566">
        <v>0</v>
      </c>
      <c r="AP566">
        <v>0</v>
      </c>
      <c r="AQ566">
        <v>0</v>
      </c>
      <c r="AR566">
        <v>0</v>
      </c>
      <c r="AS566">
        <v>635</v>
      </c>
      <c r="AT566">
        <v>427.5</v>
      </c>
      <c r="AU566">
        <v>0</v>
      </c>
      <c r="AV566">
        <v>0</v>
      </c>
      <c r="AW566">
        <v>0</v>
      </c>
      <c r="AX566">
        <v>0</v>
      </c>
      <c r="AY566">
        <v>0</v>
      </c>
      <c r="AZ566">
        <v>0</v>
      </c>
      <c r="BA566">
        <v>0</v>
      </c>
      <c r="BB566">
        <v>0</v>
      </c>
      <c r="BC566">
        <v>0</v>
      </c>
      <c r="BD566">
        <v>0</v>
      </c>
      <c r="BE566">
        <v>0</v>
      </c>
      <c r="BF566">
        <v>0</v>
      </c>
      <c r="BG566">
        <v>636</v>
      </c>
      <c r="BH566">
        <v>636</v>
      </c>
    </row>
    <row r="567" spans="1:60" x14ac:dyDescent="0.35">
      <c r="A567" s="1" t="s">
        <v>2413</v>
      </c>
      <c r="B567" s="1" t="s">
        <v>2333</v>
      </c>
      <c r="C567" s="1" t="s">
        <v>2333</v>
      </c>
      <c r="D567" s="1" t="s">
        <v>2415</v>
      </c>
      <c r="E567" s="6">
        <v>41744</v>
      </c>
      <c r="F567">
        <v>2014</v>
      </c>
      <c r="G567" s="1" t="s">
        <v>3147</v>
      </c>
      <c r="H567" s="1" t="s">
        <v>3137</v>
      </c>
      <c r="I567">
        <v>0</v>
      </c>
      <c r="J567" s="1" t="s">
        <v>3138</v>
      </c>
      <c r="K567" s="1" t="s">
        <v>3136</v>
      </c>
      <c r="M567" s="1" t="s">
        <v>3139</v>
      </c>
      <c r="N567" s="1" t="s">
        <v>2414</v>
      </c>
      <c r="O567" s="1" t="s">
        <v>2416</v>
      </c>
      <c r="P567" s="1" t="s">
        <v>45</v>
      </c>
      <c r="Q567">
        <v>0</v>
      </c>
      <c r="R567" s="2">
        <v>3437</v>
      </c>
      <c r="S567">
        <v>0</v>
      </c>
      <c r="T567">
        <v>0</v>
      </c>
      <c r="U567">
        <v>0</v>
      </c>
      <c r="V567">
        <v>0</v>
      </c>
      <c r="W567">
        <v>0</v>
      </c>
      <c r="X567" t="s">
        <v>3392</v>
      </c>
      <c r="AC567">
        <v>0</v>
      </c>
      <c r="AD567">
        <v>0</v>
      </c>
      <c r="AE567">
        <v>0</v>
      </c>
      <c r="AF567">
        <v>0</v>
      </c>
      <c r="AG567">
        <v>0</v>
      </c>
      <c r="AH567">
        <v>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row>
    <row r="568" spans="1:60" x14ac:dyDescent="0.35">
      <c r="A568" s="1" t="s">
        <v>2417</v>
      </c>
      <c r="B568" s="1" t="s">
        <v>2333</v>
      </c>
      <c r="C568" s="1" t="s">
        <v>2421</v>
      </c>
      <c r="D568" s="1" t="s">
        <v>2419</v>
      </c>
      <c r="E568" s="6">
        <v>40806</v>
      </c>
      <c r="F568">
        <v>2011</v>
      </c>
      <c r="G568" s="1" t="s">
        <v>3152</v>
      </c>
      <c r="H568" s="1" t="s">
        <v>3145</v>
      </c>
      <c r="I568">
        <v>174</v>
      </c>
      <c r="J568" s="1" t="s">
        <v>3135</v>
      </c>
      <c r="K568" s="1" t="s">
        <v>3136</v>
      </c>
      <c r="M568" s="1" t="s">
        <v>3117</v>
      </c>
      <c r="N568" s="1" t="s">
        <v>2418</v>
      </c>
      <c r="O568" s="1" t="s">
        <v>2420</v>
      </c>
      <c r="P568" s="1" t="s">
        <v>45</v>
      </c>
      <c r="Q568">
        <v>1</v>
      </c>
      <c r="R568" s="2">
        <v>2547</v>
      </c>
      <c r="S568" s="2">
        <v>2960</v>
      </c>
      <c r="T568" s="2">
        <v>2660</v>
      </c>
      <c r="U568" s="2">
        <v>32000</v>
      </c>
      <c r="V568">
        <v>219.69300000000001</v>
      </c>
      <c r="W568" s="2">
        <v>1793</v>
      </c>
      <c r="AC568">
        <v>2</v>
      </c>
      <c r="AD568">
        <v>10</v>
      </c>
      <c r="AE568">
        <v>0</v>
      </c>
      <c r="AF568">
        <v>0</v>
      </c>
      <c r="AG568">
        <v>0</v>
      </c>
      <c r="AH568">
        <v>0</v>
      </c>
      <c r="AI568">
        <v>0</v>
      </c>
      <c r="AJ568">
        <v>0</v>
      </c>
      <c r="AK568">
        <v>0</v>
      </c>
      <c r="AL568">
        <v>0</v>
      </c>
      <c r="AM568">
        <v>948</v>
      </c>
      <c r="AN568">
        <v>284.76</v>
      </c>
      <c r="AO568">
        <v>272</v>
      </c>
      <c r="AP568">
        <v>978</v>
      </c>
      <c r="AQ568">
        <v>1</v>
      </c>
      <c r="AR568">
        <v>1.7</v>
      </c>
      <c r="AS568" s="2">
        <v>2294</v>
      </c>
      <c r="AT568" s="3">
        <v>1385.1</v>
      </c>
      <c r="AU568">
        <v>0</v>
      </c>
      <c r="AV568">
        <v>0</v>
      </c>
      <c r="AW568">
        <v>0</v>
      </c>
      <c r="AX568">
        <v>0</v>
      </c>
      <c r="AY568">
        <v>0</v>
      </c>
      <c r="AZ568">
        <v>0</v>
      </c>
      <c r="BA568">
        <v>0</v>
      </c>
      <c r="BB568">
        <v>0</v>
      </c>
      <c r="BC568">
        <v>0</v>
      </c>
      <c r="BD568">
        <v>0</v>
      </c>
      <c r="BE568">
        <v>0</v>
      </c>
      <c r="BF568">
        <v>0</v>
      </c>
      <c r="BG568" s="2">
        <v>3517</v>
      </c>
      <c r="BH568" s="2">
        <v>3517</v>
      </c>
    </row>
    <row r="569" spans="1:60" x14ac:dyDescent="0.35">
      <c r="A569" s="1" t="s">
        <v>2422</v>
      </c>
      <c r="B569" s="1" t="s">
        <v>2333</v>
      </c>
      <c r="C569" s="1" t="s">
        <v>2421</v>
      </c>
      <c r="D569" s="1" t="s">
        <v>2424</v>
      </c>
      <c r="E569" s="6">
        <v>41751</v>
      </c>
      <c r="F569">
        <v>2014</v>
      </c>
      <c r="G569" s="1" t="s">
        <v>3149</v>
      </c>
      <c r="H569" s="1" t="s">
        <v>3157</v>
      </c>
      <c r="I569">
        <v>238</v>
      </c>
      <c r="J569" s="1" t="s">
        <v>3135</v>
      </c>
      <c r="K569" s="1" t="s">
        <v>3136</v>
      </c>
      <c r="M569" s="1" t="s">
        <v>3117</v>
      </c>
      <c r="N569" s="1" t="s">
        <v>2423</v>
      </c>
      <c r="O569" s="1" t="s">
        <v>2425</v>
      </c>
      <c r="P569" s="1" t="s">
        <v>45</v>
      </c>
      <c r="Q569">
        <v>1</v>
      </c>
      <c r="R569" s="2">
        <v>6329</v>
      </c>
      <c r="S569" s="2">
        <v>5355</v>
      </c>
      <c r="T569" s="2">
        <v>6323</v>
      </c>
      <c r="U569" s="2">
        <v>40539</v>
      </c>
      <c r="V569">
        <v>338.791</v>
      </c>
      <c r="W569" s="2">
        <v>2651</v>
      </c>
      <c r="AC569">
        <v>0</v>
      </c>
      <c r="AD569">
        <v>0</v>
      </c>
      <c r="AE569">
        <v>0</v>
      </c>
      <c r="AF569">
        <v>0</v>
      </c>
      <c r="AG569">
        <v>0</v>
      </c>
      <c r="AH569">
        <v>0</v>
      </c>
      <c r="AI569">
        <v>0</v>
      </c>
      <c r="AJ569">
        <v>0</v>
      </c>
      <c r="AK569">
        <v>0</v>
      </c>
      <c r="AL569">
        <v>0</v>
      </c>
      <c r="AM569" s="2">
        <v>1384</v>
      </c>
      <c r="AN569">
        <v>738.96</v>
      </c>
      <c r="AO569">
        <v>395</v>
      </c>
      <c r="AP569" s="3">
        <v>1541.6</v>
      </c>
      <c r="AQ569">
        <v>2</v>
      </c>
      <c r="AR569">
        <v>11</v>
      </c>
      <c r="AS569" s="2">
        <v>3082</v>
      </c>
      <c r="AT569" s="3">
        <v>4011.3</v>
      </c>
      <c r="AU569">
        <v>23</v>
      </c>
      <c r="AV569">
        <v>7.25</v>
      </c>
      <c r="AW569">
        <v>0</v>
      </c>
      <c r="AX569">
        <v>0</v>
      </c>
      <c r="AY569">
        <v>0</v>
      </c>
      <c r="AZ569">
        <v>0</v>
      </c>
      <c r="BA569">
        <v>40</v>
      </c>
      <c r="BB569">
        <v>12.8</v>
      </c>
      <c r="BC569">
        <v>0</v>
      </c>
      <c r="BD569">
        <v>0</v>
      </c>
      <c r="BE569">
        <v>0</v>
      </c>
      <c r="BF569">
        <v>0</v>
      </c>
      <c r="BG569" s="2">
        <v>4863</v>
      </c>
      <c r="BH569" s="2">
        <v>4926</v>
      </c>
    </row>
    <row r="570" spans="1:60" x14ac:dyDescent="0.35">
      <c r="A570" s="1" t="s">
        <v>2426</v>
      </c>
      <c r="B570" s="1" t="s">
        <v>2333</v>
      </c>
      <c r="C570" s="1" t="s">
        <v>2421</v>
      </c>
      <c r="D570" s="1" t="s">
        <v>2428</v>
      </c>
      <c r="E570" s="6">
        <v>41256</v>
      </c>
      <c r="F570">
        <v>2012</v>
      </c>
      <c r="G570" s="1" t="s">
        <v>3133</v>
      </c>
      <c r="H570" s="1" t="s">
        <v>3145</v>
      </c>
      <c r="I570">
        <v>219</v>
      </c>
      <c r="J570" s="1" t="s">
        <v>3135</v>
      </c>
      <c r="K570" s="1" t="s">
        <v>3136</v>
      </c>
      <c r="M570" s="1" t="s">
        <v>3117</v>
      </c>
      <c r="N570" s="1" t="s">
        <v>2427</v>
      </c>
      <c r="O570" s="1" t="s">
        <v>2429</v>
      </c>
      <c r="P570" s="1" t="s">
        <v>45</v>
      </c>
      <c r="Q570">
        <v>1</v>
      </c>
      <c r="R570" s="2">
        <v>3897</v>
      </c>
      <c r="S570" s="2">
        <v>3686</v>
      </c>
      <c r="T570" s="2">
        <v>4375</v>
      </c>
      <c r="U570" s="2">
        <v>39308</v>
      </c>
      <c r="V570">
        <v>315.072</v>
      </c>
      <c r="W570" s="2">
        <v>2885</v>
      </c>
      <c r="AC570">
        <v>0</v>
      </c>
      <c r="AD570">
        <v>0</v>
      </c>
      <c r="AE570">
        <v>0</v>
      </c>
      <c r="AF570">
        <v>0</v>
      </c>
      <c r="AG570">
        <v>0</v>
      </c>
      <c r="AH570">
        <v>0</v>
      </c>
      <c r="AI570">
        <v>0</v>
      </c>
      <c r="AJ570">
        <v>0</v>
      </c>
      <c r="AK570">
        <v>0</v>
      </c>
      <c r="AL570">
        <v>0</v>
      </c>
      <c r="AM570" s="2">
        <v>1434</v>
      </c>
      <c r="AN570">
        <v>506.9</v>
      </c>
      <c r="AO570">
        <v>0</v>
      </c>
      <c r="AP570">
        <v>0</v>
      </c>
      <c r="AQ570">
        <v>0</v>
      </c>
      <c r="AR570">
        <v>0</v>
      </c>
      <c r="AS570" s="2">
        <v>3580</v>
      </c>
      <c r="AT570" s="2">
        <v>3868</v>
      </c>
      <c r="AU570">
        <v>0</v>
      </c>
      <c r="AV570">
        <v>0</v>
      </c>
      <c r="AW570">
        <v>0</v>
      </c>
      <c r="AX570">
        <v>0</v>
      </c>
      <c r="AY570">
        <v>0</v>
      </c>
      <c r="AZ570">
        <v>0</v>
      </c>
      <c r="BA570">
        <v>0</v>
      </c>
      <c r="BB570">
        <v>0</v>
      </c>
      <c r="BC570">
        <v>0</v>
      </c>
      <c r="BD570">
        <v>0</v>
      </c>
      <c r="BE570">
        <v>0</v>
      </c>
      <c r="BF570">
        <v>0</v>
      </c>
      <c r="BG570" s="2">
        <v>5014</v>
      </c>
      <c r="BH570" s="2">
        <v>5014</v>
      </c>
    </row>
    <row r="571" spans="1:60" x14ac:dyDescent="0.35">
      <c r="A571" s="1" t="s">
        <v>2430</v>
      </c>
      <c r="B571" s="1" t="s">
        <v>2333</v>
      </c>
      <c r="C571" s="1" t="s">
        <v>2421</v>
      </c>
      <c r="D571" s="1" t="s">
        <v>2431</v>
      </c>
      <c r="E571" s="6">
        <v>40582</v>
      </c>
      <c r="F571">
        <v>2011</v>
      </c>
      <c r="G571" s="1" t="s">
        <v>3144</v>
      </c>
      <c r="H571" s="1" t="s">
        <v>3145</v>
      </c>
      <c r="I571">
        <v>230</v>
      </c>
      <c r="J571" s="1" t="s">
        <v>3135</v>
      </c>
      <c r="K571" s="1" t="s">
        <v>3136</v>
      </c>
      <c r="M571" s="1" t="s">
        <v>3117</v>
      </c>
      <c r="N571" s="1" t="s">
        <v>1228</v>
      </c>
      <c r="O571" s="1" t="s">
        <v>2429</v>
      </c>
      <c r="P571" s="1" t="s">
        <v>45</v>
      </c>
      <c r="Q571">
        <v>1</v>
      </c>
      <c r="R571" s="2">
        <v>5933</v>
      </c>
      <c r="S571" s="2">
        <v>4557</v>
      </c>
      <c r="T571" s="2">
        <v>4942</v>
      </c>
      <c r="U571" s="2">
        <v>37050</v>
      </c>
      <c r="V571">
        <v>247.15100000000001</v>
      </c>
      <c r="W571" s="2">
        <v>2567</v>
      </c>
      <c r="AC571">
        <v>0</v>
      </c>
      <c r="AD571">
        <v>0</v>
      </c>
      <c r="AE571">
        <v>0</v>
      </c>
      <c r="AF571">
        <v>0</v>
      </c>
      <c r="AG571">
        <v>0</v>
      </c>
      <c r="AH571">
        <v>0</v>
      </c>
      <c r="AI571">
        <v>0</v>
      </c>
      <c r="AJ571">
        <v>0</v>
      </c>
      <c r="AK571">
        <v>0</v>
      </c>
      <c r="AL571">
        <v>0</v>
      </c>
      <c r="AM571" s="2">
        <v>1228</v>
      </c>
      <c r="AN571">
        <v>500.4</v>
      </c>
      <c r="AO571">
        <v>359</v>
      </c>
      <c r="AP571" s="3">
        <v>1297.24</v>
      </c>
      <c r="AQ571">
        <v>0</v>
      </c>
      <c r="AR571">
        <v>0</v>
      </c>
      <c r="AS571" s="2">
        <v>3118</v>
      </c>
      <c r="AT571" s="3">
        <v>3144.6</v>
      </c>
      <c r="AU571">
        <v>0</v>
      </c>
      <c r="AV571">
        <v>0</v>
      </c>
      <c r="AW571">
        <v>0</v>
      </c>
      <c r="AX571">
        <v>0</v>
      </c>
      <c r="AY571">
        <v>0</v>
      </c>
      <c r="AZ571">
        <v>0</v>
      </c>
      <c r="BA571">
        <v>0</v>
      </c>
      <c r="BB571">
        <v>0</v>
      </c>
      <c r="BC571">
        <v>0</v>
      </c>
      <c r="BD571">
        <v>0</v>
      </c>
      <c r="BE571">
        <v>0</v>
      </c>
      <c r="BF571">
        <v>0</v>
      </c>
      <c r="BG571" s="2">
        <v>4705</v>
      </c>
      <c r="BH571" s="2">
        <v>4705</v>
      </c>
    </row>
    <row r="572" spans="1:60" x14ac:dyDescent="0.35">
      <c r="A572" s="1" t="s">
        <v>2432</v>
      </c>
      <c r="B572" s="1" t="s">
        <v>2333</v>
      </c>
      <c r="C572" s="1" t="s">
        <v>2436</v>
      </c>
      <c r="D572" s="1" t="s">
        <v>2434</v>
      </c>
      <c r="E572" s="6">
        <v>41325</v>
      </c>
      <c r="F572">
        <v>2013</v>
      </c>
      <c r="G572" s="1" t="s">
        <v>3133</v>
      </c>
      <c r="H572" s="1" t="s">
        <v>3157</v>
      </c>
      <c r="I572">
        <v>213</v>
      </c>
      <c r="J572" s="1" t="s">
        <v>3135</v>
      </c>
      <c r="K572" s="1" t="s">
        <v>3136</v>
      </c>
      <c r="M572" s="1" t="s">
        <v>3117</v>
      </c>
      <c r="N572" s="1" t="s">
        <v>2433</v>
      </c>
      <c r="O572" s="1" t="s">
        <v>2435</v>
      </c>
      <c r="P572" s="1" t="s">
        <v>45</v>
      </c>
      <c r="Q572">
        <v>1</v>
      </c>
      <c r="R572" s="2">
        <v>6380</v>
      </c>
      <c r="S572" s="2">
        <v>5476</v>
      </c>
      <c r="T572" s="2">
        <v>6142</v>
      </c>
      <c r="U572" s="2">
        <v>47491</v>
      </c>
      <c r="V572">
        <v>340.392</v>
      </c>
      <c r="W572" s="2">
        <v>3524</v>
      </c>
      <c r="AC572">
        <v>0</v>
      </c>
      <c r="AD572">
        <v>0</v>
      </c>
      <c r="AE572">
        <v>0</v>
      </c>
      <c r="AF572">
        <v>0</v>
      </c>
      <c r="AG572">
        <v>0</v>
      </c>
      <c r="AH572">
        <v>0</v>
      </c>
      <c r="AI572">
        <v>0</v>
      </c>
      <c r="AJ572">
        <v>0</v>
      </c>
      <c r="AK572">
        <v>0</v>
      </c>
      <c r="AL572">
        <v>0</v>
      </c>
      <c r="AM572">
        <v>624</v>
      </c>
      <c r="AN572">
        <v>62.4</v>
      </c>
      <c r="AO572">
        <v>0</v>
      </c>
      <c r="AP572">
        <v>0</v>
      </c>
      <c r="AQ572">
        <v>0</v>
      </c>
      <c r="AR572">
        <v>0</v>
      </c>
      <c r="AS572" s="2">
        <v>4240</v>
      </c>
      <c r="AT572" s="3">
        <v>6079.8</v>
      </c>
      <c r="AU572">
        <v>0</v>
      </c>
      <c r="AV572">
        <v>0</v>
      </c>
      <c r="AW572">
        <v>0</v>
      </c>
      <c r="AX572">
        <v>0</v>
      </c>
      <c r="AY572">
        <v>0</v>
      </c>
      <c r="AZ572">
        <v>0</v>
      </c>
      <c r="BA572">
        <v>0</v>
      </c>
      <c r="BB572">
        <v>0</v>
      </c>
      <c r="BC572">
        <v>0</v>
      </c>
      <c r="BD572">
        <v>0</v>
      </c>
      <c r="BE572">
        <v>0</v>
      </c>
      <c r="BF572">
        <v>0</v>
      </c>
      <c r="BG572" s="2">
        <v>4864</v>
      </c>
      <c r="BH572" s="2">
        <v>4864</v>
      </c>
    </row>
    <row r="573" spans="1:60" x14ac:dyDescent="0.35">
      <c r="A573" s="1" t="s">
        <v>2437</v>
      </c>
      <c r="B573" s="1" t="s">
        <v>2442</v>
      </c>
      <c r="C573" s="1" t="s">
        <v>2441</v>
      </c>
      <c r="D573" s="1" t="s">
        <v>2439</v>
      </c>
      <c r="E573" s="6">
        <v>40980</v>
      </c>
      <c r="F573">
        <v>2012</v>
      </c>
      <c r="G573" s="1" t="s">
        <v>3133</v>
      </c>
      <c r="H573" s="1" t="s">
        <v>3157</v>
      </c>
      <c r="I573">
        <v>111</v>
      </c>
      <c r="J573" s="1" t="s">
        <v>3135</v>
      </c>
      <c r="K573" s="1" t="s">
        <v>3136</v>
      </c>
      <c r="M573" s="1" t="s">
        <v>3117</v>
      </c>
      <c r="N573" s="1" t="s">
        <v>2438</v>
      </c>
      <c r="O573" s="1" t="s">
        <v>2440</v>
      </c>
      <c r="P573" s="1" t="s">
        <v>45</v>
      </c>
      <c r="Q573">
        <v>1</v>
      </c>
      <c r="R573" s="2">
        <v>4239</v>
      </c>
      <c r="S573" s="2">
        <v>2220</v>
      </c>
      <c r="T573" s="2">
        <v>2572</v>
      </c>
      <c r="U573" s="2">
        <v>15782</v>
      </c>
      <c r="V573">
        <v>121.932</v>
      </c>
      <c r="W573" s="2">
        <v>1921</v>
      </c>
      <c r="AC573">
        <v>0</v>
      </c>
      <c r="AD573">
        <v>0</v>
      </c>
      <c r="AE573">
        <v>0</v>
      </c>
      <c r="AF573">
        <v>0</v>
      </c>
      <c r="AG573">
        <v>0</v>
      </c>
      <c r="AH573">
        <v>0</v>
      </c>
      <c r="AI573">
        <v>0</v>
      </c>
      <c r="AJ573">
        <v>0</v>
      </c>
      <c r="AK573">
        <v>0</v>
      </c>
      <c r="AL573">
        <v>0</v>
      </c>
      <c r="AM573">
        <v>0</v>
      </c>
      <c r="AN573">
        <v>0</v>
      </c>
      <c r="AO573">
        <v>0</v>
      </c>
      <c r="AP573">
        <v>0</v>
      </c>
      <c r="AQ573">
        <v>0</v>
      </c>
      <c r="AR573">
        <v>0</v>
      </c>
      <c r="AS573" s="2">
        <v>2548</v>
      </c>
      <c r="AT573" s="3">
        <v>2572.1999999999998</v>
      </c>
      <c r="AU573">
        <v>0</v>
      </c>
      <c r="AV573">
        <v>0</v>
      </c>
      <c r="AW573">
        <v>0</v>
      </c>
      <c r="AX573">
        <v>0</v>
      </c>
      <c r="AY573">
        <v>0</v>
      </c>
      <c r="AZ573">
        <v>0</v>
      </c>
      <c r="BA573">
        <v>0</v>
      </c>
      <c r="BB573">
        <v>0</v>
      </c>
      <c r="BC573">
        <v>0</v>
      </c>
      <c r="BD573">
        <v>0</v>
      </c>
      <c r="BE573">
        <v>0</v>
      </c>
      <c r="BF573">
        <v>0</v>
      </c>
      <c r="BG573" s="2">
        <v>2548</v>
      </c>
      <c r="BH573" s="2">
        <v>2548</v>
      </c>
    </row>
    <row r="574" spans="1:60" x14ac:dyDescent="0.35">
      <c r="A574" s="1" t="s">
        <v>2443</v>
      </c>
      <c r="B574" s="1" t="s">
        <v>2442</v>
      </c>
      <c r="C574" s="1" t="s">
        <v>2441</v>
      </c>
      <c r="D574" s="1" t="s">
        <v>2445</v>
      </c>
      <c r="E574" s="6">
        <v>42850</v>
      </c>
      <c r="F574">
        <v>2017</v>
      </c>
      <c r="G574" s="1" t="s">
        <v>35</v>
      </c>
      <c r="H574" s="1" t="s">
        <v>3211</v>
      </c>
      <c r="I574" s="2">
        <v>1072</v>
      </c>
      <c r="J574" s="1" t="s">
        <v>3135</v>
      </c>
      <c r="K574" s="1" t="s">
        <v>3136</v>
      </c>
      <c r="L574" t="s">
        <v>3218</v>
      </c>
      <c r="M574" s="1" t="s">
        <v>3113</v>
      </c>
      <c r="N574" s="1" t="s">
        <v>2444</v>
      </c>
      <c r="O574" s="1" t="s">
        <v>2440</v>
      </c>
      <c r="P574" s="1" t="s">
        <v>45</v>
      </c>
      <c r="Q574">
        <v>1</v>
      </c>
      <c r="R574" s="2">
        <v>6411</v>
      </c>
      <c r="S574" s="2">
        <v>8790</v>
      </c>
      <c r="T574" s="2">
        <v>8790</v>
      </c>
      <c r="U574" s="2">
        <v>89695</v>
      </c>
      <c r="V574">
        <v>950.572</v>
      </c>
      <c r="W574" s="2">
        <v>2182</v>
      </c>
      <c r="X574" t="s">
        <v>3393</v>
      </c>
      <c r="AC574">
        <v>0</v>
      </c>
      <c r="AD574">
        <v>0</v>
      </c>
      <c r="AE574">
        <v>0</v>
      </c>
      <c r="AF574">
        <v>0</v>
      </c>
      <c r="AG574">
        <v>0</v>
      </c>
      <c r="AH574">
        <v>0</v>
      </c>
      <c r="AI574">
        <v>0</v>
      </c>
      <c r="AJ574">
        <v>0</v>
      </c>
      <c r="AK574">
        <v>0</v>
      </c>
      <c r="AL574">
        <v>0</v>
      </c>
      <c r="AM574" s="2">
        <v>15360</v>
      </c>
      <c r="AN574" s="3">
        <v>2042.88</v>
      </c>
      <c r="AO574" s="2">
        <v>4024</v>
      </c>
      <c r="AP574" s="3">
        <v>6033.8</v>
      </c>
      <c r="AQ574">
        <v>10</v>
      </c>
      <c r="AR574">
        <v>26.98</v>
      </c>
      <c r="AS574">
        <v>470</v>
      </c>
      <c r="AT574">
        <v>686</v>
      </c>
      <c r="AU574">
        <v>0</v>
      </c>
      <c r="AV574">
        <v>0</v>
      </c>
      <c r="AW574">
        <v>0</v>
      </c>
      <c r="AX574">
        <v>0</v>
      </c>
      <c r="AY574">
        <v>0</v>
      </c>
      <c r="AZ574">
        <v>0</v>
      </c>
      <c r="BA574">
        <v>0</v>
      </c>
      <c r="BB574">
        <v>0</v>
      </c>
      <c r="BC574">
        <v>0</v>
      </c>
      <c r="BD574">
        <v>0</v>
      </c>
      <c r="BE574">
        <v>0</v>
      </c>
      <c r="BF574">
        <v>0</v>
      </c>
      <c r="BG574" s="2">
        <v>19864</v>
      </c>
      <c r="BH574" s="2">
        <v>19864</v>
      </c>
    </row>
    <row r="575" spans="1:60" x14ac:dyDescent="0.35">
      <c r="A575" s="1" t="s">
        <v>2446</v>
      </c>
      <c r="B575" s="1" t="s">
        <v>2442</v>
      </c>
      <c r="C575" s="1" t="s">
        <v>2441</v>
      </c>
      <c r="D575" s="1" t="s">
        <v>2448</v>
      </c>
      <c r="E575" s="6">
        <v>41645</v>
      </c>
      <c r="F575">
        <v>2014</v>
      </c>
      <c r="G575" s="1" t="s">
        <v>3170</v>
      </c>
      <c r="H575" s="1" t="s">
        <v>3150</v>
      </c>
      <c r="I575">
        <v>238</v>
      </c>
      <c r="J575" s="1" t="s">
        <v>3135</v>
      </c>
      <c r="K575" s="1" t="s">
        <v>3136</v>
      </c>
      <c r="M575" s="1" t="s">
        <v>3117</v>
      </c>
      <c r="N575" s="1" t="s">
        <v>2447</v>
      </c>
      <c r="O575" s="1" t="s">
        <v>2449</v>
      </c>
      <c r="P575" s="1" t="s">
        <v>45</v>
      </c>
      <c r="Q575">
        <v>1</v>
      </c>
      <c r="R575" s="2">
        <v>9656</v>
      </c>
      <c r="S575" s="2">
        <v>4194</v>
      </c>
      <c r="T575" s="2">
        <v>3813</v>
      </c>
      <c r="U575" s="2">
        <v>27246</v>
      </c>
      <c r="V575">
        <v>194.286</v>
      </c>
      <c r="W575" s="2">
        <v>3373</v>
      </c>
      <c r="AC575">
        <v>0</v>
      </c>
      <c r="AD575">
        <v>0</v>
      </c>
      <c r="AE575">
        <v>0</v>
      </c>
      <c r="AF575">
        <v>0</v>
      </c>
      <c r="AG575">
        <v>3</v>
      </c>
      <c r="AH575">
        <v>13.2</v>
      </c>
      <c r="AI575">
        <v>38</v>
      </c>
      <c r="AJ575">
        <v>235.6</v>
      </c>
      <c r="AK575">
        <v>0</v>
      </c>
      <c r="AL575">
        <v>0</v>
      </c>
      <c r="AM575">
        <v>328</v>
      </c>
      <c r="AN575">
        <v>32.799999999999997</v>
      </c>
      <c r="AO575">
        <v>0</v>
      </c>
      <c r="AP575">
        <v>0</v>
      </c>
      <c r="AQ575">
        <v>0</v>
      </c>
      <c r="AR575">
        <v>0</v>
      </c>
      <c r="AS575" s="2">
        <v>4580</v>
      </c>
      <c r="AT575" s="3">
        <v>3531.6</v>
      </c>
      <c r="AU575">
        <v>0</v>
      </c>
      <c r="AV575">
        <v>0</v>
      </c>
      <c r="AW575">
        <v>0</v>
      </c>
      <c r="AX575">
        <v>0</v>
      </c>
      <c r="AY575">
        <v>0</v>
      </c>
      <c r="AZ575">
        <v>0</v>
      </c>
      <c r="BA575">
        <v>0</v>
      </c>
      <c r="BB575">
        <v>0</v>
      </c>
      <c r="BC575">
        <v>0</v>
      </c>
      <c r="BD575">
        <v>0</v>
      </c>
      <c r="BE575">
        <v>0</v>
      </c>
      <c r="BF575">
        <v>0</v>
      </c>
      <c r="BG575" s="2">
        <v>4949</v>
      </c>
      <c r="BH575" s="2">
        <v>4949</v>
      </c>
    </row>
    <row r="576" spans="1:60" x14ac:dyDescent="0.35">
      <c r="A576" s="1" t="s">
        <v>2450</v>
      </c>
      <c r="B576" s="1" t="s">
        <v>2442</v>
      </c>
      <c r="C576" s="1" t="s">
        <v>2441</v>
      </c>
      <c r="D576" s="1" t="s">
        <v>2452</v>
      </c>
      <c r="E576" s="6">
        <v>40975</v>
      </c>
      <c r="F576">
        <v>2012</v>
      </c>
      <c r="G576" s="1" t="s">
        <v>3133</v>
      </c>
      <c r="H576" s="1" t="s">
        <v>3145</v>
      </c>
      <c r="I576">
        <v>184</v>
      </c>
      <c r="J576" s="1" t="s">
        <v>3135</v>
      </c>
      <c r="K576" s="1" t="s">
        <v>3136</v>
      </c>
      <c r="M576" s="1" t="s">
        <v>3117</v>
      </c>
      <c r="N576" s="1" t="s">
        <v>2451</v>
      </c>
      <c r="O576" s="1" t="s">
        <v>2453</v>
      </c>
      <c r="P576" s="1" t="s">
        <v>45</v>
      </c>
      <c r="Q576">
        <v>1</v>
      </c>
      <c r="R576" s="2">
        <v>10540</v>
      </c>
      <c r="S576" s="2">
        <v>5626</v>
      </c>
      <c r="T576" s="2">
        <v>7705</v>
      </c>
      <c r="U576" s="2">
        <v>48780</v>
      </c>
      <c r="V576">
        <v>304.02</v>
      </c>
      <c r="W576" s="2">
        <v>3369</v>
      </c>
      <c r="AC576">
        <v>2</v>
      </c>
      <c r="AD576">
        <v>10</v>
      </c>
      <c r="AE576">
        <v>0</v>
      </c>
      <c r="AF576">
        <v>0</v>
      </c>
      <c r="AG576">
        <v>0</v>
      </c>
      <c r="AH576">
        <v>0</v>
      </c>
      <c r="AI576">
        <v>0</v>
      </c>
      <c r="AJ576">
        <v>0</v>
      </c>
      <c r="AK576">
        <v>0</v>
      </c>
      <c r="AL576">
        <v>0</v>
      </c>
      <c r="AM576">
        <v>0</v>
      </c>
      <c r="AN576">
        <v>0</v>
      </c>
      <c r="AO576">
        <v>0</v>
      </c>
      <c r="AP576">
        <v>0</v>
      </c>
      <c r="AQ576">
        <v>0</v>
      </c>
      <c r="AR576">
        <v>0</v>
      </c>
      <c r="AS576" s="2">
        <v>4140</v>
      </c>
      <c r="AT576" s="2">
        <v>7695</v>
      </c>
      <c r="AU576">
        <v>0</v>
      </c>
      <c r="AV576">
        <v>0</v>
      </c>
      <c r="AW576">
        <v>0</v>
      </c>
      <c r="AX576">
        <v>0</v>
      </c>
      <c r="AY576">
        <v>0</v>
      </c>
      <c r="AZ576">
        <v>0</v>
      </c>
      <c r="BA576">
        <v>0</v>
      </c>
      <c r="BB576">
        <v>0</v>
      </c>
      <c r="BC576">
        <v>0</v>
      </c>
      <c r="BD576">
        <v>0</v>
      </c>
      <c r="BE576">
        <v>0</v>
      </c>
      <c r="BF576">
        <v>0</v>
      </c>
      <c r="BG576" s="2">
        <v>4142</v>
      </c>
      <c r="BH576" s="2">
        <v>4142</v>
      </c>
    </row>
    <row r="577" spans="1:60" x14ac:dyDescent="0.35">
      <c r="A577" s="1" t="s">
        <v>2454</v>
      </c>
      <c r="B577" s="1" t="s">
        <v>2442</v>
      </c>
      <c r="C577" s="1" t="s">
        <v>2441</v>
      </c>
      <c r="D577" s="1" t="s">
        <v>2456</v>
      </c>
      <c r="E577" s="6">
        <v>41859</v>
      </c>
      <c r="F577">
        <v>2014</v>
      </c>
      <c r="G577" s="1" t="s">
        <v>3149</v>
      </c>
      <c r="H577" s="1" t="s">
        <v>3150</v>
      </c>
      <c r="I577">
        <v>224</v>
      </c>
      <c r="J577" s="1" t="s">
        <v>3135</v>
      </c>
      <c r="K577" s="1" t="s">
        <v>3136</v>
      </c>
      <c r="M577" s="1" t="s">
        <v>3117</v>
      </c>
      <c r="N577" s="1" t="s">
        <v>2455</v>
      </c>
      <c r="O577" s="1" t="s">
        <v>2457</v>
      </c>
      <c r="P577" s="1" t="s">
        <v>45</v>
      </c>
      <c r="Q577">
        <v>1</v>
      </c>
      <c r="R577" s="2">
        <v>9972</v>
      </c>
      <c r="S577" s="2">
        <v>6050</v>
      </c>
      <c r="T577" s="2">
        <v>5752</v>
      </c>
      <c r="U577" s="2">
        <v>44288</v>
      </c>
      <c r="V577">
        <v>323.69499999999999</v>
      </c>
      <c r="W577" s="2">
        <v>4044</v>
      </c>
      <c r="Y577" s="6">
        <v>40544</v>
      </c>
      <c r="Z577" s="1" t="s">
        <v>3209</v>
      </c>
      <c r="AA577" s="2">
        <v>16970</v>
      </c>
      <c r="AB577" s="2">
        <v>4250</v>
      </c>
      <c r="AC577">
        <v>0</v>
      </c>
      <c r="AD577">
        <v>0</v>
      </c>
      <c r="AE577">
        <v>0</v>
      </c>
      <c r="AF577">
        <v>0</v>
      </c>
      <c r="AG577">
        <v>0</v>
      </c>
      <c r="AH577">
        <v>0</v>
      </c>
      <c r="AI577">
        <v>0</v>
      </c>
      <c r="AJ577">
        <v>0</v>
      </c>
      <c r="AK577">
        <v>0</v>
      </c>
      <c r="AL577">
        <v>0</v>
      </c>
      <c r="AM577">
        <v>0</v>
      </c>
      <c r="AN577">
        <v>0</v>
      </c>
      <c r="AO577">
        <v>0</v>
      </c>
      <c r="AP577">
        <v>0</v>
      </c>
      <c r="AQ577">
        <v>0</v>
      </c>
      <c r="AR577">
        <v>0</v>
      </c>
      <c r="AS577" s="2">
        <v>5121</v>
      </c>
      <c r="AT577" s="3">
        <v>5752.05</v>
      </c>
      <c r="AU577">
        <v>0</v>
      </c>
      <c r="AV577">
        <v>0</v>
      </c>
      <c r="AW577">
        <v>0</v>
      </c>
      <c r="AX577">
        <v>0</v>
      </c>
      <c r="AY577">
        <v>0</v>
      </c>
      <c r="AZ577">
        <v>0</v>
      </c>
      <c r="BA577">
        <v>0</v>
      </c>
      <c r="BB577">
        <v>0</v>
      </c>
      <c r="BC577">
        <v>0</v>
      </c>
      <c r="BD577">
        <v>0</v>
      </c>
      <c r="BE577">
        <v>0</v>
      </c>
      <c r="BF577">
        <v>0</v>
      </c>
      <c r="BG577" s="2">
        <v>5121</v>
      </c>
      <c r="BH577" s="2">
        <v>5121</v>
      </c>
    </row>
    <row r="578" spans="1:60" x14ac:dyDescent="0.35">
      <c r="A578" s="1" t="s">
        <v>2458</v>
      </c>
      <c r="B578" s="1" t="s">
        <v>2442</v>
      </c>
      <c r="C578" s="1" t="s">
        <v>2441</v>
      </c>
      <c r="D578" s="1" t="s">
        <v>2459</v>
      </c>
      <c r="E578" s="6">
        <v>41894</v>
      </c>
      <c r="F578">
        <v>2014</v>
      </c>
      <c r="G578" s="1" t="s">
        <v>3149</v>
      </c>
      <c r="H578" s="1" t="s">
        <v>3145</v>
      </c>
      <c r="I578">
        <v>193</v>
      </c>
      <c r="J578" s="1" t="s">
        <v>3135</v>
      </c>
      <c r="K578" s="1" t="s">
        <v>3136</v>
      </c>
      <c r="M578" s="1" t="s">
        <v>3117</v>
      </c>
      <c r="O578" s="1" t="s">
        <v>2460</v>
      </c>
      <c r="P578" s="1" t="s">
        <v>45</v>
      </c>
      <c r="Q578">
        <v>1</v>
      </c>
      <c r="R578" s="2">
        <v>7200</v>
      </c>
      <c r="S578" s="2">
        <v>4737</v>
      </c>
      <c r="T578" s="2">
        <v>5231</v>
      </c>
      <c r="U578" s="2">
        <v>31088</v>
      </c>
      <c r="V578">
        <v>234.77500000000001</v>
      </c>
      <c r="W578" s="2">
        <v>3389</v>
      </c>
      <c r="Y578" s="6">
        <v>40544</v>
      </c>
      <c r="Z578" s="1" t="s">
        <v>3209</v>
      </c>
      <c r="AA578" s="2">
        <v>20525</v>
      </c>
      <c r="AB578" s="2">
        <v>7448</v>
      </c>
      <c r="AC578">
        <v>0</v>
      </c>
      <c r="AD578">
        <v>0</v>
      </c>
      <c r="AE578">
        <v>0</v>
      </c>
      <c r="AF578">
        <v>0</v>
      </c>
      <c r="AG578">
        <v>0</v>
      </c>
      <c r="AH578">
        <v>0</v>
      </c>
      <c r="AI578">
        <v>0</v>
      </c>
      <c r="AJ578">
        <v>0</v>
      </c>
      <c r="AK578">
        <v>0</v>
      </c>
      <c r="AL578">
        <v>0</v>
      </c>
      <c r="AM578">
        <v>0</v>
      </c>
      <c r="AN578">
        <v>0</v>
      </c>
      <c r="AO578">
        <v>0</v>
      </c>
      <c r="AP578">
        <v>0</v>
      </c>
      <c r="AQ578">
        <v>0</v>
      </c>
      <c r="AR578">
        <v>0</v>
      </c>
      <c r="AS578" s="2">
        <v>4425</v>
      </c>
      <c r="AT578" s="3">
        <v>5231.25</v>
      </c>
      <c r="AU578">
        <v>0</v>
      </c>
      <c r="AV578">
        <v>0</v>
      </c>
      <c r="AW578">
        <v>0</v>
      </c>
      <c r="AX578">
        <v>0</v>
      </c>
      <c r="AY578">
        <v>0</v>
      </c>
      <c r="AZ578">
        <v>0</v>
      </c>
      <c r="BA578">
        <v>0</v>
      </c>
      <c r="BB578">
        <v>0</v>
      </c>
      <c r="BC578">
        <v>0</v>
      </c>
      <c r="BD578">
        <v>0</v>
      </c>
      <c r="BE578">
        <v>0</v>
      </c>
      <c r="BF578">
        <v>0</v>
      </c>
      <c r="BG578" s="2">
        <v>4425</v>
      </c>
      <c r="BH578" s="2">
        <v>4425</v>
      </c>
    </row>
    <row r="579" spans="1:60" x14ac:dyDescent="0.35">
      <c r="A579" s="1" t="s">
        <v>2461</v>
      </c>
      <c r="B579" s="1" t="s">
        <v>2442</v>
      </c>
      <c r="C579" s="1" t="s">
        <v>2441</v>
      </c>
      <c r="D579" s="1" t="s">
        <v>2463</v>
      </c>
      <c r="E579" s="6">
        <v>41877</v>
      </c>
      <c r="F579">
        <v>2014</v>
      </c>
      <c r="G579" s="1" t="s">
        <v>3149</v>
      </c>
      <c r="H579" s="1" t="s">
        <v>3145</v>
      </c>
      <c r="I579">
        <v>501</v>
      </c>
      <c r="J579" s="1" t="s">
        <v>3135</v>
      </c>
      <c r="K579" s="1" t="s">
        <v>3136</v>
      </c>
      <c r="M579" s="1" t="s">
        <v>3105</v>
      </c>
      <c r="N579" s="1" t="s">
        <v>2462</v>
      </c>
      <c r="O579" s="1" t="s">
        <v>2464</v>
      </c>
      <c r="P579" s="1" t="s">
        <v>45</v>
      </c>
      <c r="Q579">
        <v>1</v>
      </c>
      <c r="R579" s="2">
        <v>8790</v>
      </c>
      <c r="S579" s="2">
        <v>7752</v>
      </c>
      <c r="T579" s="2">
        <v>8242</v>
      </c>
      <c r="U579" s="2">
        <v>46548</v>
      </c>
      <c r="V579">
        <v>372.18599999999998</v>
      </c>
      <c r="W579" s="2">
        <v>4047</v>
      </c>
      <c r="AC579">
        <v>0</v>
      </c>
      <c r="AD579">
        <v>0</v>
      </c>
      <c r="AE579">
        <v>0</v>
      </c>
      <c r="AF579">
        <v>0</v>
      </c>
      <c r="AG579">
        <v>356</v>
      </c>
      <c r="AH579" s="3">
        <v>2215.8000000000002</v>
      </c>
      <c r="AI579">
        <v>0</v>
      </c>
      <c r="AJ579">
        <v>0</v>
      </c>
      <c r="AK579">
        <v>0</v>
      </c>
      <c r="AL579">
        <v>0</v>
      </c>
      <c r="AM579">
        <v>0</v>
      </c>
      <c r="AN579">
        <v>0</v>
      </c>
      <c r="AO579">
        <v>0</v>
      </c>
      <c r="AP579">
        <v>0</v>
      </c>
      <c r="AQ579">
        <v>0</v>
      </c>
      <c r="AR579">
        <v>0</v>
      </c>
      <c r="AS579" s="2">
        <v>5076</v>
      </c>
      <c r="AT579" s="2">
        <v>6048</v>
      </c>
      <c r="AU579">
        <v>0</v>
      </c>
      <c r="AV579">
        <v>0</v>
      </c>
      <c r="AW579">
        <v>0</v>
      </c>
      <c r="AX579">
        <v>0</v>
      </c>
      <c r="AY579">
        <v>0</v>
      </c>
      <c r="AZ579">
        <v>0</v>
      </c>
      <c r="BA579">
        <v>0</v>
      </c>
      <c r="BB579">
        <v>0</v>
      </c>
      <c r="BC579">
        <v>0</v>
      </c>
      <c r="BD579">
        <v>0</v>
      </c>
      <c r="BE579">
        <v>0</v>
      </c>
      <c r="BF579">
        <v>0</v>
      </c>
      <c r="BG579" s="2">
        <v>5432</v>
      </c>
      <c r="BH579" s="2">
        <v>5432</v>
      </c>
    </row>
    <row r="580" spans="1:60" x14ac:dyDescent="0.35">
      <c r="A580" s="1" t="s">
        <v>2465</v>
      </c>
      <c r="B580" s="1" t="s">
        <v>2442</v>
      </c>
      <c r="C580" s="1" t="s">
        <v>2469</v>
      </c>
      <c r="D580" s="1" t="s">
        <v>2467</v>
      </c>
      <c r="E580" s="6">
        <v>42023</v>
      </c>
      <c r="F580">
        <v>2015</v>
      </c>
      <c r="G580" s="1" t="s">
        <v>3149</v>
      </c>
      <c r="H580" s="1" t="s">
        <v>3151</v>
      </c>
      <c r="I580">
        <v>140</v>
      </c>
      <c r="J580" s="1" t="s">
        <v>3143</v>
      </c>
      <c r="K580" s="1" t="s">
        <v>3136</v>
      </c>
      <c r="M580" s="1" t="s">
        <v>3117</v>
      </c>
      <c r="N580" s="1" t="s">
        <v>2466</v>
      </c>
      <c r="O580" s="1" t="s">
        <v>2468</v>
      </c>
      <c r="P580" s="1" t="s">
        <v>45</v>
      </c>
      <c r="Q580">
        <v>1</v>
      </c>
      <c r="R580" s="2">
        <v>3748</v>
      </c>
      <c r="S580" s="2">
        <v>3249</v>
      </c>
      <c r="T580" s="2">
        <v>3590</v>
      </c>
      <c r="U580" s="2">
        <v>21223</v>
      </c>
      <c r="V580">
        <v>150.07499999999999</v>
      </c>
      <c r="W580" s="2">
        <v>1289</v>
      </c>
      <c r="AC580">
        <v>0</v>
      </c>
      <c r="AD580">
        <v>0</v>
      </c>
      <c r="AE580">
        <v>0</v>
      </c>
      <c r="AF580">
        <v>0</v>
      </c>
      <c r="AG580">
        <v>173</v>
      </c>
      <c r="AH580">
        <v>761.2</v>
      </c>
      <c r="AI580">
        <v>49</v>
      </c>
      <c r="AJ580">
        <v>303.8</v>
      </c>
      <c r="AK580">
        <v>0</v>
      </c>
      <c r="AL580">
        <v>0</v>
      </c>
      <c r="AM580">
        <v>0</v>
      </c>
      <c r="AN580">
        <v>0</v>
      </c>
      <c r="AO580">
        <v>0</v>
      </c>
      <c r="AP580">
        <v>0</v>
      </c>
      <c r="AQ580">
        <v>0</v>
      </c>
      <c r="AR580">
        <v>0</v>
      </c>
      <c r="AS580" s="2">
        <v>1515</v>
      </c>
      <c r="AT580" s="3">
        <v>2525.4</v>
      </c>
      <c r="AU580">
        <v>0</v>
      </c>
      <c r="AV580">
        <v>0</v>
      </c>
      <c r="AW580">
        <v>0</v>
      </c>
      <c r="AX580">
        <v>0</v>
      </c>
      <c r="AY580">
        <v>0</v>
      </c>
      <c r="AZ580">
        <v>0</v>
      </c>
      <c r="BA580">
        <v>0</v>
      </c>
      <c r="BB580">
        <v>0</v>
      </c>
      <c r="BC580">
        <v>0</v>
      </c>
      <c r="BD580">
        <v>0</v>
      </c>
      <c r="BE580">
        <v>0</v>
      </c>
      <c r="BF580">
        <v>0</v>
      </c>
      <c r="BG580" s="2">
        <v>1737</v>
      </c>
      <c r="BH580" s="2">
        <v>1737</v>
      </c>
    </row>
    <row r="581" spans="1:60" x14ac:dyDescent="0.35">
      <c r="A581" s="1" t="s">
        <v>2470</v>
      </c>
      <c r="B581" s="1" t="s">
        <v>2442</v>
      </c>
      <c r="C581" s="1" t="s">
        <v>2469</v>
      </c>
      <c r="D581" s="1" t="s">
        <v>2471</v>
      </c>
      <c r="E581" s="6">
        <v>42809</v>
      </c>
      <c r="F581">
        <v>2017</v>
      </c>
      <c r="G581" s="1" t="s">
        <v>35</v>
      </c>
      <c r="H581" s="1" t="s">
        <v>3211</v>
      </c>
      <c r="I581">
        <v>734</v>
      </c>
      <c r="J581" s="1" t="s">
        <v>3135</v>
      </c>
      <c r="K581" s="1" t="s">
        <v>3136</v>
      </c>
      <c r="L581" t="s">
        <v>3218</v>
      </c>
      <c r="M581" s="1" t="s">
        <v>3111</v>
      </c>
      <c r="O581" s="1" t="s">
        <v>2468</v>
      </c>
      <c r="P581" s="1" t="s">
        <v>45</v>
      </c>
      <c r="Q581">
        <v>1</v>
      </c>
      <c r="R581" s="2">
        <v>2656</v>
      </c>
      <c r="S581" s="2">
        <v>3222</v>
      </c>
      <c r="T581" s="2">
        <v>3222</v>
      </c>
      <c r="U581" s="2">
        <v>33331</v>
      </c>
      <c r="V581">
        <v>364.392</v>
      </c>
      <c r="W581" s="2">
        <v>5466</v>
      </c>
      <c r="AC581">
        <v>0</v>
      </c>
      <c r="AD581">
        <v>0</v>
      </c>
      <c r="AE581">
        <v>0</v>
      </c>
      <c r="AF581">
        <v>0</v>
      </c>
      <c r="AG581">
        <v>0</v>
      </c>
      <c r="AH581">
        <v>0</v>
      </c>
      <c r="AI581">
        <v>0</v>
      </c>
      <c r="AJ581">
        <v>0</v>
      </c>
      <c r="AK581">
        <v>0</v>
      </c>
      <c r="AL581">
        <v>0</v>
      </c>
      <c r="AM581" s="2">
        <v>9760</v>
      </c>
      <c r="AN581">
        <v>976</v>
      </c>
      <c r="AO581">
        <v>0</v>
      </c>
      <c r="AP581">
        <v>0</v>
      </c>
      <c r="AQ581">
        <v>0</v>
      </c>
      <c r="AR581">
        <v>0</v>
      </c>
      <c r="AS581" s="2">
        <v>7032</v>
      </c>
      <c r="AT581" s="3">
        <v>6652.8</v>
      </c>
      <c r="AU581">
        <v>0</v>
      </c>
      <c r="AV581">
        <v>0</v>
      </c>
      <c r="AW581">
        <v>0</v>
      </c>
      <c r="AX581">
        <v>0</v>
      </c>
      <c r="AY581">
        <v>0</v>
      </c>
      <c r="AZ581">
        <v>0</v>
      </c>
      <c r="BA581">
        <v>0</v>
      </c>
      <c r="BB581">
        <v>0</v>
      </c>
      <c r="BC581">
        <v>0</v>
      </c>
      <c r="BD581">
        <v>0</v>
      </c>
      <c r="BE581">
        <v>0</v>
      </c>
      <c r="BF581">
        <v>0</v>
      </c>
      <c r="BG581" s="2">
        <v>16792</v>
      </c>
      <c r="BH581" s="2">
        <v>16792</v>
      </c>
    </row>
    <row r="582" spans="1:60" x14ac:dyDescent="0.35">
      <c r="A582" s="1" t="s">
        <v>2472</v>
      </c>
      <c r="B582" s="1" t="s">
        <v>2442</v>
      </c>
      <c r="C582" s="1" t="s">
        <v>2469</v>
      </c>
      <c r="D582" s="1" t="s">
        <v>2474</v>
      </c>
      <c r="E582" s="6">
        <v>40770</v>
      </c>
      <c r="F582">
        <v>2011</v>
      </c>
      <c r="G582" s="1" t="s">
        <v>3133</v>
      </c>
      <c r="H582" s="1" t="s">
        <v>3145</v>
      </c>
      <c r="I582">
        <v>557</v>
      </c>
      <c r="J582" s="1" t="s">
        <v>3135</v>
      </c>
      <c r="K582" s="1" t="s">
        <v>3136</v>
      </c>
      <c r="M582" s="1" t="s">
        <v>3117</v>
      </c>
      <c r="N582" s="1" t="s">
        <v>2473</v>
      </c>
      <c r="O582" s="1" t="s">
        <v>2475</v>
      </c>
      <c r="P582" s="1" t="s">
        <v>45</v>
      </c>
      <c r="Q582">
        <v>1</v>
      </c>
      <c r="R582" s="2">
        <v>6790</v>
      </c>
      <c r="S582" s="2">
        <v>4830</v>
      </c>
      <c r="T582" s="2">
        <v>5596</v>
      </c>
      <c r="U582" s="2">
        <v>102604</v>
      </c>
      <c r="V582">
        <v>825.89099999999996</v>
      </c>
      <c r="W582" s="2">
        <v>5674</v>
      </c>
      <c r="AC582">
        <v>0</v>
      </c>
      <c r="AD582">
        <v>0</v>
      </c>
      <c r="AE582">
        <v>0</v>
      </c>
      <c r="AF582">
        <v>0</v>
      </c>
      <c r="AG582">
        <v>0</v>
      </c>
      <c r="AH582">
        <v>0</v>
      </c>
      <c r="AI582">
        <v>0</v>
      </c>
      <c r="AJ582">
        <v>0</v>
      </c>
      <c r="AK582">
        <v>0</v>
      </c>
      <c r="AL582">
        <v>0</v>
      </c>
      <c r="AM582" s="2">
        <v>2880</v>
      </c>
      <c r="AN582">
        <v>288</v>
      </c>
      <c r="AO582">
        <v>896</v>
      </c>
      <c r="AP582">
        <v>725.28</v>
      </c>
      <c r="AQ582">
        <v>1</v>
      </c>
      <c r="AR582">
        <v>0.83</v>
      </c>
      <c r="AS582" s="2">
        <v>7395</v>
      </c>
      <c r="AT582" s="2">
        <v>5127</v>
      </c>
      <c r="AU582">
        <v>0</v>
      </c>
      <c r="AV582">
        <v>0</v>
      </c>
      <c r="AW582">
        <v>0</v>
      </c>
      <c r="AX582">
        <v>0</v>
      </c>
      <c r="AY582">
        <v>0</v>
      </c>
      <c r="AZ582">
        <v>0</v>
      </c>
      <c r="BA582">
        <v>0</v>
      </c>
      <c r="BB582">
        <v>0</v>
      </c>
      <c r="BC582">
        <v>0</v>
      </c>
      <c r="BD582">
        <v>0</v>
      </c>
      <c r="BE582">
        <v>0</v>
      </c>
      <c r="BF582">
        <v>0</v>
      </c>
      <c r="BG582" s="2">
        <v>11172</v>
      </c>
      <c r="BH582" s="2">
        <v>11172</v>
      </c>
    </row>
    <row r="583" spans="1:60" x14ac:dyDescent="0.35">
      <c r="A583" s="1" t="s">
        <v>2476</v>
      </c>
      <c r="B583" s="1" t="s">
        <v>2442</v>
      </c>
      <c r="C583" s="1" t="s">
        <v>2469</v>
      </c>
      <c r="D583" s="1" t="s">
        <v>2478</v>
      </c>
      <c r="E583" s="6">
        <v>43125</v>
      </c>
      <c r="F583">
        <v>2018</v>
      </c>
      <c r="G583" s="1" t="s">
        <v>35</v>
      </c>
      <c r="H583" s="1" t="s">
        <v>3185</v>
      </c>
      <c r="I583">
        <v>57</v>
      </c>
      <c r="J583" s="1" t="s">
        <v>3135</v>
      </c>
      <c r="K583" s="1" t="s">
        <v>3136</v>
      </c>
      <c r="L583" t="s">
        <v>3148</v>
      </c>
      <c r="M583" s="1" t="s">
        <v>3117</v>
      </c>
      <c r="N583" s="1" t="s">
        <v>2477</v>
      </c>
      <c r="O583" s="1" t="s">
        <v>2479</v>
      </c>
      <c r="P583" s="1" t="s">
        <v>45</v>
      </c>
      <c r="Q583">
        <v>1</v>
      </c>
      <c r="R583" s="2">
        <v>5379</v>
      </c>
      <c r="S583" s="2">
        <v>2027</v>
      </c>
      <c r="T583" s="2">
        <v>2027</v>
      </c>
      <c r="U583" s="2">
        <v>17767</v>
      </c>
      <c r="V583">
        <v>117.14400000000001</v>
      </c>
      <c r="W583" s="2">
        <v>1057</v>
      </c>
      <c r="AC583">
        <v>1</v>
      </c>
      <c r="AD583">
        <v>5</v>
      </c>
      <c r="AE583">
        <v>0</v>
      </c>
      <c r="AF583">
        <v>0</v>
      </c>
      <c r="AG583">
        <v>0</v>
      </c>
      <c r="AH583">
        <v>0</v>
      </c>
      <c r="AI583">
        <v>0</v>
      </c>
      <c r="AJ583">
        <v>0</v>
      </c>
      <c r="AK583">
        <v>0</v>
      </c>
      <c r="AL583">
        <v>0</v>
      </c>
      <c r="AM583">
        <v>0</v>
      </c>
      <c r="AN583">
        <v>0</v>
      </c>
      <c r="AO583">
        <v>0</v>
      </c>
      <c r="AP583">
        <v>0</v>
      </c>
      <c r="AQ583">
        <v>0</v>
      </c>
      <c r="AR583">
        <v>0</v>
      </c>
      <c r="AS583" s="2">
        <v>1268</v>
      </c>
      <c r="AT583" s="3">
        <v>2021.5</v>
      </c>
      <c r="AU583">
        <v>0</v>
      </c>
      <c r="AV583">
        <v>0</v>
      </c>
      <c r="AW583">
        <v>0</v>
      </c>
      <c r="AX583">
        <v>0</v>
      </c>
      <c r="AY583">
        <v>0</v>
      </c>
      <c r="AZ583">
        <v>0</v>
      </c>
      <c r="BA583">
        <v>0</v>
      </c>
      <c r="BB583">
        <v>0</v>
      </c>
      <c r="BC583">
        <v>0</v>
      </c>
      <c r="BD583">
        <v>0</v>
      </c>
      <c r="BE583">
        <v>0</v>
      </c>
      <c r="BF583">
        <v>0</v>
      </c>
      <c r="BG583" s="2">
        <v>1269</v>
      </c>
      <c r="BH583" s="2">
        <v>1269</v>
      </c>
    </row>
    <row r="584" spans="1:60" x14ac:dyDescent="0.35">
      <c r="A584" s="1" t="s">
        <v>2480</v>
      </c>
      <c r="B584" s="1" t="s">
        <v>2442</v>
      </c>
      <c r="C584" s="1" t="s">
        <v>2469</v>
      </c>
      <c r="D584" s="1" t="s">
        <v>2482</v>
      </c>
      <c r="E584" s="6">
        <v>41618</v>
      </c>
      <c r="F584">
        <v>2013</v>
      </c>
      <c r="G584" s="1" t="s">
        <v>3184</v>
      </c>
      <c r="H584" s="1" t="s">
        <v>3211</v>
      </c>
      <c r="I584">
        <v>419</v>
      </c>
      <c r="J584" s="1" t="s">
        <v>3135</v>
      </c>
      <c r="K584" s="1" t="s">
        <v>3136</v>
      </c>
      <c r="M584" s="1" t="s">
        <v>3113</v>
      </c>
      <c r="N584" s="1" t="s">
        <v>2481</v>
      </c>
      <c r="O584" s="1" t="s">
        <v>2479</v>
      </c>
      <c r="P584" s="1" t="s">
        <v>45</v>
      </c>
      <c r="Q584">
        <v>1</v>
      </c>
      <c r="R584" s="2">
        <v>3735</v>
      </c>
      <c r="S584" s="2">
        <v>3011</v>
      </c>
      <c r="T584" s="2">
        <v>3011</v>
      </c>
      <c r="U584" s="2">
        <v>28811</v>
      </c>
      <c r="V584">
        <v>195.41200000000001</v>
      </c>
      <c r="W584" s="2">
        <v>1124</v>
      </c>
      <c r="AC584">
        <v>0</v>
      </c>
      <c r="AD584">
        <v>0</v>
      </c>
      <c r="AE584">
        <v>0</v>
      </c>
      <c r="AF584">
        <v>0</v>
      </c>
      <c r="AG584">
        <v>0</v>
      </c>
      <c r="AH584">
        <v>0</v>
      </c>
      <c r="AI584">
        <v>44</v>
      </c>
      <c r="AJ584">
        <v>272.8</v>
      </c>
      <c r="AK584">
        <v>0</v>
      </c>
      <c r="AL584">
        <v>0</v>
      </c>
      <c r="AM584" s="2">
        <v>5264</v>
      </c>
      <c r="AN584">
        <v>616.16</v>
      </c>
      <c r="AO584" s="2">
        <v>1388</v>
      </c>
      <c r="AP584" s="3">
        <v>1808.88</v>
      </c>
      <c r="AQ584">
        <v>8</v>
      </c>
      <c r="AR584">
        <v>15.98</v>
      </c>
      <c r="AS584">
        <v>660</v>
      </c>
      <c r="AT584">
        <v>297</v>
      </c>
      <c r="AU584">
        <v>0</v>
      </c>
      <c r="AV584">
        <v>0</v>
      </c>
      <c r="AW584">
        <v>0</v>
      </c>
      <c r="AX584">
        <v>0</v>
      </c>
      <c r="AY584">
        <v>0</v>
      </c>
      <c r="AZ584">
        <v>0</v>
      </c>
      <c r="BA584">
        <v>0</v>
      </c>
      <c r="BB584">
        <v>0</v>
      </c>
      <c r="BC584">
        <v>0</v>
      </c>
      <c r="BD584">
        <v>0</v>
      </c>
      <c r="BE584">
        <v>0</v>
      </c>
      <c r="BF584">
        <v>0</v>
      </c>
      <c r="BG584" s="2">
        <v>7364</v>
      </c>
      <c r="BH584" s="2">
        <v>7364</v>
      </c>
    </row>
    <row r="585" spans="1:60" x14ac:dyDescent="0.35">
      <c r="A585" s="1" t="s">
        <v>2483</v>
      </c>
      <c r="B585" s="1" t="s">
        <v>2442</v>
      </c>
      <c r="C585" s="1" t="s">
        <v>2487</v>
      </c>
      <c r="D585" s="1" t="s">
        <v>2485</v>
      </c>
      <c r="E585" s="6">
        <v>41351</v>
      </c>
      <c r="F585">
        <v>2013</v>
      </c>
      <c r="G585" s="1" t="s">
        <v>3133</v>
      </c>
      <c r="H585" s="1" t="s">
        <v>3150</v>
      </c>
      <c r="I585">
        <v>410</v>
      </c>
      <c r="J585" s="1" t="s">
        <v>3135</v>
      </c>
      <c r="K585" s="1" t="s">
        <v>3136</v>
      </c>
      <c r="M585" s="1" t="s">
        <v>3113</v>
      </c>
      <c r="N585" s="1" t="s">
        <v>2484</v>
      </c>
      <c r="O585" s="1" t="s">
        <v>2486</v>
      </c>
      <c r="P585" s="1" t="s">
        <v>45</v>
      </c>
      <c r="Q585">
        <v>1</v>
      </c>
      <c r="R585" s="2">
        <v>19298</v>
      </c>
      <c r="S585" s="2">
        <v>8175</v>
      </c>
      <c r="T585" s="2">
        <v>11045</v>
      </c>
      <c r="U585" s="2">
        <v>81720</v>
      </c>
      <c r="V585">
        <v>575.49</v>
      </c>
      <c r="W585" s="2">
        <v>3669</v>
      </c>
      <c r="AC585">
        <v>0</v>
      </c>
      <c r="AD585">
        <v>0</v>
      </c>
      <c r="AE585">
        <v>0</v>
      </c>
      <c r="AF585">
        <v>0</v>
      </c>
      <c r="AG585">
        <v>0</v>
      </c>
      <c r="AH585">
        <v>0</v>
      </c>
      <c r="AI585">
        <v>0</v>
      </c>
      <c r="AJ585">
        <v>0</v>
      </c>
      <c r="AK585">
        <v>0</v>
      </c>
      <c r="AL585">
        <v>0</v>
      </c>
      <c r="AM585" s="2">
        <v>3948</v>
      </c>
      <c r="AN585" s="3">
        <v>1138.2</v>
      </c>
      <c r="AO585">
        <v>954</v>
      </c>
      <c r="AP585" s="3">
        <v>1095.06</v>
      </c>
      <c r="AQ585">
        <v>2</v>
      </c>
      <c r="AR585">
        <v>0.56000000000000005</v>
      </c>
      <c r="AS585" s="2">
        <v>3686</v>
      </c>
      <c r="AT585" s="2">
        <v>8811</v>
      </c>
      <c r="AU585">
        <v>0</v>
      </c>
      <c r="AV585">
        <v>0</v>
      </c>
      <c r="AW585">
        <v>0</v>
      </c>
      <c r="AX585">
        <v>0</v>
      </c>
      <c r="AY585">
        <v>0</v>
      </c>
      <c r="AZ585">
        <v>0</v>
      </c>
      <c r="BA585">
        <v>0</v>
      </c>
      <c r="BB585">
        <v>0</v>
      </c>
      <c r="BC585">
        <v>0</v>
      </c>
      <c r="BD585">
        <v>0</v>
      </c>
      <c r="BE585">
        <v>0</v>
      </c>
      <c r="BF585">
        <v>0</v>
      </c>
      <c r="BG585" s="2">
        <v>8590</v>
      </c>
      <c r="BH585" s="2">
        <v>8590</v>
      </c>
    </row>
    <row r="586" spans="1:60" x14ac:dyDescent="0.35">
      <c r="A586" s="1" t="s">
        <v>2488</v>
      </c>
      <c r="B586" s="1" t="s">
        <v>2442</v>
      </c>
      <c r="C586" s="1" t="s">
        <v>2487</v>
      </c>
      <c r="D586" s="1" t="s">
        <v>2490</v>
      </c>
      <c r="E586" s="6">
        <v>40715</v>
      </c>
      <c r="F586">
        <v>2011</v>
      </c>
      <c r="G586" s="1" t="s">
        <v>3147</v>
      </c>
      <c r="H586" s="1" t="s">
        <v>3145</v>
      </c>
      <c r="I586">
        <v>143</v>
      </c>
      <c r="J586" s="1" t="s">
        <v>3135</v>
      </c>
      <c r="K586" s="1" t="s">
        <v>3136</v>
      </c>
      <c r="M586" s="1" t="s">
        <v>3113</v>
      </c>
      <c r="N586" s="1" t="s">
        <v>2489</v>
      </c>
      <c r="O586" s="1" t="s">
        <v>2491</v>
      </c>
      <c r="P586" s="1" t="s">
        <v>45</v>
      </c>
      <c r="Q586">
        <v>1</v>
      </c>
      <c r="R586" s="2">
        <v>2478</v>
      </c>
      <c r="S586" s="2">
        <v>1447</v>
      </c>
      <c r="T586" s="2">
        <v>1447</v>
      </c>
      <c r="U586" s="2">
        <v>10911</v>
      </c>
      <c r="V586">
        <v>89.509</v>
      </c>
      <c r="W586">
        <v>161</v>
      </c>
      <c r="AC586">
        <v>0</v>
      </c>
      <c r="AD586">
        <v>0</v>
      </c>
      <c r="AE586">
        <v>0</v>
      </c>
      <c r="AF586">
        <v>0</v>
      </c>
      <c r="AG586">
        <v>0</v>
      </c>
      <c r="AH586">
        <v>0</v>
      </c>
      <c r="AI586">
        <v>0</v>
      </c>
      <c r="AJ586">
        <v>0</v>
      </c>
      <c r="AK586">
        <v>0</v>
      </c>
      <c r="AL586">
        <v>0</v>
      </c>
      <c r="AM586">
        <v>0</v>
      </c>
      <c r="AN586">
        <v>0</v>
      </c>
      <c r="AO586">
        <v>545</v>
      </c>
      <c r="AP586" s="3">
        <v>1435.6</v>
      </c>
      <c r="AQ586">
        <v>2</v>
      </c>
      <c r="AR586">
        <v>11</v>
      </c>
      <c r="AS586">
        <v>0</v>
      </c>
      <c r="AT586">
        <v>0</v>
      </c>
      <c r="AU586">
        <v>0</v>
      </c>
      <c r="AV586">
        <v>0</v>
      </c>
      <c r="AW586">
        <v>0</v>
      </c>
      <c r="AX586">
        <v>0</v>
      </c>
      <c r="AY586">
        <v>0</v>
      </c>
      <c r="AZ586">
        <v>0</v>
      </c>
      <c r="BA586">
        <v>0</v>
      </c>
      <c r="BB586">
        <v>0</v>
      </c>
      <c r="BC586">
        <v>0</v>
      </c>
      <c r="BD586">
        <v>0</v>
      </c>
      <c r="BE586">
        <v>0</v>
      </c>
      <c r="BF586">
        <v>0</v>
      </c>
      <c r="BG586">
        <v>547</v>
      </c>
      <c r="BH586">
        <v>547</v>
      </c>
    </row>
    <row r="587" spans="1:60" x14ac:dyDescent="0.35">
      <c r="A587" s="1" t="s">
        <v>2492</v>
      </c>
      <c r="B587" s="1" t="s">
        <v>2442</v>
      </c>
      <c r="C587" s="1" t="s">
        <v>2487</v>
      </c>
      <c r="D587" s="1" t="s">
        <v>2494</v>
      </c>
      <c r="E587" s="6">
        <v>40995</v>
      </c>
      <c r="F587">
        <v>2012</v>
      </c>
      <c r="G587" s="1" t="s">
        <v>3133</v>
      </c>
      <c r="H587" s="1" t="s">
        <v>3145</v>
      </c>
      <c r="I587">
        <v>637</v>
      </c>
      <c r="J587" s="1" t="s">
        <v>3135</v>
      </c>
      <c r="K587" s="1" t="s">
        <v>3136</v>
      </c>
      <c r="M587" s="1" t="s">
        <v>3113</v>
      </c>
      <c r="N587" s="1" t="s">
        <v>2493</v>
      </c>
      <c r="O587" s="1" t="s">
        <v>2491</v>
      </c>
      <c r="P587" s="1" t="s">
        <v>45</v>
      </c>
      <c r="Q587">
        <v>1</v>
      </c>
      <c r="R587" s="2">
        <v>2824</v>
      </c>
      <c r="S587" s="2">
        <v>2701</v>
      </c>
      <c r="T587" s="2">
        <v>2654</v>
      </c>
      <c r="U587" s="2">
        <v>32097</v>
      </c>
      <c r="V587">
        <v>230.14699999999999</v>
      </c>
      <c r="W587">
        <v>905</v>
      </c>
      <c r="AC587">
        <v>0</v>
      </c>
      <c r="AD587">
        <v>0</v>
      </c>
      <c r="AE587">
        <v>0</v>
      </c>
      <c r="AF587">
        <v>0</v>
      </c>
      <c r="AG587">
        <v>0</v>
      </c>
      <c r="AH587">
        <v>0</v>
      </c>
      <c r="AI587">
        <v>0</v>
      </c>
      <c r="AJ587">
        <v>0</v>
      </c>
      <c r="AK587">
        <v>0</v>
      </c>
      <c r="AL587">
        <v>0</v>
      </c>
      <c r="AM587">
        <v>0</v>
      </c>
      <c r="AN587">
        <v>0</v>
      </c>
      <c r="AO587" s="2">
        <v>2386</v>
      </c>
      <c r="AP587" s="3">
        <v>2423.1799999999998</v>
      </c>
      <c r="AQ587">
        <v>3</v>
      </c>
      <c r="AR587">
        <v>5.0999999999999996</v>
      </c>
      <c r="AS587">
        <v>326</v>
      </c>
      <c r="AT587">
        <v>225.9</v>
      </c>
      <c r="AU587">
        <v>0</v>
      </c>
      <c r="AV587">
        <v>0</v>
      </c>
      <c r="AW587">
        <v>0</v>
      </c>
      <c r="AX587">
        <v>0</v>
      </c>
      <c r="AY587">
        <v>0</v>
      </c>
      <c r="AZ587">
        <v>0</v>
      </c>
      <c r="BA587">
        <v>0</v>
      </c>
      <c r="BB587">
        <v>0</v>
      </c>
      <c r="BC587">
        <v>0</v>
      </c>
      <c r="BD587">
        <v>0</v>
      </c>
      <c r="BE587">
        <v>0</v>
      </c>
      <c r="BF587">
        <v>0</v>
      </c>
      <c r="BG587" s="2">
        <v>2715</v>
      </c>
      <c r="BH587" s="2">
        <v>2715</v>
      </c>
    </row>
    <row r="588" spans="1:60" x14ac:dyDescent="0.35">
      <c r="A588" s="1" t="s">
        <v>2495</v>
      </c>
      <c r="B588" s="1" t="s">
        <v>2442</v>
      </c>
      <c r="C588" s="1" t="s">
        <v>2487</v>
      </c>
      <c r="D588" s="1" t="s">
        <v>2497</v>
      </c>
      <c r="E588" s="6">
        <v>39903</v>
      </c>
      <c r="F588">
        <v>2009</v>
      </c>
      <c r="G588" s="1" t="s">
        <v>3187</v>
      </c>
      <c r="H588" s="1" t="s">
        <v>3157</v>
      </c>
      <c r="I588">
        <v>89</v>
      </c>
      <c r="J588" s="1" t="s">
        <v>3135</v>
      </c>
      <c r="K588" s="1" t="s">
        <v>3136</v>
      </c>
      <c r="M588" s="1" t="s">
        <v>3113</v>
      </c>
      <c r="N588" s="1" t="s">
        <v>2496</v>
      </c>
      <c r="O588" s="1" t="s">
        <v>2498</v>
      </c>
      <c r="P588" s="1" t="s">
        <v>45</v>
      </c>
      <c r="Q588">
        <v>1</v>
      </c>
      <c r="R588" s="2">
        <v>2387</v>
      </c>
      <c r="S588" s="2">
        <v>1243</v>
      </c>
      <c r="T588" s="2">
        <v>1226</v>
      </c>
      <c r="U588" s="2">
        <v>8663</v>
      </c>
      <c r="V588">
        <v>66.545000000000002</v>
      </c>
      <c r="W588">
        <v>214</v>
      </c>
      <c r="AC588">
        <v>0</v>
      </c>
      <c r="AD588">
        <v>0</v>
      </c>
      <c r="AE588">
        <v>0</v>
      </c>
      <c r="AF588">
        <v>0</v>
      </c>
      <c r="AG588">
        <v>0</v>
      </c>
      <c r="AH588">
        <v>0</v>
      </c>
      <c r="AI588">
        <v>0</v>
      </c>
      <c r="AJ588">
        <v>0</v>
      </c>
      <c r="AK588">
        <v>0</v>
      </c>
      <c r="AL588">
        <v>0</v>
      </c>
      <c r="AM588" s="2">
        <v>1137</v>
      </c>
      <c r="AN588">
        <v>113.7</v>
      </c>
      <c r="AO588">
        <v>328</v>
      </c>
      <c r="AP588" s="3">
        <v>1069.98</v>
      </c>
      <c r="AQ588">
        <v>2</v>
      </c>
      <c r="AR588">
        <v>11</v>
      </c>
      <c r="AS588">
        <v>70</v>
      </c>
      <c r="AT588">
        <v>31.5</v>
      </c>
      <c r="AU588">
        <v>0</v>
      </c>
      <c r="AV588">
        <v>0</v>
      </c>
      <c r="AW588">
        <v>0</v>
      </c>
      <c r="AX588">
        <v>0</v>
      </c>
      <c r="AY588">
        <v>0</v>
      </c>
      <c r="AZ588">
        <v>0</v>
      </c>
      <c r="BA588">
        <v>0</v>
      </c>
      <c r="BB588">
        <v>0</v>
      </c>
      <c r="BC588">
        <v>0</v>
      </c>
      <c r="BD588">
        <v>0</v>
      </c>
      <c r="BE588">
        <v>0</v>
      </c>
      <c r="BF588">
        <v>0</v>
      </c>
      <c r="BG588" s="2">
        <v>1537</v>
      </c>
      <c r="BH588" s="2">
        <v>1537</v>
      </c>
    </row>
    <row r="589" spans="1:60" x14ac:dyDescent="0.35">
      <c r="A589" s="1" t="s">
        <v>2499</v>
      </c>
      <c r="B589" s="1" t="s">
        <v>2442</v>
      </c>
      <c r="C589" s="1" t="s">
        <v>2487</v>
      </c>
      <c r="D589" s="1" t="s">
        <v>2501</v>
      </c>
      <c r="E589" s="6">
        <v>41435</v>
      </c>
      <c r="F589">
        <v>2013</v>
      </c>
      <c r="G589" s="1" t="s">
        <v>3133</v>
      </c>
      <c r="H589" s="1" t="s">
        <v>3150</v>
      </c>
      <c r="I589" s="2">
        <v>1049</v>
      </c>
      <c r="J589" s="1" t="s">
        <v>3135</v>
      </c>
      <c r="K589" s="1" t="s">
        <v>3136</v>
      </c>
      <c r="M589" s="1" t="s">
        <v>3117</v>
      </c>
      <c r="N589" s="1" t="s">
        <v>2500</v>
      </c>
      <c r="O589" s="1" t="s">
        <v>2502</v>
      </c>
      <c r="P589" s="1" t="s">
        <v>45</v>
      </c>
      <c r="Q589">
        <v>1</v>
      </c>
      <c r="R589" s="2">
        <v>12122</v>
      </c>
      <c r="S589" s="2">
        <v>10437</v>
      </c>
      <c r="T589" s="2">
        <v>11641</v>
      </c>
      <c r="U589" s="2">
        <v>114005</v>
      </c>
      <c r="V589">
        <v>901.899</v>
      </c>
      <c r="W589" s="2">
        <v>8007</v>
      </c>
      <c r="X589" t="s">
        <v>3394</v>
      </c>
      <c r="AC589">
        <v>0</v>
      </c>
      <c r="AD589">
        <v>0</v>
      </c>
      <c r="AE589">
        <v>0</v>
      </c>
      <c r="AF589">
        <v>0</v>
      </c>
      <c r="AG589">
        <v>0</v>
      </c>
      <c r="AH589">
        <v>0</v>
      </c>
      <c r="AI589">
        <v>0</v>
      </c>
      <c r="AJ589">
        <v>0</v>
      </c>
      <c r="AK589">
        <v>0</v>
      </c>
      <c r="AL589">
        <v>0</v>
      </c>
      <c r="AM589" s="2">
        <v>6300</v>
      </c>
      <c r="AN589">
        <v>630</v>
      </c>
      <c r="AO589" s="2">
        <v>1357</v>
      </c>
      <c r="AP589" s="3">
        <v>1055.9100000000001</v>
      </c>
      <c r="AQ589">
        <v>6</v>
      </c>
      <c r="AR589">
        <v>4.9800000000000004</v>
      </c>
      <c r="AS589" s="2">
        <v>9568</v>
      </c>
      <c r="AT589" s="3">
        <v>9950.1</v>
      </c>
      <c r="AU589">
        <v>0</v>
      </c>
      <c r="AV589">
        <v>0</v>
      </c>
      <c r="AW589">
        <v>0</v>
      </c>
      <c r="AX589">
        <v>0</v>
      </c>
      <c r="AY589">
        <v>0</v>
      </c>
      <c r="AZ589">
        <v>0</v>
      </c>
      <c r="BA589">
        <v>0</v>
      </c>
      <c r="BB589">
        <v>0</v>
      </c>
      <c r="BC589">
        <v>0</v>
      </c>
      <c r="BD589">
        <v>0</v>
      </c>
      <c r="BE589">
        <v>0</v>
      </c>
      <c r="BF589">
        <v>0</v>
      </c>
      <c r="BG589" s="2">
        <v>17231</v>
      </c>
      <c r="BH589" s="2">
        <v>17231</v>
      </c>
    </row>
    <row r="590" spans="1:60" x14ac:dyDescent="0.35">
      <c r="A590" s="1" t="s">
        <v>2503</v>
      </c>
      <c r="B590" s="1" t="s">
        <v>2442</v>
      </c>
      <c r="C590" s="1" t="s">
        <v>2487</v>
      </c>
      <c r="D590" s="1" t="s">
        <v>2505</v>
      </c>
      <c r="E590" s="6">
        <v>42578</v>
      </c>
      <c r="F590">
        <v>2016</v>
      </c>
      <c r="G590" s="1" t="s">
        <v>3184</v>
      </c>
      <c r="H590" s="1" t="s">
        <v>3210</v>
      </c>
      <c r="I590">
        <v>500</v>
      </c>
      <c r="J590" s="1" t="s">
        <v>3135</v>
      </c>
      <c r="K590" s="1" t="s">
        <v>3136</v>
      </c>
      <c r="M590" s="1" t="s">
        <v>3117</v>
      </c>
      <c r="N590" s="1" t="s">
        <v>2504</v>
      </c>
      <c r="O590" s="1" t="s">
        <v>2502</v>
      </c>
      <c r="P590" s="1" t="s">
        <v>45</v>
      </c>
      <c r="Q590">
        <v>1</v>
      </c>
      <c r="R590" s="2">
        <v>10997</v>
      </c>
      <c r="S590" s="2">
        <v>9973</v>
      </c>
      <c r="T590" s="2">
        <v>9973</v>
      </c>
      <c r="U590" s="2">
        <v>75724</v>
      </c>
      <c r="V590">
        <v>597.03800000000001</v>
      </c>
      <c r="W590" s="2">
        <v>5511</v>
      </c>
      <c r="AC590">
        <v>0</v>
      </c>
      <c r="AD590">
        <v>0</v>
      </c>
      <c r="AE590">
        <v>0</v>
      </c>
      <c r="AF590">
        <v>0</v>
      </c>
      <c r="AG590">
        <v>0</v>
      </c>
      <c r="AH590">
        <v>0</v>
      </c>
      <c r="AI590">
        <v>0</v>
      </c>
      <c r="AJ590">
        <v>0</v>
      </c>
      <c r="AK590">
        <v>0</v>
      </c>
      <c r="AL590">
        <v>0</v>
      </c>
      <c r="AM590" s="2">
        <v>1692</v>
      </c>
      <c r="AN590">
        <v>818.1</v>
      </c>
      <c r="AO590">
        <v>803</v>
      </c>
      <c r="AP590" s="3">
        <v>1557.38</v>
      </c>
      <c r="AQ590">
        <v>2</v>
      </c>
      <c r="AR590">
        <v>1.66</v>
      </c>
      <c r="AS590" s="2">
        <v>6639</v>
      </c>
      <c r="AT590" s="2">
        <v>7596</v>
      </c>
      <c r="AU590">
        <v>0</v>
      </c>
      <c r="AV590">
        <v>0</v>
      </c>
      <c r="AW590">
        <v>0</v>
      </c>
      <c r="AX590">
        <v>0</v>
      </c>
      <c r="AY590">
        <v>0</v>
      </c>
      <c r="AZ590">
        <v>0</v>
      </c>
      <c r="BA590">
        <v>0</v>
      </c>
      <c r="BB590">
        <v>0</v>
      </c>
      <c r="BC590">
        <v>0</v>
      </c>
      <c r="BD590">
        <v>0</v>
      </c>
      <c r="BE590">
        <v>0</v>
      </c>
      <c r="BF590">
        <v>0</v>
      </c>
      <c r="BG590" s="2">
        <v>9136</v>
      </c>
      <c r="BH590" s="2">
        <v>9136</v>
      </c>
    </row>
    <row r="591" spans="1:60" x14ac:dyDescent="0.35">
      <c r="A591" s="1" t="s">
        <v>2506</v>
      </c>
      <c r="B591" s="1" t="s">
        <v>2442</v>
      </c>
      <c r="C591" s="1" t="s">
        <v>2487</v>
      </c>
      <c r="D591" s="1" t="s">
        <v>2508</v>
      </c>
      <c r="E591" s="6">
        <v>42047</v>
      </c>
      <c r="F591">
        <v>2015</v>
      </c>
      <c r="G591" s="1" t="s">
        <v>3149</v>
      </c>
      <c r="H591" s="1" t="s">
        <v>3185</v>
      </c>
      <c r="I591">
        <v>225</v>
      </c>
      <c r="J591" s="1" t="s">
        <v>3143</v>
      </c>
      <c r="K591" s="1" t="s">
        <v>3136</v>
      </c>
      <c r="M591" s="1" t="s">
        <v>3107</v>
      </c>
      <c r="N591" s="1" t="s">
        <v>2507</v>
      </c>
      <c r="O591" s="1" t="s">
        <v>2509</v>
      </c>
      <c r="P591" s="1" t="s">
        <v>45</v>
      </c>
      <c r="Q591">
        <v>1</v>
      </c>
      <c r="R591" s="2">
        <v>2130</v>
      </c>
      <c r="S591" s="2">
        <v>2267</v>
      </c>
      <c r="T591" s="2">
        <v>1652</v>
      </c>
      <c r="U591" s="2">
        <v>4565</v>
      </c>
      <c r="V591">
        <v>84.48</v>
      </c>
      <c r="W591">
        <v>116</v>
      </c>
      <c r="AC591">
        <v>4</v>
      </c>
      <c r="AD591">
        <v>20</v>
      </c>
      <c r="AE591">
        <v>0</v>
      </c>
      <c r="AF591">
        <v>0</v>
      </c>
      <c r="AG591">
        <v>0</v>
      </c>
      <c r="AH591">
        <v>0</v>
      </c>
      <c r="AI591">
        <v>200</v>
      </c>
      <c r="AJ591" s="2">
        <v>1240</v>
      </c>
      <c r="AK591">
        <v>0</v>
      </c>
      <c r="AL591">
        <v>0</v>
      </c>
      <c r="AM591" s="2">
        <v>2264</v>
      </c>
      <c r="AN591">
        <v>391.6</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s="2">
        <v>2468</v>
      </c>
      <c r="BH591" s="2">
        <v>2468</v>
      </c>
    </row>
    <row r="592" spans="1:60" x14ac:dyDescent="0.35">
      <c r="A592" s="1" t="s">
        <v>2510</v>
      </c>
      <c r="B592" s="1" t="s">
        <v>2442</v>
      </c>
      <c r="C592" s="1" t="s">
        <v>2487</v>
      </c>
      <c r="D592" s="1" t="s">
        <v>2512</v>
      </c>
      <c r="E592" s="6">
        <v>41121</v>
      </c>
      <c r="F592">
        <v>2012</v>
      </c>
      <c r="G592" s="1" t="s">
        <v>3133</v>
      </c>
      <c r="H592" s="1" t="s">
        <v>3157</v>
      </c>
      <c r="I592">
        <v>202</v>
      </c>
      <c r="J592" s="1" t="s">
        <v>3135</v>
      </c>
      <c r="K592" s="1" t="s">
        <v>3136</v>
      </c>
      <c r="M592" s="1" t="s">
        <v>3117</v>
      </c>
      <c r="N592" s="1" t="s">
        <v>2511</v>
      </c>
      <c r="O592" s="1" t="s">
        <v>2513</v>
      </c>
      <c r="P592" s="1" t="s">
        <v>45</v>
      </c>
      <c r="Q592">
        <v>1</v>
      </c>
      <c r="R592" s="2">
        <v>8147</v>
      </c>
      <c r="S592" s="2">
        <v>5666</v>
      </c>
      <c r="T592" s="2">
        <v>7589</v>
      </c>
      <c r="U592" s="2">
        <v>50211</v>
      </c>
      <c r="V592">
        <v>309.26400000000001</v>
      </c>
      <c r="W592" s="2">
        <v>3691</v>
      </c>
      <c r="AC592">
        <v>0</v>
      </c>
      <c r="AD592">
        <v>0</v>
      </c>
      <c r="AE592">
        <v>0</v>
      </c>
      <c r="AF592">
        <v>0</v>
      </c>
      <c r="AG592">
        <v>0</v>
      </c>
      <c r="AH592">
        <v>0</v>
      </c>
      <c r="AI592">
        <v>0</v>
      </c>
      <c r="AJ592">
        <v>0</v>
      </c>
      <c r="AK592">
        <v>0</v>
      </c>
      <c r="AL592">
        <v>0</v>
      </c>
      <c r="AM592">
        <v>0</v>
      </c>
      <c r="AN592">
        <v>0</v>
      </c>
      <c r="AO592">
        <v>0</v>
      </c>
      <c r="AP592">
        <v>0</v>
      </c>
      <c r="AQ592">
        <v>0</v>
      </c>
      <c r="AR592">
        <v>0</v>
      </c>
      <c r="AS592" s="2">
        <v>4624</v>
      </c>
      <c r="AT592" s="3">
        <v>7588.8</v>
      </c>
      <c r="AU592">
        <v>0</v>
      </c>
      <c r="AV592">
        <v>0</v>
      </c>
      <c r="AW592">
        <v>0</v>
      </c>
      <c r="AX592">
        <v>0</v>
      </c>
      <c r="AY592">
        <v>0</v>
      </c>
      <c r="AZ592">
        <v>0</v>
      </c>
      <c r="BA592">
        <v>0</v>
      </c>
      <c r="BB592">
        <v>0</v>
      </c>
      <c r="BC592">
        <v>0</v>
      </c>
      <c r="BD592">
        <v>0</v>
      </c>
      <c r="BE592">
        <v>0</v>
      </c>
      <c r="BF592">
        <v>0</v>
      </c>
      <c r="BG592" s="2">
        <v>4624</v>
      </c>
      <c r="BH592" s="2">
        <v>4624</v>
      </c>
    </row>
    <row r="593" spans="1:60" x14ac:dyDescent="0.35">
      <c r="A593" s="1" t="s">
        <v>2514</v>
      </c>
      <c r="B593" s="1" t="s">
        <v>2442</v>
      </c>
      <c r="C593" s="1" t="s">
        <v>2487</v>
      </c>
      <c r="D593" s="1" t="s">
        <v>2516</v>
      </c>
      <c r="E593" s="6">
        <v>40506</v>
      </c>
      <c r="F593">
        <v>2010</v>
      </c>
      <c r="G593" s="1" t="s">
        <v>3147</v>
      </c>
      <c r="H593" s="1" t="s">
        <v>3157</v>
      </c>
      <c r="I593">
        <v>230</v>
      </c>
      <c r="J593" s="1" t="s">
        <v>3135</v>
      </c>
      <c r="K593" s="1" t="s">
        <v>3136</v>
      </c>
      <c r="M593" s="1" t="s">
        <v>3117</v>
      </c>
      <c r="N593" s="1" t="s">
        <v>2515</v>
      </c>
      <c r="O593" s="1" t="s">
        <v>2513</v>
      </c>
      <c r="P593" s="1" t="s">
        <v>45</v>
      </c>
      <c r="Q593">
        <v>1</v>
      </c>
      <c r="R593" s="2">
        <v>2643</v>
      </c>
      <c r="S593" s="2">
        <v>6185</v>
      </c>
      <c r="T593" s="2">
        <v>5827</v>
      </c>
      <c r="U593" s="2">
        <v>36973</v>
      </c>
      <c r="V593">
        <v>421.44299999999998</v>
      </c>
      <c r="W593" s="2">
        <v>3340</v>
      </c>
      <c r="AC593">
        <v>0</v>
      </c>
      <c r="AD593">
        <v>0</v>
      </c>
      <c r="AE593">
        <v>0</v>
      </c>
      <c r="AF593">
        <v>0</v>
      </c>
      <c r="AG593">
        <v>0</v>
      </c>
      <c r="AH593">
        <v>0</v>
      </c>
      <c r="AI593">
        <v>0</v>
      </c>
      <c r="AJ593">
        <v>0</v>
      </c>
      <c r="AK593">
        <v>0</v>
      </c>
      <c r="AL593">
        <v>0</v>
      </c>
      <c r="AM593">
        <v>0</v>
      </c>
      <c r="AN593">
        <v>0</v>
      </c>
      <c r="AO593">
        <v>0</v>
      </c>
      <c r="AP593">
        <v>0</v>
      </c>
      <c r="AQ593">
        <v>0</v>
      </c>
      <c r="AR593">
        <v>0</v>
      </c>
      <c r="AS593" s="2">
        <v>4472</v>
      </c>
      <c r="AT593" s="3">
        <v>2012.4</v>
      </c>
      <c r="AU593">
        <v>0</v>
      </c>
      <c r="AV593">
        <v>0</v>
      </c>
      <c r="AW593" s="2">
        <v>6577</v>
      </c>
      <c r="AX593" s="3">
        <v>3814.66</v>
      </c>
      <c r="AY593">
        <v>0</v>
      </c>
      <c r="AZ593">
        <v>0</v>
      </c>
      <c r="BA593">
        <v>0</v>
      </c>
      <c r="BB593">
        <v>0</v>
      </c>
      <c r="BC593">
        <v>0</v>
      </c>
      <c r="BD593">
        <v>0</v>
      </c>
      <c r="BE593">
        <v>0</v>
      </c>
      <c r="BF593">
        <v>0</v>
      </c>
      <c r="BG593" s="2">
        <v>4472</v>
      </c>
      <c r="BH593" s="2">
        <v>11049</v>
      </c>
    </row>
    <row r="594" spans="1:60" x14ac:dyDescent="0.35">
      <c r="A594" s="1" t="s">
        <v>2517</v>
      </c>
      <c r="B594" s="1" t="s">
        <v>2442</v>
      </c>
      <c r="C594" s="1" t="s">
        <v>2487</v>
      </c>
      <c r="D594" s="1" t="s">
        <v>2519</v>
      </c>
      <c r="E594" s="6">
        <v>41296</v>
      </c>
      <c r="F594">
        <v>2013</v>
      </c>
      <c r="G594" s="1" t="s">
        <v>3133</v>
      </c>
      <c r="H594" s="1" t="s">
        <v>3145</v>
      </c>
      <c r="I594">
        <v>303</v>
      </c>
      <c r="J594" s="1" t="s">
        <v>3135</v>
      </c>
      <c r="K594" s="1" t="s">
        <v>3136</v>
      </c>
      <c r="M594" s="1" t="s">
        <v>3117</v>
      </c>
      <c r="N594" s="1" t="s">
        <v>2518</v>
      </c>
      <c r="O594" s="1" t="s">
        <v>2513</v>
      </c>
      <c r="P594" s="1" t="s">
        <v>45</v>
      </c>
      <c r="Q594">
        <v>1</v>
      </c>
      <c r="R594" s="2">
        <v>4372</v>
      </c>
      <c r="S594" s="2">
        <v>5377</v>
      </c>
      <c r="T594" s="2">
        <v>4464</v>
      </c>
      <c r="U594" s="2">
        <v>60814</v>
      </c>
      <c r="V594">
        <v>236</v>
      </c>
      <c r="W594" s="2">
        <v>4957</v>
      </c>
      <c r="AC594">
        <v>0</v>
      </c>
      <c r="AD594">
        <v>0</v>
      </c>
      <c r="AE594">
        <v>0</v>
      </c>
      <c r="AF594">
        <v>0</v>
      </c>
      <c r="AG594">
        <v>0</v>
      </c>
      <c r="AH594">
        <v>0</v>
      </c>
      <c r="AI594">
        <v>0</v>
      </c>
      <c r="AJ594">
        <v>0</v>
      </c>
      <c r="AK594">
        <v>0</v>
      </c>
      <c r="AL594">
        <v>0</v>
      </c>
      <c r="AM594">
        <v>0</v>
      </c>
      <c r="AN594">
        <v>0</v>
      </c>
      <c r="AO594">
        <v>0</v>
      </c>
      <c r="AP594">
        <v>0</v>
      </c>
      <c r="AQ594">
        <v>0</v>
      </c>
      <c r="AR594">
        <v>0</v>
      </c>
      <c r="AS594" s="2">
        <v>6940</v>
      </c>
      <c r="AT594" s="2">
        <v>4464</v>
      </c>
      <c r="AU594">
        <v>0</v>
      </c>
      <c r="AV594">
        <v>0</v>
      </c>
      <c r="AW594">
        <v>0</v>
      </c>
      <c r="AX594">
        <v>0</v>
      </c>
      <c r="AY594">
        <v>0</v>
      </c>
      <c r="AZ594">
        <v>0</v>
      </c>
      <c r="BA594">
        <v>0</v>
      </c>
      <c r="BB594">
        <v>0</v>
      </c>
      <c r="BC594">
        <v>0</v>
      </c>
      <c r="BD594">
        <v>0</v>
      </c>
      <c r="BE594">
        <v>0</v>
      </c>
      <c r="BF594">
        <v>0</v>
      </c>
      <c r="BG594" s="2">
        <v>6940</v>
      </c>
      <c r="BH594" s="2">
        <v>6940</v>
      </c>
    </row>
    <row r="595" spans="1:60" x14ac:dyDescent="0.35">
      <c r="A595" s="1" t="s">
        <v>2520</v>
      </c>
      <c r="B595" s="1" t="s">
        <v>2442</v>
      </c>
      <c r="C595" s="1" t="s">
        <v>2487</v>
      </c>
      <c r="D595" s="1" t="s">
        <v>2522</v>
      </c>
      <c r="E595" s="6">
        <v>41526</v>
      </c>
      <c r="F595">
        <v>2013</v>
      </c>
      <c r="G595" s="1" t="s">
        <v>3170</v>
      </c>
      <c r="H595" s="1" t="s">
        <v>3150</v>
      </c>
      <c r="I595">
        <v>138</v>
      </c>
      <c r="J595" s="1" t="s">
        <v>3135</v>
      </c>
      <c r="K595" s="1" t="s">
        <v>3136</v>
      </c>
      <c r="M595" s="1" t="s">
        <v>3117</v>
      </c>
      <c r="N595" s="1" t="s">
        <v>2521</v>
      </c>
      <c r="O595" s="1" t="s">
        <v>2523</v>
      </c>
      <c r="P595" s="1" t="s">
        <v>45</v>
      </c>
      <c r="Q595">
        <v>1</v>
      </c>
      <c r="R595" s="2">
        <v>5302</v>
      </c>
      <c r="S595" s="2">
        <v>4427</v>
      </c>
      <c r="T595" s="2">
        <v>5302</v>
      </c>
      <c r="U595" s="2">
        <v>40732</v>
      </c>
      <c r="V595">
        <v>283.58199999999999</v>
      </c>
      <c r="W595" s="2">
        <v>2691</v>
      </c>
      <c r="AC595">
        <v>0</v>
      </c>
      <c r="AD595">
        <v>0</v>
      </c>
      <c r="AE595">
        <v>0</v>
      </c>
      <c r="AF595">
        <v>0</v>
      </c>
      <c r="AG595">
        <v>0</v>
      </c>
      <c r="AH595">
        <v>0</v>
      </c>
      <c r="AI595">
        <v>0</v>
      </c>
      <c r="AJ595">
        <v>0</v>
      </c>
      <c r="AK595">
        <v>0</v>
      </c>
      <c r="AL595">
        <v>0</v>
      </c>
      <c r="AM595">
        <v>0</v>
      </c>
      <c r="AN595">
        <v>0</v>
      </c>
      <c r="AO595">
        <v>0</v>
      </c>
      <c r="AP595">
        <v>0</v>
      </c>
      <c r="AQ595">
        <v>0</v>
      </c>
      <c r="AR595">
        <v>0</v>
      </c>
      <c r="AS595" s="2">
        <v>3158</v>
      </c>
      <c r="AT595" s="3">
        <v>5302.2</v>
      </c>
      <c r="AU595">
        <v>0</v>
      </c>
      <c r="AV595">
        <v>0</v>
      </c>
      <c r="AW595">
        <v>0</v>
      </c>
      <c r="AX595">
        <v>0</v>
      </c>
      <c r="AY595">
        <v>0</v>
      </c>
      <c r="AZ595">
        <v>0</v>
      </c>
      <c r="BA595">
        <v>0</v>
      </c>
      <c r="BB595">
        <v>0</v>
      </c>
      <c r="BC595">
        <v>0</v>
      </c>
      <c r="BD595">
        <v>0</v>
      </c>
      <c r="BE595">
        <v>0</v>
      </c>
      <c r="BF595">
        <v>0</v>
      </c>
      <c r="BG595" s="2">
        <v>3158</v>
      </c>
      <c r="BH595" s="2">
        <v>3158</v>
      </c>
    </row>
    <row r="596" spans="1:60" x14ac:dyDescent="0.35">
      <c r="A596" s="1" t="s">
        <v>2524</v>
      </c>
      <c r="B596" s="1" t="s">
        <v>2442</v>
      </c>
      <c r="C596" s="1" t="s">
        <v>2487</v>
      </c>
      <c r="D596" s="1" t="s">
        <v>2526</v>
      </c>
      <c r="E596" s="6">
        <v>40738</v>
      </c>
      <c r="F596">
        <v>2011</v>
      </c>
      <c r="G596" s="1" t="s">
        <v>3133</v>
      </c>
      <c r="H596" s="1" t="s">
        <v>3157</v>
      </c>
      <c r="I596" s="2">
        <v>1241</v>
      </c>
      <c r="J596" s="1" t="s">
        <v>3135</v>
      </c>
      <c r="K596" s="1" t="s">
        <v>3136</v>
      </c>
      <c r="L596" t="s">
        <v>3148</v>
      </c>
      <c r="M596" s="1" t="s">
        <v>3113</v>
      </c>
      <c r="N596" s="1" t="s">
        <v>2525</v>
      </c>
      <c r="O596" s="1" t="s">
        <v>2527</v>
      </c>
      <c r="P596" s="1" t="s">
        <v>45</v>
      </c>
      <c r="Q596">
        <v>1</v>
      </c>
      <c r="R596" s="2">
        <v>8029</v>
      </c>
      <c r="S596" s="2">
        <v>6203</v>
      </c>
      <c r="T596" s="2">
        <v>6652</v>
      </c>
      <c r="U596" s="2">
        <v>82504</v>
      </c>
      <c r="V596">
        <v>485.70499999999998</v>
      </c>
      <c r="W596" s="2">
        <v>8015</v>
      </c>
      <c r="AC596">
        <v>0</v>
      </c>
      <c r="AD596">
        <v>0</v>
      </c>
      <c r="AE596">
        <v>0</v>
      </c>
      <c r="AF596">
        <v>0</v>
      </c>
      <c r="AG596">
        <v>0</v>
      </c>
      <c r="AH596">
        <v>0</v>
      </c>
      <c r="AI596">
        <v>0</v>
      </c>
      <c r="AJ596">
        <v>0</v>
      </c>
      <c r="AK596">
        <v>0</v>
      </c>
      <c r="AL596">
        <v>0</v>
      </c>
      <c r="AM596" s="2">
        <v>7424</v>
      </c>
      <c r="AN596">
        <v>742.4</v>
      </c>
      <c r="AO596" s="2">
        <v>1832</v>
      </c>
      <c r="AP596" s="2">
        <v>1390</v>
      </c>
      <c r="AQ596">
        <v>2</v>
      </c>
      <c r="AR596">
        <v>1.66</v>
      </c>
      <c r="AS596" s="2">
        <v>10039</v>
      </c>
      <c r="AT596" s="3">
        <v>4517.55</v>
      </c>
      <c r="AU596">
        <v>0</v>
      </c>
      <c r="AV596">
        <v>0</v>
      </c>
      <c r="AW596">
        <v>0</v>
      </c>
      <c r="AX596">
        <v>0</v>
      </c>
      <c r="AY596">
        <v>0</v>
      </c>
      <c r="AZ596">
        <v>0</v>
      </c>
      <c r="BA596">
        <v>0</v>
      </c>
      <c r="BB596">
        <v>0</v>
      </c>
      <c r="BC596">
        <v>0</v>
      </c>
      <c r="BD596">
        <v>0</v>
      </c>
      <c r="BE596">
        <v>0</v>
      </c>
      <c r="BF596">
        <v>0</v>
      </c>
      <c r="BG596" s="2">
        <v>19297</v>
      </c>
      <c r="BH596" s="2">
        <v>19297</v>
      </c>
    </row>
    <row r="597" spans="1:60" x14ac:dyDescent="0.35">
      <c r="A597" s="1" t="s">
        <v>2528</v>
      </c>
      <c r="B597" s="1" t="s">
        <v>2442</v>
      </c>
      <c r="C597" s="1" t="s">
        <v>2487</v>
      </c>
      <c r="D597" s="1" t="s">
        <v>2530</v>
      </c>
      <c r="E597" s="6">
        <v>40627</v>
      </c>
      <c r="F597">
        <v>2011</v>
      </c>
      <c r="G597" s="1" t="s">
        <v>3133</v>
      </c>
      <c r="H597" s="1" t="s">
        <v>3145</v>
      </c>
      <c r="I597">
        <v>773</v>
      </c>
      <c r="J597" s="1" t="s">
        <v>3135</v>
      </c>
      <c r="K597" s="1" t="s">
        <v>3136</v>
      </c>
      <c r="L597" t="s">
        <v>3148</v>
      </c>
      <c r="M597" s="1" t="s">
        <v>3117</v>
      </c>
      <c r="N597" s="1" t="s">
        <v>2529</v>
      </c>
      <c r="O597" s="1" t="s">
        <v>2527</v>
      </c>
      <c r="P597" s="1" t="s">
        <v>45</v>
      </c>
      <c r="Q597">
        <v>1</v>
      </c>
      <c r="R597" s="2">
        <v>5121</v>
      </c>
      <c r="S597" s="2">
        <v>5365</v>
      </c>
      <c r="T597" s="2">
        <v>5374</v>
      </c>
      <c r="U597" s="2">
        <v>126735</v>
      </c>
      <c r="V597">
        <v>802.06399999999996</v>
      </c>
      <c r="W597" s="2">
        <v>7924</v>
      </c>
      <c r="AC597">
        <v>0</v>
      </c>
      <c r="AD597">
        <v>0</v>
      </c>
      <c r="AE597">
        <v>0</v>
      </c>
      <c r="AF597">
        <v>0</v>
      </c>
      <c r="AG597">
        <v>0</v>
      </c>
      <c r="AH597">
        <v>0</v>
      </c>
      <c r="AI597">
        <v>0</v>
      </c>
      <c r="AJ597">
        <v>0</v>
      </c>
      <c r="AK597">
        <v>0</v>
      </c>
      <c r="AL597">
        <v>0</v>
      </c>
      <c r="AM597" s="2">
        <v>4976</v>
      </c>
      <c r="AN597">
        <v>392.88</v>
      </c>
      <c r="AO597" s="2">
        <v>1240</v>
      </c>
      <c r="AP597">
        <v>327.60000000000002</v>
      </c>
      <c r="AQ597">
        <v>2</v>
      </c>
      <c r="AR597">
        <v>0.56000000000000005</v>
      </c>
      <c r="AS597" s="2">
        <v>10274</v>
      </c>
      <c r="AT597" s="2">
        <v>4653</v>
      </c>
      <c r="AU597">
        <v>0</v>
      </c>
      <c r="AV597">
        <v>0</v>
      </c>
      <c r="AW597">
        <v>0</v>
      </c>
      <c r="AX597">
        <v>0</v>
      </c>
      <c r="AY597">
        <v>0</v>
      </c>
      <c r="AZ597">
        <v>0</v>
      </c>
      <c r="BA597">
        <v>0</v>
      </c>
      <c r="BB597">
        <v>0</v>
      </c>
      <c r="BC597">
        <v>0</v>
      </c>
      <c r="BD597">
        <v>0</v>
      </c>
      <c r="BE597">
        <v>0</v>
      </c>
      <c r="BF597">
        <v>0</v>
      </c>
      <c r="BG597" s="2">
        <v>16492</v>
      </c>
      <c r="BH597" s="2">
        <v>16492</v>
      </c>
    </row>
    <row r="598" spans="1:60" x14ac:dyDescent="0.35">
      <c r="A598" s="1" t="s">
        <v>2531</v>
      </c>
      <c r="B598" s="1" t="s">
        <v>2442</v>
      </c>
      <c r="C598" s="1" t="s">
        <v>2487</v>
      </c>
      <c r="D598" s="1" t="s">
        <v>2533</v>
      </c>
      <c r="E598" s="6">
        <v>41085</v>
      </c>
      <c r="F598">
        <v>2012</v>
      </c>
      <c r="G598" s="1" t="s">
        <v>3133</v>
      </c>
      <c r="H598" s="1" t="s">
        <v>3150</v>
      </c>
      <c r="I598">
        <v>274</v>
      </c>
      <c r="J598" s="1" t="s">
        <v>3135</v>
      </c>
      <c r="K598" s="1" t="s">
        <v>3136</v>
      </c>
      <c r="M598" s="1" t="s">
        <v>3117</v>
      </c>
      <c r="N598" s="1" t="s">
        <v>2532</v>
      </c>
      <c r="O598" s="1" t="s">
        <v>2534</v>
      </c>
      <c r="P598" s="1" t="s">
        <v>45</v>
      </c>
      <c r="Q598">
        <v>1</v>
      </c>
      <c r="R598" s="2">
        <v>4111</v>
      </c>
      <c r="S598" s="2">
        <v>4485</v>
      </c>
      <c r="T598" s="2">
        <v>5044</v>
      </c>
      <c r="U598" s="2">
        <v>41497</v>
      </c>
      <c r="V598">
        <v>278.214</v>
      </c>
      <c r="W598" s="2">
        <v>2418</v>
      </c>
      <c r="Y598" s="6">
        <v>40544</v>
      </c>
      <c r="Z598" s="1" t="s">
        <v>3209</v>
      </c>
      <c r="AA598" s="2">
        <v>13575</v>
      </c>
      <c r="AB598" s="2">
        <v>3140</v>
      </c>
      <c r="AC598">
        <v>0</v>
      </c>
      <c r="AD598">
        <v>0</v>
      </c>
      <c r="AE598">
        <v>0</v>
      </c>
      <c r="AF598">
        <v>0</v>
      </c>
      <c r="AG598">
        <v>0</v>
      </c>
      <c r="AH598">
        <v>0</v>
      </c>
      <c r="AI598">
        <v>0</v>
      </c>
      <c r="AJ598">
        <v>0</v>
      </c>
      <c r="AK598">
        <v>0</v>
      </c>
      <c r="AL598">
        <v>0</v>
      </c>
      <c r="AM598" s="2">
        <v>1752</v>
      </c>
      <c r="AN598">
        <v>359.28</v>
      </c>
      <c r="AO598">
        <v>348</v>
      </c>
      <c r="AP598" s="3">
        <v>1344.12</v>
      </c>
      <c r="AQ598">
        <v>2</v>
      </c>
      <c r="AR598">
        <v>11</v>
      </c>
      <c r="AS598" s="2">
        <v>2742</v>
      </c>
      <c r="AT598" s="2">
        <v>3330</v>
      </c>
      <c r="AU598">
        <v>0</v>
      </c>
      <c r="AV598">
        <v>0</v>
      </c>
      <c r="AW598">
        <v>0</v>
      </c>
      <c r="AX598">
        <v>0</v>
      </c>
      <c r="AY598">
        <v>0</v>
      </c>
      <c r="AZ598">
        <v>0</v>
      </c>
      <c r="BA598">
        <v>0</v>
      </c>
      <c r="BB598">
        <v>0</v>
      </c>
      <c r="BC598">
        <v>0</v>
      </c>
      <c r="BD598">
        <v>0</v>
      </c>
      <c r="BE598">
        <v>0</v>
      </c>
      <c r="BF598">
        <v>0</v>
      </c>
      <c r="BG598" s="2">
        <v>4844</v>
      </c>
      <c r="BH598" s="2">
        <v>4844</v>
      </c>
    </row>
    <row r="599" spans="1:60" x14ac:dyDescent="0.35">
      <c r="A599" s="1" t="s">
        <v>2535</v>
      </c>
      <c r="B599" s="1" t="s">
        <v>2442</v>
      </c>
      <c r="C599" s="1" t="s">
        <v>2487</v>
      </c>
      <c r="D599" s="1" t="s">
        <v>2537</v>
      </c>
      <c r="E599" s="6">
        <v>41666</v>
      </c>
      <c r="F599">
        <v>2014</v>
      </c>
      <c r="G599" s="1" t="s">
        <v>3170</v>
      </c>
      <c r="H599" s="1" t="s">
        <v>3150</v>
      </c>
      <c r="I599">
        <v>330</v>
      </c>
      <c r="J599" s="1" t="s">
        <v>3135</v>
      </c>
      <c r="K599" s="1" t="s">
        <v>3136</v>
      </c>
      <c r="M599" s="1" t="s">
        <v>3117</v>
      </c>
      <c r="N599" s="1" t="s">
        <v>2536</v>
      </c>
      <c r="O599" s="1" t="s">
        <v>2534</v>
      </c>
      <c r="P599" s="1" t="s">
        <v>45</v>
      </c>
      <c r="Q599">
        <v>1</v>
      </c>
      <c r="R599" s="2">
        <v>9593</v>
      </c>
      <c r="S599" s="2">
        <v>7020</v>
      </c>
      <c r="T599" s="2">
        <v>7908</v>
      </c>
      <c r="U599" s="2">
        <v>51238</v>
      </c>
      <c r="V599">
        <v>393.85399999999998</v>
      </c>
      <c r="W599" s="2">
        <v>4653</v>
      </c>
      <c r="AC599">
        <v>0</v>
      </c>
      <c r="AD599">
        <v>0</v>
      </c>
      <c r="AE599">
        <v>0</v>
      </c>
      <c r="AF599">
        <v>0</v>
      </c>
      <c r="AG599">
        <v>0</v>
      </c>
      <c r="AH599">
        <v>0</v>
      </c>
      <c r="AI599">
        <v>0</v>
      </c>
      <c r="AJ599">
        <v>0</v>
      </c>
      <c r="AK599">
        <v>0</v>
      </c>
      <c r="AL599">
        <v>0</v>
      </c>
      <c r="AM599">
        <v>880</v>
      </c>
      <c r="AN599">
        <v>607.20000000000005</v>
      </c>
      <c r="AO599">
        <v>272</v>
      </c>
      <c r="AP599" s="3">
        <v>1404.8</v>
      </c>
      <c r="AQ599">
        <v>1</v>
      </c>
      <c r="AR599">
        <v>5.5</v>
      </c>
      <c r="AS599" s="2">
        <v>5922</v>
      </c>
      <c r="AT599" s="3">
        <v>5890.2</v>
      </c>
      <c r="AU599">
        <v>0</v>
      </c>
      <c r="AV599">
        <v>0</v>
      </c>
      <c r="AW599">
        <v>0</v>
      </c>
      <c r="AX599">
        <v>0</v>
      </c>
      <c r="AY599">
        <v>0</v>
      </c>
      <c r="AZ599">
        <v>0</v>
      </c>
      <c r="BA599">
        <v>0</v>
      </c>
      <c r="BB599">
        <v>0</v>
      </c>
      <c r="BC599">
        <v>0</v>
      </c>
      <c r="BD599">
        <v>0</v>
      </c>
      <c r="BE599">
        <v>0</v>
      </c>
      <c r="BF599">
        <v>0</v>
      </c>
      <c r="BG599" s="2">
        <v>7075</v>
      </c>
      <c r="BH599" s="2">
        <v>7075</v>
      </c>
    </row>
    <row r="600" spans="1:60" x14ac:dyDescent="0.35">
      <c r="A600" s="1" t="s">
        <v>2538</v>
      </c>
      <c r="B600" s="1" t="s">
        <v>2442</v>
      </c>
      <c r="C600" s="1" t="s">
        <v>2487</v>
      </c>
      <c r="D600" s="1" t="s">
        <v>2540</v>
      </c>
      <c r="E600" s="6">
        <v>41232</v>
      </c>
      <c r="F600">
        <v>2012</v>
      </c>
      <c r="G600" s="1" t="s">
        <v>3133</v>
      </c>
      <c r="H600" s="1" t="s">
        <v>3145</v>
      </c>
      <c r="I600">
        <v>253</v>
      </c>
      <c r="J600" s="1" t="s">
        <v>3135</v>
      </c>
      <c r="K600" s="1" t="s">
        <v>3136</v>
      </c>
      <c r="M600" s="1" t="s">
        <v>3113</v>
      </c>
      <c r="N600" s="1" t="s">
        <v>2539</v>
      </c>
      <c r="O600" s="1" t="s">
        <v>2541</v>
      </c>
      <c r="P600" s="1" t="s">
        <v>45</v>
      </c>
      <c r="Q600">
        <v>1</v>
      </c>
      <c r="R600" s="2">
        <v>2771</v>
      </c>
      <c r="S600" s="2">
        <v>2513</v>
      </c>
      <c r="T600" s="2">
        <v>2810</v>
      </c>
      <c r="U600" s="2">
        <v>28489</v>
      </c>
      <c r="V600">
        <v>219.20599999999999</v>
      </c>
      <c r="W600">
        <v>955</v>
      </c>
      <c r="AC600">
        <v>5</v>
      </c>
      <c r="AD600">
        <v>25</v>
      </c>
      <c r="AE600">
        <v>0</v>
      </c>
      <c r="AF600">
        <v>0</v>
      </c>
      <c r="AG600">
        <v>0</v>
      </c>
      <c r="AH600">
        <v>0</v>
      </c>
      <c r="AI600">
        <v>0</v>
      </c>
      <c r="AJ600">
        <v>0</v>
      </c>
      <c r="AK600">
        <v>0</v>
      </c>
      <c r="AL600">
        <v>0</v>
      </c>
      <c r="AM600" s="2">
        <v>3212</v>
      </c>
      <c r="AN600">
        <v>415</v>
      </c>
      <c r="AO600">
        <v>845</v>
      </c>
      <c r="AP600">
        <v>662.33</v>
      </c>
      <c r="AQ600">
        <v>1</v>
      </c>
      <c r="AR600">
        <v>0.83</v>
      </c>
      <c r="AS600">
        <v>569</v>
      </c>
      <c r="AT600" s="2">
        <v>1707</v>
      </c>
      <c r="AU600">
        <v>0</v>
      </c>
      <c r="AV600">
        <v>0</v>
      </c>
      <c r="AW600">
        <v>0</v>
      </c>
      <c r="AX600">
        <v>0</v>
      </c>
      <c r="AY600">
        <v>0</v>
      </c>
      <c r="AZ600">
        <v>0</v>
      </c>
      <c r="BA600">
        <v>0</v>
      </c>
      <c r="BB600">
        <v>0</v>
      </c>
      <c r="BC600">
        <v>0</v>
      </c>
      <c r="BD600">
        <v>0</v>
      </c>
      <c r="BE600">
        <v>0</v>
      </c>
      <c r="BF600">
        <v>0</v>
      </c>
      <c r="BG600" s="2">
        <v>4632</v>
      </c>
      <c r="BH600" s="2">
        <v>4632</v>
      </c>
    </row>
    <row r="601" spans="1:60" x14ac:dyDescent="0.35">
      <c r="A601" s="1" t="s">
        <v>2542</v>
      </c>
      <c r="B601" s="1" t="s">
        <v>2442</v>
      </c>
      <c r="C601" s="1" t="s">
        <v>2487</v>
      </c>
      <c r="D601" s="1" t="s">
        <v>2544</v>
      </c>
      <c r="E601" s="6">
        <v>43111</v>
      </c>
      <c r="F601">
        <v>2018</v>
      </c>
      <c r="G601" s="1" t="s">
        <v>35</v>
      </c>
      <c r="H601" s="1" t="s">
        <v>3185</v>
      </c>
      <c r="I601">
        <v>153</v>
      </c>
      <c r="J601" s="1" t="s">
        <v>3135</v>
      </c>
      <c r="K601" s="1" t="s">
        <v>3136</v>
      </c>
      <c r="M601" s="1" t="s">
        <v>3113</v>
      </c>
      <c r="N601" s="1" t="s">
        <v>2543</v>
      </c>
      <c r="O601" s="1" t="s">
        <v>2541</v>
      </c>
      <c r="P601" s="1" t="s">
        <v>45</v>
      </c>
      <c r="Q601">
        <v>1</v>
      </c>
      <c r="R601" s="2">
        <v>2329</v>
      </c>
      <c r="S601" s="2">
        <v>2415</v>
      </c>
      <c r="T601" s="2">
        <v>2415</v>
      </c>
      <c r="U601" s="2">
        <v>22870</v>
      </c>
      <c r="V601">
        <v>206.517</v>
      </c>
      <c r="W601">
        <v>565</v>
      </c>
      <c r="AC601">
        <v>0</v>
      </c>
      <c r="AD601">
        <v>0</v>
      </c>
      <c r="AE601">
        <v>0</v>
      </c>
      <c r="AF601">
        <v>0</v>
      </c>
      <c r="AG601">
        <v>0</v>
      </c>
      <c r="AH601">
        <v>0</v>
      </c>
      <c r="AI601">
        <v>0</v>
      </c>
      <c r="AJ601">
        <v>0</v>
      </c>
      <c r="AK601">
        <v>0</v>
      </c>
      <c r="AL601">
        <v>0</v>
      </c>
      <c r="AM601" s="2">
        <v>1760</v>
      </c>
      <c r="AN601">
        <v>264</v>
      </c>
      <c r="AO601">
        <v>515</v>
      </c>
      <c r="AP601" s="2">
        <v>1816</v>
      </c>
      <c r="AQ601">
        <v>2</v>
      </c>
      <c r="AR601">
        <v>11</v>
      </c>
      <c r="AS601">
        <v>414</v>
      </c>
      <c r="AT601">
        <v>324</v>
      </c>
      <c r="AU601">
        <v>0</v>
      </c>
      <c r="AV601">
        <v>0</v>
      </c>
      <c r="AW601">
        <v>0</v>
      </c>
      <c r="AX601">
        <v>0</v>
      </c>
      <c r="AY601">
        <v>0</v>
      </c>
      <c r="AZ601">
        <v>0</v>
      </c>
      <c r="BA601">
        <v>0</v>
      </c>
      <c r="BB601">
        <v>0</v>
      </c>
      <c r="BC601">
        <v>0</v>
      </c>
      <c r="BD601">
        <v>0</v>
      </c>
      <c r="BE601">
        <v>0</v>
      </c>
      <c r="BF601">
        <v>0</v>
      </c>
      <c r="BG601" s="2">
        <v>2691</v>
      </c>
      <c r="BH601" s="2">
        <v>2691</v>
      </c>
    </row>
    <row r="602" spans="1:60" x14ac:dyDescent="0.35">
      <c r="A602" s="1" t="s">
        <v>2545</v>
      </c>
      <c r="B602" s="1" t="s">
        <v>2442</v>
      </c>
      <c r="C602" s="1" t="s">
        <v>2487</v>
      </c>
      <c r="D602" s="1" t="s">
        <v>2547</v>
      </c>
      <c r="E602" s="6">
        <v>41219</v>
      </c>
      <c r="F602">
        <v>2012</v>
      </c>
      <c r="G602" s="1" t="s">
        <v>3149</v>
      </c>
      <c r="H602" s="1" t="s">
        <v>3150</v>
      </c>
      <c r="I602">
        <v>137</v>
      </c>
      <c r="J602" s="1" t="s">
        <v>3135</v>
      </c>
      <c r="K602" s="1" t="s">
        <v>3136</v>
      </c>
      <c r="M602" s="1" t="s">
        <v>3117</v>
      </c>
      <c r="N602" s="1" t="s">
        <v>2546</v>
      </c>
      <c r="O602" s="1" t="s">
        <v>2548</v>
      </c>
      <c r="P602" s="1" t="s">
        <v>45</v>
      </c>
      <c r="Q602">
        <v>1</v>
      </c>
      <c r="R602" s="2">
        <v>1814</v>
      </c>
      <c r="S602" s="2">
        <v>3929</v>
      </c>
      <c r="T602" s="2">
        <v>4347</v>
      </c>
      <c r="U602" s="2">
        <v>33426</v>
      </c>
      <c r="V602">
        <v>237.636</v>
      </c>
      <c r="W602" s="2">
        <v>2566</v>
      </c>
      <c r="X602" t="s">
        <v>3395</v>
      </c>
      <c r="AC602">
        <v>0</v>
      </c>
      <c r="AD602">
        <v>0</v>
      </c>
      <c r="AE602">
        <v>0</v>
      </c>
      <c r="AF602">
        <v>0</v>
      </c>
      <c r="AG602">
        <v>0</v>
      </c>
      <c r="AH602">
        <v>0</v>
      </c>
      <c r="AI602">
        <v>0</v>
      </c>
      <c r="AJ602">
        <v>0</v>
      </c>
      <c r="AK602">
        <v>0</v>
      </c>
      <c r="AL602">
        <v>0</v>
      </c>
      <c r="AM602">
        <v>0</v>
      </c>
      <c r="AN602">
        <v>0</v>
      </c>
      <c r="AO602">
        <v>0</v>
      </c>
      <c r="AP602">
        <v>0</v>
      </c>
      <c r="AQ602">
        <v>0</v>
      </c>
      <c r="AR602">
        <v>0</v>
      </c>
      <c r="AS602" s="2">
        <v>3132</v>
      </c>
      <c r="AT602" s="2">
        <v>4347</v>
      </c>
      <c r="AU602">
        <v>0</v>
      </c>
      <c r="AV602">
        <v>0</v>
      </c>
      <c r="AW602">
        <v>0</v>
      </c>
      <c r="AX602">
        <v>0</v>
      </c>
      <c r="AY602">
        <v>0</v>
      </c>
      <c r="AZ602">
        <v>0</v>
      </c>
      <c r="BA602">
        <v>0</v>
      </c>
      <c r="BB602">
        <v>0</v>
      </c>
      <c r="BC602">
        <v>0</v>
      </c>
      <c r="BD602">
        <v>0</v>
      </c>
      <c r="BE602">
        <v>0</v>
      </c>
      <c r="BF602">
        <v>0</v>
      </c>
      <c r="BG602" s="2">
        <v>3132</v>
      </c>
      <c r="BH602" s="2">
        <v>3132</v>
      </c>
    </row>
    <row r="603" spans="1:60" x14ac:dyDescent="0.35">
      <c r="A603" s="1" t="s">
        <v>2549</v>
      </c>
      <c r="B603" s="1" t="s">
        <v>2442</v>
      </c>
      <c r="C603" s="1" t="s">
        <v>2487</v>
      </c>
      <c r="D603" s="1" t="s">
        <v>2551</v>
      </c>
      <c r="E603" s="6">
        <v>42858</v>
      </c>
      <c r="F603">
        <v>2017</v>
      </c>
      <c r="G603" s="1" t="s">
        <v>3184</v>
      </c>
      <c r="H603" s="1" t="s">
        <v>3210</v>
      </c>
      <c r="I603">
        <v>165</v>
      </c>
      <c r="J603" s="1" t="s">
        <v>3135</v>
      </c>
      <c r="K603" s="1" t="s">
        <v>3136</v>
      </c>
      <c r="M603" s="1" t="s">
        <v>3111</v>
      </c>
      <c r="N603" s="1" t="s">
        <v>2550</v>
      </c>
      <c r="O603" s="1" t="s">
        <v>2552</v>
      </c>
      <c r="P603" s="1" t="s">
        <v>45</v>
      </c>
      <c r="Q603">
        <v>1</v>
      </c>
      <c r="R603" s="2">
        <v>1141</v>
      </c>
      <c r="S603">
        <v>440</v>
      </c>
      <c r="T603">
        <v>440</v>
      </c>
      <c r="U603" s="2">
        <v>9554</v>
      </c>
      <c r="V603">
        <v>105.58799999999999</v>
      </c>
      <c r="W603">
        <v>171</v>
      </c>
      <c r="Y603" s="6">
        <v>40544</v>
      </c>
      <c r="Z603" s="1" t="s">
        <v>3209</v>
      </c>
      <c r="AA603" s="2">
        <v>7300</v>
      </c>
      <c r="AB603" s="2">
        <v>3030</v>
      </c>
      <c r="AC603">
        <v>1</v>
      </c>
      <c r="AD603">
        <v>5</v>
      </c>
      <c r="AE603">
        <v>0</v>
      </c>
      <c r="AF603">
        <v>0</v>
      </c>
      <c r="AG603">
        <v>0</v>
      </c>
      <c r="AH603">
        <v>0</v>
      </c>
      <c r="AI603">
        <v>0</v>
      </c>
      <c r="AJ603">
        <v>0</v>
      </c>
      <c r="AK603">
        <v>0</v>
      </c>
      <c r="AL603">
        <v>0</v>
      </c>
      <c r="AM603" s="2">
        <v>3751</v>
      </c>
      <c r="AN603">
        <v>435.25</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s="2">
        <v>3752</v>
      </c>
      <c r="BH603" s="2">
        <v>3752</v>
      </c>
    </row>
    <row r="604" spans="1:60" x14ac:dyDescent="0.35">
      <c r="A604" s="1" t="s">
        <v>2553</v>
      </c>
      <c r="B604" s="1" t="s">
        <v>2558</v>
      </c>
      <c r="C604" s="1" t="s">
        <v>2557</v>
      </c>
      <c r="D604" s="1" t="s">
        <v>2555</v>
      </c>
      <c r="E604" s="6">
        <v>40822</v>
      </c>
      <c r="F604">
        <v>2011</v>
      </c>
      <c r="G604" s="1" t="s">
        <v>3133</v>
      </c>
      <c r="H604" s="1" t="s">
        <v>3145</v>
      </c>
      <c r="I604">
        <v>48</v>
      </c>
      <c r="J604" s="1" t="s">
        <v>3135</v>
      </c>
      <c r="K604" s="1" t="s">
        <v>3136</v>
      </c>
      <c r="M604" s="1" t="s">
        <v>3117</v>
      </c>
      <c r="N604" s="1" t="s">
        <v>2554</v>
      </c>
      <c r="O604" s="1" t="s">
        <v>2556</v>
      </c>
      <c r="P604" s="1" t="s">
        <v>45</v>
      </c>
      <c r="Q604">
        <v>1</v>
      </c>
      <c r="R604" s="2">
        <v>2653</v>
      </c>
      <c r="S604" s="2">
        <v>1297</v>
      </c>
      <c r="T604" s="2">
        <v>1340</v>
      </c>
      <c r="U604" s="2">
        <v>11611</v>
      </c>
      <c r="V604">
        <v>78.262</v>
      </c>
      <c r="W604">
        <v>699</v>
      </c>
      <c r="AC604">
        <v>0</v>
      </c>
      <c r="AD604">
        <v>0</v>
      </c>
      <c r="AE604">
        <v>0</v>
      </c>
      <c r="AF604">
        <v>0</v>
      </c>
      <c r="AG604">
        <v>23</v>
      </c>
      <c r="AH604">
        <v>95.2</v>
      </c>
      <c r="AI604">
        <v>0</v>
      </c>
      <c r="AJ604">
        <v>0</v>
      </c>
      <c r="AK604">
        <v>0</v>
      </c>
      <c r="AL604">
        <v>0</v>
      </c>
      <c r="AM604">
        <v>132</v>
      </c>
      <c r="AN604">
        <v>91.08</v>
      </c>
      <c r="AO604">
        <v>0</v>
      </c>
      <c r="AP604">
        <v>0</v>
      </c>
      <c r="AQ604">
        <v>0</v>
      </c>
      <c r="AR604">
        <v>0</v>
      </c>
      <c r="AS604">
        <v>828</v>
      </c>
      <c r="AT604" s="3">
        <v>1229.4000000000001</v>
      </c>
      <c r="AU604">
        <v>0</v>
      </c>
      <c r="AV604">
        <v>0</v>
      </c>
      <c r="AW604">
        <v>0</v>
      </c>
      <c r="AX604">
        <v>0</v>
      </c>
      <c r="AY604">
        <v>0</v>
      </c>
      <c r="AZ604">
        <v>0</v>
      </c>
      <c r="BA604">
        <v>0</v>
      </c>
      <c r="BB604">
        <v>0</v>
      </c>
      <c r="BC604">
        <v>0</v>
      </c>
      <c r="BD604">
        <v>0</v>
      </c>
      <c r="BE604">
        <v>0</v>
      </c>
      <c r="BF604">
        <v>0</v>
      </c>
      <c r="BG604">
        <v>983</v>
      </c>
      <c r="BH604">
        <v>983</v>
      </c>
    </row>
    <row r="605" spans="1:60" x14ac:dyDescent="0.35">
      <c r="A605" s="1" t="s">
        <v>2559</v>
      </c>
      <c r="B605" s="1" t="s">
        <v>2558</v>
      </c>
      <c r="C605" s="1" t="s">
        <v>2557</v>
      </c>
      <c r="D605" s="1" t="s">
        <v>2560</v>
      </c>
      <c r="E605" s="6">
        <v>42579</v>
      </c>
      <c r="F605">
        <v>2016</v>
      </c>
      <c r="G605" s="1" t="s">
        <v>3152</v>
      </c>
      <c r="H605" s="1" t="s">
        <v>3145</v>
      </c>
      <c r="I605">
        <v>343</v>
      </c>
      <c r="J605" s="1" t="s">
        <v>3135</v>
      </c>
      <c r="K605" s="1" t="s">
        <v>3136</v>
      </c>
      <c r="M605" s="1" t="s">
        <v>3113</v>
      </c>
      <c r="O605" s="1" t="s">
        <v>2561</v>
      </c>
      <c r="P605" s="1" t="s">
        <v>45</v>
      </c>
      <c r="Q605">
        <v>1</v>
      </c>
      <c r="R605" s="2">
        <v>4442</v>
      </c>
      <c r="S605" s="2">
        <v>4030</v>
      </c>
      <c r="T605" s="2">
        <v>4339</v>
      </c>
      <c r="U605" s="2">
        <v>30310</v>
      </c>
      <c r="V605">
        <v>242.16200000000001</v>
      </c>
      <c r="W605" s="2">
        <v>1385</v>
      </c>
      <c r="X605" t="s">
        <v>3396</v>
      </c>
      <c r="AC605">
        <v>0</v>
      </c>
      <c r="AD605">
        <v>0</v>
      </c>
      <c r="AE605">
        <v>0</v>
      </c>
      <c r="AF605">
        <v>0</v>
      </c>
      <c r="AG605">
        <v>0</v>
      </c>
      <c r="AH605">
        <v>0</v>
      </c>
      <c r="AI605">
        <v>60</v>
      </c>
      <c r="AJ605">
        <v>372</v>
      </c>
      <c r="AK605">
        <v>0</v>
      </c>
      <c r="AL605">
        <v>0</v>
      </c>
      <c r="AM605" s="2">
        <v>2300</v>
      </c>
      <c r="AN605">
        <v>383.4</v>
      </c>
      <c r="AO605">
        <v>642</v>
      </c>
      <c r="AP605">
        <v>463.42</v>
      </c>
      <c r="AQ605">
        <v>4</v>
      </c>
      <c r="AR605">
        <v>3.32</v>
      </c>
      <c r="AS605" s="2">
        <v>1124</v>
      </c>
      <c r="AT605" s="2">
        <v>3117</v>
      </c>
      <c r="AU605">
        <v>0</v>
      </c>
      <c r="AV605">
        <v>0</v>
      </c>
      <c r="AW605">
        <v>0</v>
      </c>
      <c r="AX605">
        <v>0</v>
      </c>
      <c r="AY605">
        <v>0</v>
      </c>
      <c r="AZ605">
        <v>0</v>
      </c>
      <c r="BA605">
        <v>0</v>
      </c>
      <c r="BB605">
        <v>0</v>
      </c>
      <c r="BC605">
        <v>0</v>
      </c>
      <c r="BD605">
        <v>0</v>
      </c>
      <c r="BE605">
        <v>0</v>
      </c>
      <c r="BF605">
        <v>0</v>
      </c>
      <c r="BG605" s="2">
        <v>4130</v>
      </c>
      <c r="BH605" s="2">
        <v>4130</v>
      </c>
    </row>
    <row r="606" spans="1:60" x14ac:dyDescent="0.35">
      <c r="A606" s="1" t="s">
        <v>2562</v>
      </c>
      <c r="B606" s="1" t="s">
        <v>2558</v>
      </c>
      <c r="C606" s="1" t="s">
        <v>2558</v>
      </c>
      <c r="D606" s="1" t="s">
        <v>2564</v>
      </c>
      <c r="E606" s="6">
        <v>40722</v>
      </c>
      <c r="F606">
        <v>2011</v>
      </c>
      <c r="G606" s="1" t="s">
        <v>3133</v>
      </c>
      <c r="H606" s="1" t="s">
        <v>3145</v>
      </c>
      <c r="I606">
        <v>420</v>
      </c>
      <c r="J606" s="1" t="s">
        <v>3135</v>
      </c>
      <c r="K606" s="1" t="s">
        <v>3136</v>
      </c>
      <c r="M606" s="1" t="s">
        <v>3117</v>
      </c>
      <c r="N606" s="1" t="s">
        <v>2563</v>
      </c>
      <c r="O606" s="1" t="s">
        <v>2565</v>
      </c>
      <c r="P606" s="1" t="s">
        <v>45</v>
      </c>
      <c r="Q606">
        <v>1</v>
      </c>
      <c r="R606" s="2">
        <v>18515</v>
      </c>
      <c r="S606" s="2">
        <v>9829</v>
      </c>
      <c r="T606" s="2">
        <v>10854</v>
      </c>
      <c r="U606" s="2">
        <v>78836</v>
      </c>
      <c r="V606">
        <v>559.91700000000003</v>
      </c>
      <c r="W606" s="2">
        <v>4748</v>
      </c>
      <c r="AC606">
        <v>0</v>
      </c>
      <c r="AD606">
        <v>0</v>
      </c>
      <c r="AE606">
        <v>0</v>
      </c>
      <c r="AF606">
        <v>0</v>
      </c>
      <c r="AG606">
        <v>0</v>
      </c>
      <c r="AH606">
        <v>0</v>
      </c>
      <c r="AI606">
        <v>0</v>
      </c>
      <c r="AJ606">
        <v>0</v>
      </c>
      <c r="AK606">
        <v>0</v>
      </c>
      <c r="AL606">
        <v>0</v>
      </c>
      <c r="AM606" s="2">
        <v>2268</v>
      </c>
      <c r="AN606" s="3">
        <v>1564.92</v>
      </c>
      <c r="AO606">
        <v>663</v>
      </c>
      <c r="AP606" s="3">
        <v>3440.6</v>
      </c>
      <c r="AQ606">
        <v>5</v>
      </c>
      <c r="AR606">
        <v>27.5</v>
      </c>
      <c r="AS606" s="2">
        <v>5632</v>
      </c>
      <c r="AT606" s="3">
        <v>5820.6</v>
      </c>
      <c r="AU606">
        <v>0</v>
      </c>
      <c r="AV606">
        <v>0</v>
      </c>
      <c r="AW606">
        <v>0</v>
      </c>
      <c r="AX606">
        <v>0</v>
      </c>
      <c r="AY606">
        <v>0</v>
      </c>
      <c r="AZ606">
        <v>0</v>
      </c>
      <c r="BA606">
        <v>0</v>
      </c>
      <c r="BB606">
        <v>0</v>
      </c>
      <c r="BC606">
        <v>0</v>
      </c>
      <c r="BD606">
        <v>0</v>
      </c>
      <c r="BE606">
        <v>0</v>
      </c>
      <c r="BF606">
        <v>0</v>
      </c>
      <c r="BG606" s="2">
        <v>8568</v>
      </c>
      <c r="BH606" s="2">
        <v>8568</v>
      </c>
    </row>
    <row r="607" spans="1:60" x14ac:dyDescent="0.35">
      <c r="A607" s="1" t="s">
        <v>2566</v>
      </c>
      <c r="B607" s="1" t="s">
        <v>2558</v>
      </c>
      <c r="C607" s="1" t="s">
        <v>2558</v>
      </c>
      <c r="D607" s="1" t="s">
        <v>2568</v>
      </c>
      <c r="E607" s="6">
        <v>39590</v>
      </c>
      <c r="F607">
        <v>2008</v>
      </c>
      <c r="G607" s="1" t="s">
        <v>3187</v>
      </c>
      <c r="H607" s="1" t="s">
        <v>3145</v>
      </c>
      <c r="I607">
        <v>131</v>
      </c>
      <c r="J607" s="1" t="s">
        <v>3135</v>
      </c>
      <c r="K607" s="1" t="s">
        <v>3136</v>
      </c>
      <c r="M607" s="1" t="s">
        <v>3117</v>
      </c>
      <c r="N607" s="1" t="s">
        <v>2567</v>
      </c>
      <c r="O607" s="1" t="s">
        <v>2569</v>
      </c>
      <c r="P607" s="1" t="s">
        <v>45</v>
      </c>
      <c r="Q607">
        <v>1</v>
      </c>
      <c r="R607" s="2">
        <v>2400</v>
      </c>
      <c r="S607" s="2">
        <v>2807</v>
      </c>
      <c r="T607" s="2">
        <v>2503</v>
      </c>
      <c r="U607" s="2">
        <v>12607</v>
      </c>
      <c r="V607">
        <v>88.52</v>
      </c>
      <c r="W607" s="2">
        <v>1947</v>
      </c>
      <c r="AC607">
        <v>8</v>
      </c>
      <c r="AD607">
        <v>32.4</v>
      </c>
      <c r="AE607">
        <v>10</v>
      </c>
      <c r="AF607">
        <v>7</v>
      </c>
      <c r="AG607">
        <v>0</v>
      </c>
      <c r="AH607">
        <v>0</v>
      </c>
      <c r="AI607">
        <v>0</v>
      </c>
      <c r="AJ607">
        <v>0</v>
      </c>
      <c r="AK607">
        <v>0</v>
      </c>
      <c r="AL607">
        <v>0</v>
      </c>
      <c r="AM607">
        <v>0</v>
      </c>
      <c r="AN607">
        <v>0</v>
      </c>
      <c r="AO607">
        <v>0</v>
      </c>
      <c r="AP607">
        <v>0</v>
      </c>
      <c r="AQ607">
        <v>0</v>
      </c>
      <c r="AR607">
        <v>0</v>
      </c>
      <c r="AS607" s="2">
        <v>2720</v>
      </c>
      <c r="AT607" s="2">
        <v>2448</v>
      </c>
      <c r="AU607">
        <v>50</v>
      </c>
      <c r="AV607">
        <v>15.75</v>
      </c>
      <c r="AW607">
        <v>0</v>
      </c>
      <c r="AX607">
        <v>0</v>
      </c>
      <c r="AY607">
        <v>0</v>
      </c>
      <c r="AZ607">
        <v>0</v>
      </c>
      <c r="BA607">
        <v>0</v>
      </c>
      <c r="BB607">
        <v>0</v>
      </c>
      <c r="BC607">
        <v>0</v>
      </c>
      <c r="BD607">
        <v>0</v>
      </c>
      <c r="BE607">
        <v>0</v>
      </c>
      <c r="BF607">
        <v>0</v>
      </c>
      <c r="BG607" s="2">
        <v>2738</v>
      </c>
      <c r="BH607" s="2">
        <v>2788</v>
      </c>
    </row>
    <row r="608" spans="1:60" x14ac:dyDescent="0.35">
      <c r="A608" s="1" t="s">
        <v>2570</v>
      </c>
      <c r="B608" s="1" t="s">
        <v>2558</v>
      </c>
      <c r="C608" s="1" t="s">
        <v>2558</v>
      </c>
      <c r="D608" s="1" t="s">
        <v>2572</v>
      </c>
      <c r="E608" s="6">
        <v>40554</v>
      </c>
      <c r="F608">
        <v>2011</v>
      </c>
      <c r="G608" s="1" t="s">
        <v>3147</v>
      </c>
      <c r="H608" s="1" t="s">
        <v>3145</v>
      </c>
      <c r="I608">
        <v>449</v>
      </c>
      <c r="J608" s="1" t="s">
        <v>3135</v>
      </c>
      <c r="K608" s="1" t="s">
        <v>3136</v>
      </c>
      <c r="M608" s="1" t="s">
        <v>3117</v>
      </c>
      <c r="N608" s="1" t="s">
        <v>2571</v>
      </c>
      <c r="O608" s="1" t="s">
        <v>2573</v>
      </c>
      <c r="P608" s="1" t="s">
        <v>45</v>
      </c>
      <c r="Q608">
        <v>1</v>
      </c>
      <c r="R608" s="2">
        <v>6420</v>
      </c>
      <c r="S608" s="2">
        <v>8481</v>
      </c>
      <c r="T608" s="2">
        <v>8042</v>
      </c>
      <c r="U608" s="2">
        <v>54868</v>
      </c>
      <c r="V608">
        <v>380.48899999999998</v>
      </c>
      <c r="W608" s="2">
        <v>3848</v>
      </c>
      <c r="AC608">
        <v>2</v>
      </c>
      <c r="AD608">
        <v>10</v>
      </c>
      <c r="AE608">
        <v>0</v>
      </c>
      <c r="AF608">
        <v>0</v>
      </c>
      <c r="AG608">
        <v>11</v>
      </c>
      <c r="AH608">
        <v>48.4</v>
      </c>
      <c r="AI608">
        <v>155</v>
      </c>
      <c r="AJ608">
        <v>961</v>
      </c>
      <c r="AK608">
        <v>0</v>
      </c>
      <c r="AL608">
        <v>0</v>
      </c>
      <c r="AM608" s="2">
        <v>1976</v>
      </c>
      <c r="AN608">
        <v>197.6</v>
      </c>
      <c r="AO608">
        <v>549</v>
      </c>
      <c r="AP608" s="2">
        <v>1448</v>
      </c>
      <c r="AQ608">
        <v>3</v>
      </c>
      <c r="AR608">
        <v>16.5</v>
      </c>
      <c r="AS608" s="2">
        <v>4712</v>
      </c>
      <c r="AT608" s="3">
        <v>5360.4</v>
      </c>
      <c r="AU608">
        <v>0</v>
      </c>
      <c r="AV608">
        <v>0</v>
      </c>
      <c r="AW608">
        <v>0</v>
      </c>
      <c r="AX608">
        <v>0</v>
      </c>
      <c r="AY608">
        <v>0</v>
      </c>
      <c r="AZ608">
        <v>0</v>
      </c>
      <c r="BA608">
        <v>0</v>
      </c>
      <c r="BB608">
        <v>0</v>
      </c>
      <c r="BC608">
        <v>0</v>
      </c>
      <c r="BD608">
        <v>0</v>
      </c>
      <c r="BE608">
        <v>0</v>
      </c>
      <c r="BF608">
        <v>0</v>
      </c>
      <c r="BG608" s="2">
        <v>7408</v>
      </c>
      <c r="BH608" s="2">
        <v>7408</v>
      </c>
    </row>
    <row r="609" spans="1:60" x14ac:dyDescent="0.35">
      <c r="A609" s="1" t="s">
        <v>2574</v>
      </c>
      <c r="B609" s="1" t="s">
        <v>2558</v>
      </c>
      <c r="C609" s="1" t="s">
        <v>2558</v>
      </c>
      <c r="D609" s="1" t="s">
        <v>2576</v>
      </c>
      <c r="E609" s="6">
        <v>39588</v>
      </c>
      <c r="F609">
        <v>2008</v>
      </c>
      <c r="G609" s="1" t="s">
        <v>3187</v>
      </c>
      <c r="H609" s="1" t="s">
        <v>3145</v>
      </c>
      <c r="I609">
        <v>178</v>
      </c>
      <c r="J609" s="1" t="s">
        <v>3135</v>
      </c>
      <c r="K609" s="1" t="s">
        <v>3136</v>
      </c>
      <c r="M609" s="1" t="s">
        <v>3113</v>
      </c>
      <c r="N609" s="1" t="s">
        <v>2575</v>
      </c>
      <c r="O609" s="1" t="s">
        <v>2577</v>
      </c>
      <c r="P609" s="1" t="s">
        <v>45</v>
      </c>
      <c r="Q609">
        <v>1</v>
      </c>
      <c r="R609" s="2">
        <v>5495</v>
      </c>
      <c r="S609" s="2">
        <v>3558</v>
      </c>
      <c r="T609" s="2">
        <v>4435</v>
      </c>
      <c r="U609" s="2">
        <v>36557</v>
      </c>
      <c r="V609">
        <v>240.71899999999999</v>
      </c>
      <c r="W609" s="2">
        <v>1780</v>
      </c>
      <c r="AC609">
        <v>0</v>
      </c>
      <c r="AD609">
        <v>0</v>
      </c>
      <c r="AE609">
        <v>0</v>
      </c>
      <c r="AF609">
        <v>0</v>
      </c>
      <c r="AG609">
        <v>0</v>
      </c>
      <c r="AH609">
        <v>0</v>
      </c>
      <c r="AI609">
        <v>0</v>
      </c>
      <c r="AJ609">
        <v>0</v>
      </c>
      <c r="AK609">
        <v>0</v>
      </c>
      <c r="AL609">
        <v>0</v>
      </c>
      <c r="AM609" s="2">
        <v>1120</v>
      </c>
      <c r="AN609">
        <v>235.2</v>
      </c>
      <c r="AO609">
        <v>344</v>
      </c>
      <c r="AP609">
        <v>575.20000000000005</v>
      </c>
      <c r="AQ609">
        <v>0</v>
      </c>
      <c r="AR609">
        <v>0</v>
      </c>
      <c r="AS609" s="2">
        <v>2015</v>
      </c>
      <c r="AT609" s="3">
        <v>3624.3</v>
      </c>
      <c r="AU609">
        <v>0</v>
      </c>
      <c r="AV609">
        <v>0</v>
      </c>
      <c r="AW609">
        <v>0</v>
      </c>
      <c r="AX609">
        <v>0</v>
      </c>
      <c r="AY609">
        <v>0</v>
      </c>
      <c r="AZ609">
        <v>0</v>
      </c>
      <c r="BA609">
        <v>0</v>
      </c>
      <c r="BB609">
        <v>0</v>
      </c>
      <c r="BC609">
        <v>0</v>
      </c>
      <c r="BD609">
        <v>0</v>
      </c>
      <c r="BE609">
        <v>0</v>
      </c>
      <c r="BF609">
        <v>0</v>
      </c>
      <c r="BG609" s="2">
        <v>3479</v>
      </c>
      <c r="BH609" s="2">
        <v>3479</v>
      </c>
    </row>
    <row r="610" spans="1:60" x14ac:dyDescent="0.35">
      <c r="A610" s="1" t="s">
        <v>2578</v>
      </c>
      <c r="B610" s="1" t="s">
        <v>2558</v>
      </c>
      <c r="C610" s="1" t="s">
        <v>2582</v>
      </c>
      <c r="D610" s="1" t="s">
        <v>2580</v>
      </c>
      <c r="E610" s="6">
        <v>41774</v>
      </c>
      <c r="F610">
        <v>2014</v>
      </c>
      <c r="G610" s="1" t="s">
        <v>3149</v>
      </c>
      <c r="H610" s="1" t="s">
        <v>3157</v>
      </c>
      <c r="I610">
        <v>428</v>
      </c>
      <c r="J610" s="1" t="s">
        <v>3135</v>
      </c>
      <c r="K610" s="1" t="s">
        <v>3136</v>
      </c>
      <c r="M610" s="1" t="s">
        <v>3117</v>
      </c>
      <c r="N610" s="1" t="s">
        <v>2579</v>
      </c>
      <c r="O610" s="1" t="s">
        <v>2581</v>
      </c>
      <c r="P610" s="1" t="s">
        <v>45</v>
      </c>
      <c r="Q610">
        <v>1</v>
      </c>
      <c r="R610" s="2">
        <v>6662</v>
      </c>
      <c r="S610" s="2">
        <v>7947</v>
      </c>
      <c r="T610" s="2">
        <v>8729</v>
      </c>
      <c r="U610" s="2">
        <v>98375</v>
      </c>
      <c r="V610">
        <v>791.94899999999996</v>
      </c>
      <c r="W610" s="2">
        <v>4824</v>
      </c>
      <c r="AC610">
        <v>0</v>
      </c>
      <c r="AD610">
        <v>0</v>
      </c>
      <c r="AE610">
        <v>0</v>
      </c>
      <c r="AF610">
        <v>0</v>
      </c>
      <c r="AG610">
        <v>0</v>
      </c>
      <c r="AH610">
        <v>0</v>
      </c>
      <c r="AI610">
        <v>0</v>
      </c>
      <c r="AJ610">
        <v>0</v>
      </c>
      <c r="AK610">
        <v>0</v>
      </c>
      <c r="AL610">
        <v>0</v>
      </c>
      <c r="AM610" s="2">
        <v>2560</v>
      </c>
      <c r="AN610">
        <v>307.2</v>
      </c>
      <c r="AO610">
        <v>581</v>
      </c>
      <c r="AP610" s="3">
        <v>1560.4</v>
      </c>
      <c r="AQ610">
        <v>3</v>
      </c>
      <c r="AR610">
        <v>16.5</v>
      </c>
      <c r="AS610" s="2">
        <v>6318</v>
      </c>
      <c r="AT610" s="2">
        <v>6845</v>
      </c>
      <c r="AU610">
        <v>0</v>
      </c>
      <c r="AV610">
        <v>0</v>
      </c>
      <c r="AW610">
        <v>0</v>
      </c>
      <c r="AX610">
        <v>0</v>
      </c>
      <c r="AY610">
        <v>0</v>
      </c>
      <c r="AZ610">
        <v>0</v>
      </c>
      <c r="BA610">
        <v>0</v>
      </c>
      <c r="BB610">
        <v>0</v>
      </c>
      <c r="BC610">
        <v>0</v>
      </c>
      <c r="BD610">
        <v>0</v>
      </c>
      <c r="BE610">
        <v>0</v>
      </c>
      <c r="BF610">
        <v>0</v>
      </c>
      <c r="BG610" s="2">
        <v>9462</v>
      </c>
      <c r="BH610" s="2">
        <v>9462</v>
      </c>
    </row>
    <row r="611" spans="1:60" x14ac:dyDescent="0.35">
      <c r="A611" s="1" t="s">
        <v>2583</v>
      </c>
      <c r="B611" s="1" t="s">
        <v>2588</v>
      </c>
      <c r="C611" s="1" t="s">
        <v>2587</v>
      </c>
      <c r="D611" s="1" t="s">
        <v>2585</v>
      </c>
      <c r="E611" s="6">
        <v>41815</v>
      </c>
      <c r="F611">
        <v>2014</v>
      </c>
      <c r="G611" s="1" t="s">
        <v>3149</v>
      </c>
      <c r="H611" s="1" t="s">
        <v>3150</v>
      </c>
      <c r="I611">
        <v>214</v>
      </c>
      <c r="J611" s="1" t="s">
        <v>3135</v>
      </c>
      <c r="K611" s="1" t="s">
        <v>3136</v>
      </c>
      <c r="L611" t="s">
        <v>3148</v>
      </c>
      <c r="M611" s="1" t="s">
        <v>3113</v>
      </c>
      <c r="N611" s="1" t="s">
        <v>2584</v>
      </c>
      <c r="O611" s="1" t="s">
        <v>2586</v>
      </c>
      <c r="P611" s="1" t="s">
        <v>45</v>
      </c>
      <c r="Q611">
        <v>1</v>
      </c>
      <c r="R611">
        <v>954</v>
      </c>
      <c r="S611" s="2">
        <v>1560</v>
      </c>
      <c r="T611" s="2">
        <v>1443</v>
      </c>
      <c r="U611" s="2">
        <v>14816</v>
      </c>
      <c r="V611">
        <v>140.31</v>
      </c>
      <c r="W611">
        <v>271</v>
      </c>
      <c r="X611" t="s">
        <v>3397</v>
      </c>
      <c r="AC611">
        <v>0</v>
      </c>
      <c r="AD611">
        <v>0</v>
      </c>
      <c r="AE611">
        <v>0</v>
      </c>
      <c r="AF611">
        <v>0</v>
      </c>
      <c r="AG611">
        <v>20</v>
      </c>
      <c r="AH611">
        <v>82</v>
      </c>
      <c r="AI611">
        <v>30</v>
      </c>
      <c r="AJ611">
        <v>186</v>
      </c>
      <c r="AK611">
        <v>0</v>
      </c>
      <c r="AL611">
        <v>0</v>
      </c>
      <c r="AM611" s="2">
        <v>2076</v>
      </c>
      <c r="AN611">
        <v>383.2</v>
      </c>
      <c r="AO611">
        <v>427</v>
      </c>
      <c r="AP611">
        <v>719.34</v>
      </c>
      <c r="AQ611">
        <v>2</v>
      </c>
      <c r="AR611">
        <v>11</v>
      </c>
      <c r="AS611">
        <v>63</v>
      </c>
      <c r="AT611">
        <v>61.5</v>
      </c>
      <c r="AU611">
        <v>0</v>
      </c>
      <c r="AV611">
        <v>0</v>
      </c>
      <c r="AW611">
        <v>0</v>
      </c>
      <c r="AX611">
        <v>0</v>
      </c>
      <c r="AY611">
        <v>0</v>
      </c>
      <c r="AZ611">
        <v>0</v>
      </c>
      <c r="BA611">
        <v>0</v>
      </c>
      <c r="BB611">
        <v>0</v>
      </c>
      <c r="BC611">
        <v>0</v>
      </c>
      <c r="BD611">
        <v>0</v>
      </c>
      <c r="BE611">
        <v>0</v>
      </c>
      <c r="BF611">
        <v>0</v>
      </c>
      <c r="BG611" s="2">
        <v>2618</v>
      </c>
      <c r="BH611" s="2">
        <v>2618</v>
      </c>
    </row>
    <row r="612" spans="1:60" x14ac:dyDescent="0.35">
      <c r="A612" s="1" t="s">
        <v>2589</v>
      </c>
      <c r="B612" s="1" t="s">
        <v>2593</v>
      </c>
      <c r="D612" s="1" t="s">
        <v>2591</v>
      </c>
      <c r="E612" s="6">
        <v>42318</v>
      </c>
      <c r="F612">
        <v>2015</v>
      </c>
      <c r="G612" s="1" t="s">
        <v>3149</v>
      </c>
      <c r="H612" s="1" t="s">
        <v>3228</v>
      </c>
      <c r="I612">
        <v>352</v>
      </c>
      <c r="J612" s="1" t="s">
        <v>3135</v>
      </c>
      <c r="K612" s="1" t="s">
        <v>3136</v>
      </c>
      <c r="M612" s="1" t="s">
        <v>3117</v>
      </c>
      <c r="N612" s="1" t="s">
        <v>2590</v>
      </c>
      <c r="O612" s="1" t="s">
        <v>2592</v>
      </c>
      <c r="P612" s="1" t="s">
        <v>45</v>
      </c>
      <c r="Q612">
        <v>1</v>
      </c>
      <c r="R612" s="2">
        <v>13310</v>
      </c>
      <c r="S612" s="2">
        <v>8481</v>
      </c>
      <c r="T612" s="2">
        <v>11131</v>
      </c>
      <c r="U612" s="2">
        <v>104189</v>
      </c>
      <c r="V612">
        <v>646.08000000000004</v>
      </c>
      <c r="W612" s="2">
        <v>6336</v>
      </c>
      <c r="X612" t="s">
        <v>3398</v>
      </c>
      <c r="AC612">
        <v>0</v>
      </c>
      <c r="AD612">
        <v>0</v>
      </c>
      <c r="AE612">
        <v>0</v>
      </c>
      <c r="AF612">
        <v>0</v>
      </c>
      <c r="AG612">
        <v>0</v>
      </c>
      <c r="AH612">
        <v>0</v>
      </c>
      <c r="AI612">
        <v>0</v>
      </c>
      <c r="AJ612">
        <v>0</v>
      </c>
      <c r="AK612">
        <v>0</v>
      </c>
      <c r="AL612">
        <v>0</v>
      </c>
      <c r="AM612">
        <v>0</v>
      </c>
      <c r="AN612">
        <v>0</v>
      </c>
      <c r="AO612">
        <v>0</v>
      </c>
      <c r="AP612">
        <v>0</v>
      </c>
      <c r="AQ612">
        <v>0</v>
      </c>
      <c r="AR612">
        <v>0</v>
      </c>
      <c r="AS612" s="2">
        <v>8064</v>
      </c>
      <c r="AT612" s="3">
        <v>11131.2</v>
      </c>
      <c r="AU612">
        <v>0</v>
      </c>
      <c r="AV612">
        <v>0</v>
      </c>
      <c r="AW612">
        <v>0</v>
      </c>
      <c r="AX612">
        <v>0</v>
      </c>
      <c r="AY612">
        <v>0</v>
      </c>
      <c r="AZ612">
        <v>0</v>
      </c>
      <c r="BA612">
        <v>0</v>
      </c>
      <c r="BB612">
        <v>0</v>
      </c>
      <c r="BC612">
        <v>0</v>
      </c>
      <c r="BD612">
        <v>0</v>
      </c>
      <c r="BE612">
        <v>0</v>
      </c>
      <c r="BF612">
        <v>0</v>
      </c>
      <c r="BG612" s="2">
        <v>8064</v>
      </c>
      <c r="BH612" s="2">
        <v>8064</v>
      </c>
    </row>
    <row r="613" spans="1:60" x14ac:dyDescent="0.35">
      <c r="A613" s="1" t="s">
        <v>2594</v>
      </c>
      <c r="B613" s="1" t="s">
        <v>2593</v>
      </c>
      <c r="D613" s="1" t="s">
        <v>2595</v>
      </c>
      <c r="E613" s="6">
        <v>42866</v>
      </c>
      <c r="F613">
        <v>2017</v>
      </c>
      <c r="G613" s="1" t="s">
        <v>3184</v>
      </c>
      <c r="H613" s="1" t="s">
        <v>3211</v>
      </c>
      <c r="I613">
        <v>621</v>
      </c>
      <c r="J613" s="1" t="s">
        <v>3135</v>
      </c>
      <c r="K613" s="1" t="s">
        <v>3136</v>
      </c>
      <c r="M613" s="1" t="s">
        <v>3117</v>
      </c>
      <c r="N613" s="1" t="s">
        <v>1573</v>
      </c>
      <c r="O613" s="1" t="s">
        <v>2592</v>
      </c>
      <c r="P613" s="1" t="s">
        <v>45</v>
      </c>
      <c r="Q613">
        <v>1</v>
      </c>
      <c r="R613" s="2">
        <v>21053</v>
      </c>
      <c r="S613" s="2">
        <v>13802</v>
      </c>
      <c r="T613" s="2">
        <v>13802</v>
      </c>
      <c r="U613" s="2">
        <v>120792</v>
      </c>
      <c r="V613">
        <v>857.76</v>
      </c>
      <c r="W613" s="2">
        <v>10725</v>
      </c>
      <c r="X613" t="s">
        <v>3399</v>
      </c>
      <c r="AC613">
        <v>0</v>
      </c>
      <c r="AD613">
        <v>0</v>
      </c>
      <c r="AE613">
        <v>0</v>
      </c>
      <c r="AF613">
        <v>0</v>
      </c>
      <c r="AG613">
        <v>0</v>
      </c>
      <c r="AH613">
        <v>0</v>
      </c>
      <c r="AI613">
        <v>0</v>
      </c>
      <c r="AJ613">
        <v>0</v>
      </c>
      <c r="AK613">
        <v>0</v>
      </c>
      <c r="AL613">
        <v>0</v>
      </c>
      <c r="AM613">
        <v>0</v>
      </c>
      <c r="AN613">
        <v>0</v>
      </c>
      <c r="AO613">
        <v>0</v>
      </c>
      <c r="AP613">
        <v>0</v>
      </c>
      <c r="AQ613">
        <v>0</v>
      </c>
      <c r="AR613">
        <v>0</v>
      </c>
      <c r="AS613" s="2">
        <v>14208</v>
      </c>
      <c r="AT613" s="3">
        <v>13802.4</v>
      </c>
      <c r="AU613">
        <v>0</v>
      </c>
      <c r="AV613">
        <v>0</v>
      </c>
      <c r="AW613">
        <v>0</v>
      </c>
      <c r="AX613">
        <v>0</v>
      </c>
      <c r="AY613">
        <v>0</v>
      </c>
      <c r="AZ613">
        <v>0</v>
      </c>
      <c r="BA613">
        <v>0</v>
      </c>
      <c r="BB613">
        <v>0</v>
      </c>
      <c r="BC613">
        <v>0</v>
      </c>
      <c r="BD613">
        <v>0</v>
      </c>
      <c r="BE613">
        <v>0</v>
      </c>
      <c r="BF613">
        <v>0</v>
      </c>
      <c r="BG613" s="2">
        <v>14208</v>
      </c>
      <c r="BH613" s="2">
        <v>14208</v>
      </c>
    </row>
    <row r="614" spans="1:60" x14ac:dyDescent="0.35">
      <c r="A614" s="1" t="s">
        <v>2596</v>
      </c>
      <c r="B614" s="1" t="s">
        <v>2593</v>
      </c>
      <c r="D614" s="1" t="s">
        <v>2598</v>
      </c>
      <c r="E614" s="6">
        <v>40616</v>
      </c>
      <c r="F614">
        <v>2011</v>
      </c>
      <c r="G614" s="1" t="s">
        <v>3147</v>
      </c>
      <c r="H614" s="1" t="s">
        <v>3145</v>
      </c>
      <c r="I614">
        <v>396</v>
      </c>
      <c r="J614" s="1" t="s">
        <v>3135</v>
      </c>
      <c r="K614" s="1" t="s">
        <v>3136</v>
      </c>
      <c r="M614" s="1" t="s">
        <v>3113</v>
      </c>
      <c r="N614" s="1" t="s">
        <v>2597</v>
      </c>
      <c r="O614" s="1" t="s">
        <v>2599</v>
      </c>
      <c r="P614" s="1" t="s">
        <v>45</v>
      </c>
      <c r="Q614">
        <v>1</v>
      </c>
      <c r="R614" s="2">
        <v>3531</v>
      </c>
      <c r="S614" s="2">
        <v>5069</v>
      </c>
      <c r="T614" s="2">
        <v>4650</v>
      </c>
      <c r="U614" s="2">
        <v>36506</v>
      </c>
      <c r="V614">
        <v>321.98399999999998</v>
      </c>
      <c r="W614" s="2">
        <v>2623</v>
      </c>
      <c r="AC614">
        <v>4</v>
      </c>
      <c r="AD614">
        <v>20</v>
      </c>
      <c r="AE614">
        <v>0</v>
      </c>
      <c r="AF614">
        <v>0</v>
      </c>
      <c r="AG614">
        <v>78</v>
      </c>
      <c r="AH614">
        <v>325.2</v>
      </c>
      <c r="AI614">
        <v>0</v>
      </c>
      <c r="AJ614">
        <v>0</v>
      </c>
      <c r="AK614">
        <v>0</v>
      </c>
      <c r="AL614">
        <v>0</v>
      </c>
      <c r="AM614" s="2">
        <v>4232</v>
      </c>
      <c r="AN614" s="3">
        <v>1409.68</v>
      </c>
      <c r="AO614">
        <v>936</v>
      </c>
      <c r="AP614" s="3">
        <v>1582.3</v>
      </c>
      <c r="AQ614">
        <v>3</v>
      </c>
      <c r="AR614">
        <v>16.5</v>
      </c>
      <c r="AS614" s="2">
        <v>2880</v>
      </c>
      <c r="AT614" s="2">
        <v>1296</v>
      </c>
      <c r="AU614">
        <v>0</v>
      </c>
      <c r="AV614">
        <v>0</v>
      </c>
      <c r="AW614">
        <v>0</v>
      </c>
      <c r="AX614">
        <v>0</v>
      </c>
      <c r="AY614">
        <v>0</v>
      </c>
      <c r="AZ614">
        <v>0</v>
      </c>
      <c r="BA614">
        <v>0</v>
      </c>
      <c r="BB614">
        <v>0</v>
      </c>
      <c r="BC614">
        <v>0</v>
      </c>
      <c r="BD614">
        <v>0</v>
      </c>
      <c r="BE614">
        <v>0</v>
      </c>
      <c r="BF614">
        <v>0</v>
      </c>
      <c r="BG614" s="2">
        <v>8133</v>
      </c>
      <c r="BH614" s="2">
        <v>8133</v>
      </c>
    </row>
    <row r="615" spans="1:60" x14ac:dyDescent="0.35">
      <c r="A615" s="1" t="s">
        <v>2600</v>
      </c>
      <c r="B615" s="1" t="s">
        <v>2593</v>
      </c>
      <c r="D615" s="1" t="s">
        <v>2602</v>
      </c>
      <c r="E615" s="6">
        <v>42535</v>
      </c>
      <c r="F615">
        <v>2016</v>
      </c>
      <c r="G615" s="1" t="s">
        <v>3184</v>
      </c>
      <c r="H615" s="1" t="s">
        <v>3210</v>
      </c>
      <c r="I615" s="2">
        <v>1225</v>
      </c>
      <c r="J615" s="1" t="s">
        <v>3135</v>
      </c>
      <c r="K615" s="1" t="s">
        <v>3136</v>
      </c>
      <c r="M615" s="1" t="s">
        <v>3117</v>
      </c>
      <c r="N615" s="1" t="s">
        <v>2601</v>
      </c>
      <c r="O615" s="1" t="s">
        <v>2603</v>
      </c>
      <c r="P615" s="1" t="s">
        <v>45</v>
      </c>
      <c r="Q615">
        <v>1</v>
      </c>
      <c r="R615" s="2">
        <v>16933</v>
      </c>
      <c r="S615" s="2">
        <v>16032</v>
      </c>
      <c r="T615" s="2">
        <v>16032</v>
      </c>
      <c r="U615" s="2">
        <v>96043</v>
      </c>
      <c r="V615">
        <v>815.01199999999994</v>
      </c>
      <c r="W615" s="2">
        <v>9810</v>
      </c>
      <c r="X615" t="s">
        <v>3400</v>
      </c>
      <c r="AC615">
        <v>0</v>
      </c>
      <c r="AD615">
        <v>0</v>
      </c>
      <c r="AE615">
        <v>0</v>
      </c>
      <c r="AF615">
        <v>0</v>
      </c>
      <c r="AG615">
        <v>0</v>
      </c>
      <c r="AH615">
        <v>0</v>
      </c>
      <c r="AI615">
        <v>0</v>
      </c>
      <c r="AJ615">
        <v>0</v>
      </c>
      <c r="AK615">
        <v>0</v>
      </c>
      <c r="AL615">
        <v>0</v>
      </c>
      <c r="AM615" s="2">
        <v>6696</v>
      </c>
      <c r="AN615">
        <v>669.6</v>
      </c>
      <c r="AO615" s="2">
        <v>1564</v>
      </c>
      <c r="AP615" s="3">
        <v>3927.2</v>
      </c>
      <c r="AQ615">
        <v>3</v>
      </c>
      <c r="AR615">
        <v>16.5</v>
      </c>
      <c r="AS615" s="2">
        <v>12000</v>
      </c>
      <c r="AT615" s="3">
        <v>11418.3</v>
      </c>
      <c r="AU615">
        <v>0</v>
      </c>
      <c r="AV615">
        <v>0</v>
      </c>
      <c r="AW615">
        <v>0</v>
      </c>
      <c r="AX615">
        <v>0</v>
      </c>
      <c r="AY615">
        <v>0</v>
      </c>
      <c r="AZ615">
        <v>0</v>
      </c>
      <c r="BA615">
        <v>0</v>
      </c>
      <c r="BB615">
        <v>0</v>
      </c>
      <c r="BC615">
        <v>0</v>
      </c>
      <c r="BD615">
        <v>0</v>
      </c>
      <c r="BE615">
        <v>0</v>
      </c>
      <c r="BF615">
        <v>0</v>
      </c>
      <c r="BG615" s="2">
        <v>20263</v>
      </c>
      <c r="BH615" s="2">
        <v>20263</v>
      </c>
    </row>
    <row r="616" spans="1:60" x14ac:dyDescent="0.35">
      <c r="A616" s="1" t="s">
        <v>2604</v>
      </c>
      <c r="B616" s="1" t="s">
        <v>2593</v>
      </c>
      <c r="C616" s="1" t="s">
        <v>2607</v>
      </c>
      <c r="D616" s="1" t="s">
        <v>2606</v>
      </c>
      <c r="E616" s="6">
        <v>42919</v>
      </c>
      <c r="F616">
        <v>2017</v>
      </c>
      <c r="G616" s="1" t="s">
        <v>3184</v>
      </c>
      <c r="H616" s="1" t="s">
        <v>3211</v>
      </c>
      <c r="I616">
        <v>408</v>
      </c>
      <c r="J616" s="1" t="s">
        <v>3135</v>
      </c>
      <c r="K616" s="1" t="s">
        <v>3136</v>
      </c>
      <c r="M616" s="1" t="s">
        <v>3117</v>
      </c>
      <c r="N616" s="1" t="s">
        <v>2605</v>
      </c>
      <c r="O616" s="1" t="s">
        <v>2603</v>
      </c>
      <c r="P616" s="1" t="s">
        <v>45</v>
      </c>
      <c r="Q616">
        <v>1</v>
      </c>
      <c r="R616" s="2">
        <v>16602</v>
      </c>
      <c r="S616" s="2">
        <v>4198</v>
      </c>
      <c r="T616" s="2">
        <v>4198</v>
      </c>
      <c r="U616" s="2">
        <v>40952</v>
      </c>
      <c r="V616">
        <v>163.53800000000001</v>
      </c>
      <c r="W616" s="2">
        <v>4312</v>
      </c>
      <c r="X616" t="s">
        <v>3403</v>
      </c>
      <c r="AC616">
        <v>0</v>
      </c>
      <c r="AD616">
        <v>0</v>
      </c>
      <c r="AE616">
        <v>0</v>
      </c>
      <c r="AF616">
        <v>0</v>
      </c>
      <c r="AG616">
        <v>224</v>
      </c>
      <c r="AH616">
        <v>985.6</v>
      </c>
      <c r="AI616" s="2">
        <v>1056</v>
      </c>
      <c r="AJ616" s="3">
        <v>1161.5999999999999</v>
      </c>
      <c r="AK616">
        <v>0</v>
      </c>
      <c r="AL616">
        <v>0</v>
      </c>
      <c r="AM616">
        <v>0</v>
      </c>
      <c r="AN616">
        <v>0</v>
      </c>
      <c r="AO616">
        <v>0</v>
      </c>
      <c r="AP616">
        <v>0</v>
      </c>
      <c r="AQ616">
        <v>0</v>
      </c>
      <c r="AR616">
        <v>0</v>
      </c>
      <c r="AS616" s="2">
        <v>4558</v>
      </c>
      <c r="AT616" s="3">
        <v>2051.1</v>
      </c>
      <c r="AU616">
        <v>0</v>
      </c>
      <c r="AV616">
        <v>0</v>
      </c>
      <c r="AW616">
        <v>0</v>
      </c>
      <c r="AX616">
        <v>0</v>
      </c>
      <c r="AY616">
        <v>0</v>
      </c>
      <c r="AZ616">
        <v>0</v>
      </c>
      <c r="BA616">
        <v>0</v>
      </c>
      <c r="BB616">
        <v>0</v>
      </c>
      <c r="BC616">
        <v>0</v>
      </c>
      <c r="BD616">
        <v>0</v>
      </c>
      <c r="BE616">
        <v>0</v>
      </c>
      <c r="BF616">
        <v>0</v>
      </c>
      <c r="BG616" s="2">
        <v>5838</v>
      </c>
      <c r="BH616" s="2">
        <v>5838</v>
      </c>
    </row>
    <row r="617" spans="1:60" x14ac:dyDescent="0.35">
      <c r="A617" s="1" t="s">
        <v>2608</v>
      </c>
      <c r="B617" s="1" t="s">
        <v>2593</v>
      </c>
      <c r="C617" s="1" t="s">
        <v>2607</v>
      </c>
      <c r="D617" s="1" t="s">
        <v>2610</v>
      </c>
      <c r="E617" s="6">
        <v>42724</v>
      </c>
      <c r="F617">
        <v>2016</v>
      </c>
      <c r="G617" s="1" t="s">
        <v>3184</v>
      </c>
      <c r="H617" s="1" t="s">
        <v>3210</v>
      </c>
      <c r="I617">
        <v>908</v>
      </c>
      <c r="J617" s="1" t="s">
        <v>3135</v>
      </c>
      <c r="K617" s="1" t="s">
        <v>3136</v>
      </c>
      <c r="M617" s="1" t="s">
        <v>3113</v>
      </c>
      <c r="N617" s="1" t="s">
        <v>2609</v>
      </c>
      <c r="O617" s="1" t="s">
        <v>2603</v>
      </c>
      <c r="P617" s="1" t="s">
        <v>45</v>
      </c>
      <c r="Q617">
        <v>1</v>
      </c>
      <c r="R617" s="2">
        <v>11791</v>
      </c>
      <c r="S617" s="2">
        <v>8900</v>
      </c>
      <c r="T617" s="2">
        <v>8900</v>
      </c>
      <c r="U617" s="2">
        <v>87830</v>
      </c>
      <c r="V617">
        <v>828.48</v>
      </c>
      <c r="W617" s="2">
        <v>7517</v>
      </c>
      <c r="X617" t="s">
        <v>3404</v>
      </c>
      <c r="AC617">
        <v>0</v>
      </c>
      <c r="AD617">
        <v>0</v>
      </c>
      <c r="AE617">
        <v>0</v>
      </c>
      <c r="AF617">
        <v>0</v>
      </c>
      <c r="AG617">
        <v>0</v>
      </c>
      <c r="AH617">
        <v>0</v>
      </c>
      <c r="AI617">
        <v>0</v>
      </c>
      <c r="AJ617">
        <v>0</v>
      </c>
      <c r="AK617">
        <v>0</v>
      </c>
      <c r="AL617">
        <v>0</v>
      </c>
      <c r="AM617" s="2">
        <v>7404</v>
      </c>
      <c r="AN617">
        <v>910.4</v>
      </c>
      <c r="AO617" s="2">
        <v>1924</v>
      </c>
      <c r="AP617" s="3">
        <v>4179.92</v>
      </c>
      <c r="AQ617">
        <v>4</v>
      </c>
      <c r="AR617">
        <v>22</v>
      </c>
      <c r="AS617" s="2">
        <v>9292</v>
      </c>
      <c r="AT617" s="3">
        <v>6361.2</v>
      </c>
      <c r="AU617">
        <v>0</v>
      </c>
      <c r="AV617">
        <v>0</v>
      </c>
      <c r="AW617">
        <v>0</v>
      </c>
      <c r="AX617">
        <v>0</v>
      </c>
      <c r="AY617">
        <v>0</v>
      </c>
      <c r="AZ617">
        <v>0</v>
      </c>
      <c r="BA617">
        <v>0</v>
      </c>
      <c r="BB617">
        <v>0</v>
      </c>
      <c r="BC617">
        <v>0</v>
      </c>
      <c r="BD617">
        <v>0</v>
      </c>
      <c r="BE617">
        <v>0</v>
      </c>
      <c r="BF617">
        <v>0</v>
      </c>
      <c r="BG617" s="2">
        <v>18624</v>
      </c>
      <c r="BH617" s="2">
        <v>18624</v>
      </c>
    </row>
    <row r="618" spans="1:60" x14ac:dyDescent="0.35">
      <c r="A618" s="1" t="s">
        <v>2611</v>
      </c>
      <c r="B618" s="1" t="s">
        <v>2593</v>
      </c>
      <c r="C618" s="1" t="s">
        <v>2607</v>
      </c>
      <c r="D618" s="1" t="s">
        <v>2613</v>
      </c>
      <c r="E618" s="6">
        <v>41340</v>
      </c>
      <c r="F618">
        <v>2013</v>
      </c>
      <c r="G618" s="1" t="s">
        <v>3133</v>
      </c>
      <c r="H618" s="1" t="s">
        <v>3150</v>
      </c>
      <c r="I618">
        <v>427</v>
      </c>
      <c r="J618" s="1" t="s">
        <v>3135</v>
      </c>
      <c r="K618" s="1" t="s">
        <v>3136</v>
      </c>
      <c r="M618" s="1" t="s">
        <v>3117</v>
      </c>
      <c r="N618" s="1" t="s">
        <v>2612</v>
      </c>
      <c r="O618" s="1" t="s">
        <v>2614</v>
      </c>
      <c r="P618" s="1" t="s">
        <v>45</v>
      </c>
      <c r="Q618">
        <v>1</v>
      </c>
      <c r="R618" s="2">
        <v>7324</v>
      </c>
      <c r="S618" s="2">
        <v>6632</v>
      </c>
      <c r="T618" s="2">
        <v>7358</v>
      </c>
      <c r="U618" s="2">
        <v>97280</v>
      </c>
      <c r="V618">
        <v>684.53499999999997</v>
      </c>
      <c r="W618" s="2">
        <v>3898</v>
      </c>
      <c r="X618" t="s">
        <v>3242</v>
      </c>
      <c r="AC618">
        <v>0</v>
      </c>
      <c r="AD618">
        <v>0</v>
      </c>
      <c r="AE618">
        <v>0</v>
      </c>
      <c r="AF618">
        <v>0</v>
      </c>
      <c r="AG618">
        <v>0</v>
      </c>
      <c r="AH618">
        <v>0</v>
      </c>
      <c r="AI618">
        <v>0</v>
      </c>
      <c r="AJ618">
        <v>0</v>
      </c>
      <c r="AK618">
        <v>0</v>
      </c>
      <c r="AL618">
        <v>0</v>
      </c>
      <c r="AM618" s="2">
        <v>3080</v>
      </c>
      <c r="AN618">
        <v>357</v>
      </c>
      <c r="AO618">
        <v>810</v>
      </c>
      <c r="AP618" s="3">
        <v>1855.4</v>
      </c>
      <c r="AQ618">
        <v>2</v>
      </c>
      <c r="AR618">
        <v>11</v>
      </c>
      <c r="AS618" s="2">
        <v>4932</v>
      </c>
      <c r="AT618" s="3">
        <v>5134.8</v>
      </c>
      <c r="AU618">
        <v>0</v>
      </c>
      <c r="AV618">
        <v>0</v>
      </c>
      <c r="AW618">
        <v>0</v>
      </c>
      <c r="AX618">
        <v>0</v>
      </c>
      <c r="AY618">
        <v>0</v>
      </c>
      <c r="AZ618">
        <v>0</v>
      </c>
      <c r="BA618">
        <v>0</v>
      </c>
      <c r="BB618">
        <v>0</v>
      </c>
      <c r="BC618">
        <v>0</v>
      </c>
      <c r="BD618">
        <v>0</v>
      </c>
      <c r="BE618">
        <v>0</v>
      </c>
      <c r="BF618">
        <v>0</v>
      </c>
      <c r="BG618" s="2">
        <v>8824</v>
      </c>
      <c r="BH618" s="2">
        <v>8824</v>
      </c>
    </row>
    <row r="619" spans="1:60" x14ac:dyDescent="0.35">
      <c r="A619" s="1" t="s">
        <v>2615</v>
      </c>
      <c r="B619" s="1" t="s">
        <v>2593</v>
      </c>
      <c r="C619" s="1" t="s">
        <v>2607</v>
      </c>
      <c r="D619" s="1" t="s">
        <v>2617</v>
      </c>
      <c r="E619" s="6">
        <v>42705</v>
      </c>
      <c r="F619">
        <v>2016</v>
      </c>
      <c r="G619" s="1" t="s">
        <v>3184</v>
      </c>
      <c r="H619" s="1" t="s">
        <v>3211</v>
      </c>
      <c r="I619">
        <v>304</v>
      </c>
      <c r="J619" s="1" t="s">
        <v>3135</v>
      </c>
      <c r="K619" s="1" t="s">
        <v>3136</v>
      </c>
      <c r="M619" s="1" t="s">
        <v>3117</v>
      </c>
      <c r="N619" s="1" t="s">
        <v>2616</v>
      </c>
      <c r="O619" s="1" t="s">
        <v>2614</v>
      </c>
      <c r="P619" s="1" t="s">
        <v>45</v>
      </c>
      <c r="Q619">
        <v>1</v>
      </c>
      <c r="R619" s="2">
        <v>5773</v>
      </c>
      <c r="S619" s="2">
        <v>7246</v>
      </c>
      <c r="T619" s="2">
        <v>7246</v>
      </c>
      <c r="U619" s="2">
        <v>54857</v>
      </c>
      <c r="V619">
        <v>424.88499999999999</v>
      </c>
      <c r="W619" s="2">
        <v>4216</v>
      </c>
      <c r="X619" t="s">
        <v>3405</v>
      </c>
      <c r="AC619">
        <v>4</v>
      </c>
      <c r="AD619">
        <v>20</v>
      </c>
      <c r="AE619">
        <v>0</v>
      </c>
      <c r="AF619">
        <v>0</v>
      </c>
      <c r="AG619">
        <v>0</v>
      </c>
      <c r="AH619">
        <v>0</v>
      </c>
      <c r="AI619">
        <v>0</v>
      </c>
      <c r="AJ619">
        <v>0</v>
      </c>
      <c r="AK619">
        <v>0</v>
      </c>
      <c r="AL619">
        <v>0</v>
      </c>
      <c r="AM619">
        <v>960</v>
      </c>
      <c r="AN619">
        <v>489.6</v>
      </c>
      <c r="AO619">
        <v>277</v>
      </c>
      <c r="AP619" s="2">
        <v>1232</v>
      </c>
      <c r="AQ619">
        <v>1</v>
      </c>
      <c r="AR619">
        <v>5.5</v>
      </c>
      <c r="AS619" s="2">
        <v>5158</v>
      </c>
      <c r="AT619" s="3">
        <v>5498.4</v>
      </c>
      <c r="AU619">
        <v>0</v>
      </c>
      <c r="AV619">
        <v>0</v>
      </c>
      <c r="AW619">
        <v>0</v>
      </c>
      <c r="AX619">
        <v>0</v>
      </c>
      <c r="AY619">
        <v>0</v>
      </c>
      <c r="AZ619">
        <v>0</v>
      </c>
      <c r="BA619">
        <v>0</v>
      </c>
      <c r="BB619">
        <v>0</v>
      </c>
      <c r="BC619">
        <v>0</v>
      </c>
      <c r="BD619">
        <v>0</v>
      </c>
      <c r="BE619">
        <v>0</v>
      </c>
      <c r="BF619">
        <v>0</v>
      </c>
      <c r="BG619" s="2">
        <v>6400</v>
      </c>
      <c r="BH619" s="2">
        <v>6400</v>
      </c>
    </row>
    <row r="620" spans="1:60" x14ac:dyDescent="0.35">
      <c r="A620" s="1" t="s">
        <v>2618</v>
      </c>
      <c r="B620" s="1" t="s">
        <v>2593</v>
      </c>
      <c r="C620" s="1" t="s">
        <v>2607</v>
      </c>
      <c r="D620" s="1" t="s">
        <v>2619</v>
      </c>
      <c r="E620" s="6">
        <v>40763</v>
      </c>
      <c r="F620">
        <v>2011</v>
      </c>
      <c r="G620" s="1" t="s">
        <v>3133</v>
      </c>
      <c r="H620" s="1" t="s">
        <v>3145</v>
      </c>
      <c r="I620">
        <v>360</v>
      </c>
      <c r="J620" s="1" t="s">
        <v>3135</v>
      </c>
      <c r="K620" s="1" t="s">
        <v>3136</v>
      </c>
      <c r="M620" s="1" t="s">
        <v>3113</v>
      </c>
      <c r="N620" s="1" t="s">
        <v>2414</v>
      </c>
      <c r="O620" s="1" t="s">
        <v>2620</v>
      </c>
      <c r="P620" s="1" t="s">
        <v>45</v>
      </c>
      <c r="Q620">
        <v>1</v>
      </c>
      <c r="R620" s="2">
        <v>3527</v>
      </c>
      <c r="S620" s="2">
        <v>3435</v>
      </c>
      <c r="T620" s="2">
        <v>3365</v>
      </c>
      <c r="U620" s="2">
        <v>30736</v>
      </c>
      <c r="V620">
        <v>276.70499999999998</v>
      </c>
      <c r="W620">
        <v>733</v>
      </c>
      <c r="AC620">
        <v>0</v>
      </c>
      <c r="AD620">
        <v>0</v>
      </c>
      <c r="AE620">
        <v>0</v>
      </c>
      <c r="AF620">
        <v>0</v>
      </c>
      <c r="AG620">
        <v>32</v>
      </c>
      <c r="AH620">
        <v>131.19999999999999</v>
      </c>
      <c r="AI620">
        <v>0</v>
      </c>
      <c r="AJ620">
        <v>0</v>
      </c>
      <c r="AK620">
        <v>0</v>
      </c>
      <c r="AL620">
        <v>0</v>
      </c>
      <c r="AM620" s="2">
        <v>2768</v>
      </c>
      <c r="AN620">
        <v>555</v>
      </c>
      <c r="AO620" s="2">
        <v>1313</v>
      </c>
      <c r="AP620" s="3">
        <v>2038.72</v>
      </c>
      <c r="AQ620">
        <v>4</v>
      </c>
      <c r="AR620">
        <v>22</v>
      </c>
      <c r="AS620">
        <v>206</v>
      </c>
      <c r="AT620">
        <v>618</v>
      </c>
      <c r="AU620">
        <v>0</v>
      </c>
      <c r="AV620">
        <v>0</v>
      </c>
      <c r="AW620">
        <v>0</v>
      </c>
      <c r="AX620">
        <v>0</v>
      </c>
      <c r="AY620">
        <v>0</v>
      </c>
      <c r="AZ620">
        <v>0</v>
      </c>
      <c r="BA620">
        <v>0</v>
      </c>
      <c r="BB620">
        <v>0</v>
      </c>
      <c r="BC620">
        <v>0</v>
      </c>
      <c r="BD620">
        <v>0</v>
      </c>
      <c r="BE620">
        <v>0</v>
      </c>
      <c r="BF620">
        <v>0</v>
      </c>
      <c r="BG620" s="2">
        <v>4323</v>
      </c>
      <c r="BH620" s="2">
        <v>4323</v>
      </c>
    </row>
    <row r="621" spans="1:60" x14ac:dyDescent="0.35">
      <c r="A621" s="1" t="s">
        <v>2621</v>
      </c>
      <c r="B621" s="1" t="s">
        <v>2593</v>
      </c>
      <c r="C621" s="1" t="s">
        <v>2607</v>
      </c>
      <c r="D621" s="1" t="s">
        <v>2623</v>
      </c>
      <c r="E621" s="6">
        <v>42242</v>
      </c>
      <c r="F621">
        <v>2015</v>
      </c>
      <c r="G621" s="1" t="s">
        <v>3149</v>
      </c>
      <c r="H621" s="1" t="s">
        <v>3150</v>
      </c>
      <c r="I621">
        <v>269</v>
      </c>
      <c r="J621" s="1" t="s">
        <v>3135</v>
      </c>
      <c r="K621" s="1" t="s">
        <v>3136</v>
      </c>
      <c r="M621" s="1" t="s">
        <v>3117</v>
      </c>
      <c r="N621" s="1" t="s">
        <v>2622</v>
      </c>
      <c r="O621" s="1" t="s">
        <v>2624</v>
      </c>
      <c r="P621" s="1" t="s">
        <v>45</v>
      </c>
      <c r="Q621">
        <v>1</v>
      </c>
      <c r="R621" s="2">
        <v>3265</v>
      </c>
      <c r="S621" s="2">
        <v>3180</v>
      </c>
      <c r="T621" s="2">
        <v>3265</v>
      </c>
      <c r="U621" s="2">
        <v>47709</v>
      </c>
      <c r="V621">
        <v>313.798</v>
      </c>
      <c r="W621" s="2">
        <v>3061</v>
      </c>
      <c r="X621" t="s">
        <v>3406</v>
      </c>
      <c r="AC621">
        <v>0</v>
      </c>
      <c r="AD621">
        <v>0</v>
      </c>
      <c r="AE621">
        <v>0</v>
      </c>
      <c r="AF621">
        <v>0</v>
      </c>
      <c r="AG621">
        <v>0</v>
      </c>
      <c r="AH621">
        <v>0</v>
      </c>
      <c r="AI621">
        <v>0</v>
      </c>
      <c r="AJ621">
        <v>0</v>
      </c>
      <c r="AK621">
        <v>0</v>
      </c>
      <c r="AL621">
        <v>0</v>
      </c>
      <c r="AM621" s="2">
        <v>2000</v>
      </c>
      <c r="AN621">
        <v>300</v>
      </c>
      <c r="AO621">
        <v>0</v>
      </c>
      <c r="AP621">
        <v>0</v>
      </c>
      <c r="AQ621">
        <v>0</v>
      </c>
      <c r="AR621">
        <v>0</v>
      </c>
      <c r="AS621" s="2">
        <v>4158</v>
      </c>
      <c r="AT621" s="3">
        <v>2964.6</v>
      </c>
      <c r="AU621">
        <v>0</v>
      </c>
      <c r="AV621">
        <v>0</v>
      </c>
      <c r="AW621">
        <v>0</v>
      </c>
      <c r="AX621">
        <v>0</v>
      </c>
      <c r="AY621">
        <v>0</v>
      </c>
      <c r="AZ621">
        <v>0</v>
      </c>
      <c r="BA621">
        <v>0</v>
      </c>
      <c r="BB621">
        <v>0</v>
      </c>
      <c r="BC621">
        <v>0</v>
      </c>
      <c r="BD621">
        <v>0</v>
      </c>
      <c r="BE621">
        <v>0</v>
      </c>
      <c r="BF621">
        <v>0</v>
      </c>
      <c r="BG621" s="2">
        <v>6158</v>
      </c>
      <c r="BH621" s="2">
        <v>6158</v>
      </c>
    </row>
    <row r="622" spans="1:60" x14ac:dyDescent="0.35">
      <c r="A622" s="1" t="s">
        <v>2625</v>
      </c>
      <c r="B622" s="1" t="s">
        <v>2593</v>
      </c>
      <c r="C622" s="1" t="s">
        <v>2607</v>
      </c>
      <c r="D622" s="1" t="s">
        <v>2627</v>
      </c>
      <c r="E622" s="6">
        <v>42544</v>
      </c>
      <c r="F622">
        <v>2016</v>
      </c>
      <c r="G622" s="1" t="s">
        <v>3184</v>
      </c>
      <c r="H622" s="1" t="s">
        <v>3228</v>
      </c>
      <c r="I622">
        <v>236</v>
      </c>
      <c r="J622" s="1" t="s">
        <v>3135</v>
      </c>
      <c r="K622" s="1" t="s">
        <v>3136</v>
      </c>
      <c r="M622" s="1" t="s">
        <v>3117</v>
      </c>
      <c r="N622" s="1" t="s">
        <v>2626</v>
      </c>
      <c r="O622" s="1" t="s">
        <v>2628</v>
      </c>
      <c r="P622" s="1" t="s">
        <v>45</v>
      </c>
      <c r="Q622">
        <v>1</v>
      </c>
      <c r="R622" s="2">
        <v>6599</v>
      </c>
      <c r="S622" s="2">
        <v>5359</v>
      </c>
      <c r="T622" s="2">
        <v>5359</v>
      </c>
      <c r="U622" s="2">
        <v>33254</v>
      </c>
      <c r="V622">
        <v>268.11599999999999</v>
      </c>
      <c r="W622" s="2">
        <v>2811</v>
      </c>
      <c r="X622" t="s">
        <v>3407</v>
      </c>
      <c r="AC622">
        <v>0</v>
      </c>
      <c r="AD622">
        <v>0</v>
      </c>
      <c r="AE622">
        <v>0</v>
      </c>
      <c r="AF622">
        <v>0</v>
      </c>
      <c r="AG622">
        <v>0</v>
      </c>
      <c r="AH622">
        <v>0</v>
      </c>
      <c r="AI622">
        <v>0</v>
      </c>
      <c r="AJ622">
        <v>0</v>
      </c>
      <c r="AK622">
        <v>0</v>
      </c>
      <c r="AL622">
        <v>0</v>
      </c>
      <c r="AM622" s="2">
        <v>2012</v>
      </c>
      <c r="AN622">
        <v>208.4</v>
      </c>
      <c r="AO622">
        <v>0</v>
      </c>
      <c r="AP622">
        <v>0</v>
      </c>
      <c r="AQ622">
        <v>0</v>
      </c>
      <c r="AR622">
        <v>0</v>
      </c>
      <c r="AS622" s="2">
        <v>3392</v>
      </c>
      <c r="AT622" s="2">
        <v>8208</v>
      </c>
      <c r="AU622">
        <v>0</v>
      </c>
      <c r="AV622">
        <v>0</v>
      </c>
      <c r="AW622">
        <v>0</v>
      </c>
      <c r="AX622">
        <v>0</v>
      </c>
      <c r="AY622">
        <v>0</v>
      </c>
      <c r="AZ622">
        <v>0</v>
      </c>
      <c r="BA622">
        <v>0</v>
      </c>
      <c r="BB622">
        <v>0</v>
      </c>
      <c r="BC622">
        <v>0</v>
      </c>
      <c r="BD622">
        <v>0</v>
      </c>
      <c r="BE622">
        <v>0</v>
      </c>
      <c r="BF622">
        <v>0</v>
      </c>
      <c r="BG622" s="2">
        <v>5404</v>
      </c>
      <c r="BH622" s="2">
        <v>5404</v>
      </c>
    </row>
    <row r="623" spans="1:60" x14ac:dyDescent="0.35">
      <c r="A623" s="1" t="s">
        <v>2629</v>
      </c>
      <c r="B623" s="1" t="s">
        <v>2593</v>
      </c>
      <c r="C623" s="1" t="s">
        <v>2607</v>
      </c>
      <c r="D623" s="1" t="s">
        <v>2631</v>
      </c>
      <c r="E623" s="6">
        <v>41885</v>
      </c>
      <c r="F623">
        <v>2014</v>
      </c>
      <c r="G623" s="1" t="s">
        <v>3149</v>
      </c>
      <c r="H623" s="1" t="s">
        <v>3150</v>
      </c>
      <c r="I623">
        <v>632</v>
      </c>
      <c r="J623" s="1" t="s">
        <v>3135</v>
      </c>
      <c r="K623" s="1" t="s">
        <v>3136</v>
      </c>
      <c r="M623" s="1" t="s">
        <v>3111</v>
      </c>
      <c r="N623" s="1" t="s">
        <v>2630</v>
      </c>
      <c r="O623" s="1" t="s">
        <v>2632</v>
      </c>
      <c r="P623" s="1" t="s">
        <v>45</v>
      </c>
      <c r="Q623">
        <v>1</v>
      </c>
      <c r="R623" s="2">
        <v>10586</v>
      </c>
      <c r="S623" s="2">
        <v>5219</v>
      </c>
      <c r="T623" s="2">
        <v>4992</v>
      </c>
      <c r="U623" s="2">
        <v>36914</v>
      </c>
      <c r="V623">
        <v>358.99799999999999</v>
      </c>
      <c r="W623" s="2">
        <v>3846</v>
      </c>
      <c r="AC623">
        <v>0</v>
      </c>
      <c r="AD623">
        <v>0</v>
      </c>
      <c r="AE623">
        <v>0</v>
      </c>
      <c r="AF623">
        <v>0</v>
      </c>
      <c r="AG623">
        <v>0</v>
      </c>
      <c r="AH623">
        <v>0</v>
      </c>
      <c r="AI623">
        <v>0</v>
      </c>
      <c r="AJ623">
        <v>0</v>
      </c>
      <c r="AK623">
        <v>0</v>
      </c>
      <c r="AL623">
        <v>0</v>
      </c>
      <c r="AM623" s="2">
        <v>8412</v>
      </c>
      <c r="AN623" s="3">
        <v>1159.8</v>
      </c>
      <c r="AO623">
        <v>327</v>
      </c>
      <c r="AP623" s="3">
        <v>1697.3</v>
      </c>
      <c r="AQ623">
        <v>3</v>
      </c>
      <c r="AR623">
        <v>16.5</v>
      </c>
      <c r="AS623" s="2">
        <v>4618</v>
      </c>
      <c r="AT623" s="3">
        <v>2118.6</v>
      </c>
      <c r="AU623">
        <v>0</v>
      </c>
      <c r="AV623">
        <v>0</v>
      </c>
      <c r="AW623">
        <v>0</v>
      </c>
      <c r="AX623">
        <v>0</v>
      </c>
      <c r="AY623">
        <v>0</v>
      </c>
      <c r="AZ623">
        <v>0</v>
      </c>
      <c r="BA623">
        <v>0</v>
      </c>
      <c r="BB623">
        <v>0</v>
      </c>
      <c r="BC623">
        <v>0</v>
      </c>
      <c r="BD623">
        <v>0</v>
      </c>
      <c r="BE623">
        <v>0</v>
      </c>
      <c r="BF623">
        <v>0</v>
      </c>
      <c r="BG623" s="2">
        <v>13360</v>
      </c>
      <c r="BH623" s="2">
        <v>13360</v>
      </c>
    </row>
    <row r="624" spans="1:60" x14ac:dyDescent="0.35">
      <c r="A624" s="1" t="s">
        <v>2633</v>
      </c>
      <c r="B624" s="1" t="s">
        <v>2593</v>
      </c>
      <c r="C624" s="1" t="s">
        <v>2637</v>
      </c>
      <c r="D624" s="1" t="s">
        <v>2635</v>
      </c>
      <c r="E624" s="6">
        <v>41865</v>
      </c>
      <c r="F624">
        <v>2014</v>
      </c>
      <c r="G624" s="1" t="s">
        <v>3149</v>
      </c>
      <c r="H624" s="1" t="s">
        <v>3151</v>
      </c>
      <c r="I624">
        <v>89</v>
      </c>
      <c r="J624" s="1" t="s">
        <v>3143</v>
      </c>
      <c r="K624" s="1" t="s">
        <v>3136</v>
      </c>
      <c r="M624" s="1" t="s">
        <v>3107</v>
      </c>
      <c r="N624" s="1" t="s">
        <v>2634</v>
      </c>
      <c r="O624" s="1" t="s">
        <v>2636</v>
      </c>
      <c r="P624" s="1" t="s">
        <v>45</v>
      </c>
      <c r="Q624">
        <v>1</v>
      </c>
      <c r="R624" s="2">
        <v>1059</v>
      </c>
      <c r="S624" s="2">
        <v>2682</v>
      </c>
      <c r="T624" s="2">
        <v>2715</v>
      </c>
      <c r="U624" s="2">
        <v>19270</v>
      </c>
      <c r="V624">
        <v>84.286000000000001</v>
      </c>
      <c r="W624" s="2">
        <v>1005</v>
      </c>
      <c r="AC624">
        <v>0</v>
      </c>
      <c r="AD624">
        <v>0</v>
      </c>
      <c r="AE624">
        <v>0</v>
      </c>
      <c r="AF624">
        <v>0</v>
      </c>
      <c r="AG624">
        <v>0</v>
      </c>
      <c r="AH624">
        <v>0</v>
      </c>
      <c r="AI624">
        <v>340</v>
      </c>
      <c r="AJ624" s="2">
        <v>1460</v>
      </c>
      <c r="AK624">
        <v>0</v>
      </c>
      <c r="AL624">
        <v>0</v>
      </c>
      <c r="AM624">
        <v>0</v>
      </c>
      <c r="AN624">
        <v>0</v>
      </c>
      <c r="AO624">
        <v>0</v>
      </c>
      <c r="AP624">
        <v>0</v>
      </c>
      <c r="AQ624">
        <v>0</v>
      </c>
      <c r="AR624">
        <v>0</v>
      </c>
      <c r="AS624">
        <v>844</v>
      </c>
      <c r="AT624" s="3">
        <v>1254.5999999999999</v>
      </c>
      <c r="AU624">
        <v>0</v>
      </c>
      <c r="AV624">
        <v>0</v>
      </c>
      <c r="AW624">
        <v>0</v>
      </c>
      <c r="AX624">
        <v>0</v>
      </c>
      <c r="AY624">
        <v>0</v>
      </c>
      <c r="AZ624">
        <v>0</v>
      </c>
      <c r="BA624">
        <v>0</v>
      </c>
      <c r="BB624">
        <v>0</v>
      </c>
      <c r="BC624">
        <v>0</v>
      </c>
      <c r="BD624">
        <v>0</v>
      </c>
      <c r="BE624">
        <v>0</v>
      </c>
      <c r="BF624">
        <v>0</v>
      </c>
      <c r="BG624" s="2">
        <v>1184</v>
      </c>
      <c r="BH624" s="2">
        <v>1184</v>
      </c>
    </row>
    <row r="625" spans="1:60" x14ac:dyDescent="0.35">
      <c r="A625" s="1" t="s">
        <v>2638</v>
      </c>
      <c r="B625" s="1" t="s">
        <v>2593</v>
      </c>
      <c r="C625" s="1" t="s">
        <v>2642</v>
      </c>
      <c r="D625" s="1" t="s">
        <v>2640</v>
      </c>
      <c r="E625" s="6">
        <v>42507</v>
      </c>
      <c r="F625">
        <v>2016</v>
      </c>
      <c r="G625" s="1" t="s">
        <v>3184</v>
      </c>
      <c r="H625" s="1" t="s">
        <v>3239</v>
      </c>
      <c r="I625">
        <v>330</v>
      </c>
      <c r="J625" s="1" t="s">
        <v>3135</v>
      </c>
      <c r="K625" s="1" t="s">
        <v>3136</v>
      </c>
      <c r="M625" s="1" t="s">
        <v>3107</v>
      </c>
      <c r="N625" s="1" t="s">
        <v>2639</v>
      </c>
      <c r="O625" s="1" t="s">
        <v>2641</v>
      </c>
      <c r="P625" s="1" t="s">
        <v>45</v>
      </c>
      <c r="Q625">
        <v>1</v>
      </c>
      <c r="R625" s="2">
        <v>6705</v>
      </c>
      <c r="S625" s="2">
        <v>8296</v>
      </c>
      <c r="T625" s="2">
        <v>8296</v>
      </c>
      <c r="U625" s="2">
        <v>73022</v>
      </c>
      <c r="V625">
        <v>169.62799999999999</v>
      </c>
      <c r="W625" s="2">
        <v>2652</v>
      </c>
      <c r="X625" t="s">
        <v>3408</v>
      </c>
      <c r="AC625">
        <v>0</v>
      </c>
      <c r="AD625">
        <v>0</v>
      </c>
      <c r="AE625">
        <v>0</v>
      </c>
      <c r="AF625">
        <v>0</v>
      </c>
      <c r="AG625">
        <v>160</v>
      </c>
      <c r="AH625">
        <v>656</v>
      </c>
      <c r="AI625" s="2">
        <v>1644</v>
      </c>
      <c r="AJ625" s="2">
        <v>5754</v>
      </c>
      <c r="AK625">
        <v>0</v>
      </c>
      <c r="AL625">
        <v>0</v>
      </c>
      <c r="AM625">
        <v>0</v>
      </c>
      <c r="AN625">
        <v>0</v>
      </c>
      <c r="AO625">
        <v>0</v>
      </c>
      <c r="AP625">
        <v>0</v>
      </c>
      <c r="AQ625">
        <v>0</v>
      </c>
      <c r="AR625">
        <v>0</v>
      </c>
      <c r="AS625" s="2">
        <v>1200</v>
      </c>
      <c r="AT625" s="3">
        <v>1886.4</v>
      </c>
      <c r="AU625">
        <v>0</v>
      </c>
      <c r="AV625">
        <v>0</v>
      </c>
      <c r="AW625">
        <v>0</v>
      </c>
      <c r="AX625">
        <v>0</v>
      </c>
      <c r="AY625">
        <v>0</v>
      </c>
      <c r="AZ625">
        <v>0</v>
      </c>
      <c r="BA625">
        <v>0</v>
      </c>
      <c r="BB625">
        <v>0</v>
      </c>
      <c r="BC625">
        <v>0</v>
      </c>
      <c r="BD625">
        <v>0</v>
      </c>
      <c r="BE625">
        <v>0</v>
      </c>
      <c r="BF625">
        <v>0</v>
      </c>
      <c r="BG625" s="2">
        <v>3004</v>
      </c>
      <c r="BH625" s="2">
        <v>3004</v>
      </c>
    </row>
    <row r="626" spans="1:60" x14ac:dyDescent="0.35">
      <c r="A626" s="1" t="s">
        <v>2643</v>
      </c>
      <c r="B626" s="1" t="s">
        <v>2593</v>
      </c>
      <c r="C626" s="1" t="s">
        <v>2642</v>
      </c>
      <c r="D626" s="1" t="s">
        <v>2645</v>
      </c>
      <c r="E626" s="6">
        <v>41925</v>
      </c>
      <c r="F626">
        <v>2014</v>
      </c>
      <c r="G626" s="1" t="s">
        <v>3149</v>
      </c>
      <c r="H626" s="1" t="s">
        <v>3151</v>
      </c>
      <c r="I626">
        <v>207</v>
      </c>
      <c r="J626" s="1" t="s">
        <v>3143</v>
      </c>
      <c r="K626" s="1" t="s">
        <v>3136</v>
      </c>
      <c r="M626" s="1" t="s">
        <v>3113</v>
      </c>
      <c r="N626" s="1" t="s">
        <v>2644</v>
      </c>
      <c r="O626" s="1" t="s">
        <v>2646</v>
      </c>
      <c r="P626" s="1" t="s">
        <v>45</v>
      </c>
      <c r="Q626">
        <v>1</v>
      </c>
      <c r="R626" s="2">
        <v>3924</v>
      </c>
      <c r="S626" s="2">
        <v>2654</v>
      </c>
      <c r="T626" s="2">
        <v>2538</v>
      </c>
      <c r="U626" s="2">
        <v>20235</v>
      </c>
      <c r="V626">
        <v>181.779</v>
      </c>
      <c r="W626" s="2">
        <v>1339</v>
      </c>
      <c r="X626" t="s">
        <v>3409</v>
      </c>
      <c r="AC626">
        <v>0</v>
      </c>
      <c r="AD626">
        <v>0</v>
      </c>
      <c r="AE626">
        <v>0</v>
      </c>
      <c r="AF626">
        <v>0</v>
      </c>
      <c r="AG626">
        <v>0</v>
      </c>
      <c r="AH626">
        <v>0</v>
      </c>
      <c r="AI626">
        <v>0</v>
      </c>
      <c r="AJ626">
        <v>0</v>
      </c>
      <c r="AK626">
        <v>0</v>
      </c>
      <c r="AL626">
        <v>0</v>
      </c>
      <c r="AM626" s="2">
        <v>1260</v>
      </c>
      <c r="AN626">
        <v>214.2</v>
      </c>
      <c r="AO626">
        <v>312</v>
      </c>
      <c r="AP626" s="3">
        <v>1336.1</v>
      </c>
      <c r="AQ626">
        <v>1</v>
      </c>
      <c r="AR626">
        <v>5.5</v>
      </c>
      <c r="AS626" s="2">
        <v>1606</v>
      </c>
      <c r="AT626">
        <v>981.9</v>
      </c>
      <c r="AU626">
        <v>0</v>
      </c>
      <c r="AV626">
        <v>0</v>
      </c>
      <c r="AW626">
        <v>0</v>
      </c>
      <c r="AX626">
        <v>0</v>
      </c>
      <c r="AY626">
        <v>0</v>
      </c>
      <c r="AZ626">
        <v>0</v>
      </c>
      <c r="BA626">
        <v>0</v>
      </c>
      <c r="BB626">
        <v>0</v>
      </c>
      <c r="BC626">
        <v>0</v>
      </c>
      <c r="BD626">
        <v>0</v>
      </c>
      <c r="BE626">
        <v>0</v>
      </c>
      <c r="BF626">
        <v>0</v>
      </c>
      <c r="BG626" s="2">
        <v>3179</v>
      </c>
      <c r="BH626" s="2">
        <v>3179</v>
      </c>
    </row>
    <row r="627" spans="1:60" x14ac:dyDescent="0.35">
      <c r="A627" s="1" t="s">
        <v>2647</v>
      </c>
      <c r="B627" s="1" t="s">
        <v>2593</v>
      </c>
      <c r="C627" s="1" t="s">
        <v>2642</v>
      </c>
      <c r="D627" s="1" t="s">
        <v>2649</v>
      </c>
      <c r="E627" s="6">
        <v>41746</v>
      </c>
      <c r="F627">
        <v>2014</v>
      </c>
      <c r="G627" s="1" t="s">
        <v>3149</v>
      </c>
      <c r="H627" s="1" t="s">
        <v>3151</v>
      </c>
      <c r="I627">
        <v>175</v>
      </c>
      <c r="J627" s="1" t="s">
        <v>3143</v>
      </c>
      <c r="K627" s="1" t="s">
        <v>3136</v>
      </c>
      <c r="M627" s="1" t="s">
        <v>3113</v>
      </c>
      <c r="N627" s="1" t="s">
        <v>2648</v>
      </c>
      <c r="O627" s="1" t="s">
        <v>2650</v>
      </c>
      <c r="P627" s="1" t="s">
        <v>45</v>
      </c>
      <c r="Q627">
        <v>1</v>
      </c>
      <c r="R627" s="2">
        <v>2608</v>
      </c>
      <c r="S627" s="2">
        <v>2271</v>
      </c>
      <c r="T627" s="2">
        <v>2418</v>
      </c>
      <c r="U627" s="2">
        <v>24506</v>
      </c>
      <c r="V627">
        <v>213.24100000000001</v>
      </c>
      <c r="W627">
        <v>387</v>
      </c>
      <c r="AC627">
        <v>0</v>
      </c>
      <c r="AD627">
        <v>0</v>
      </c>
      <c r="AE627">
        <v>0</v>
      </c>
      <c r="AF627">
        <v>0</v>
      </c>
      <c r="AG627">
        <v>0</v>
      </c>
      <c r="AH627">
        <v>0</v>
      </c>
      <c r="AI627">
        <v>0</v>
      </c>
      <c r="AJ627">
        <v>0</v>
      </c>
      <c r="AK627">
        <v>0</v>
      </c>
      <c r="AL627">
        <v>0</v>
      </c>
      <c r="AM627" s="2">
        <v>2552</v>
      </c>
      <c r="AN627" s="3">
        <v>1138.8800000000001</v>
      </c>
      <c r="AO627">
        <v>669</v>
      </c>
      <c r="AP627" s="3">
        <v>1268.17</v>
      </c>
      <c r="AQ627">
        <v>2</v>
      </c>
      <c r="AR627">
        <v>11</v>
      </c>
      <c r="AS627">
        <v>0</v>
      </c>
      <c r="AT627">
        <v>0</v>
      </c>
      <c r="AU627">
        <v>0</v>
      </c>
      <c r="AV627">
        <v>0</v>
      </c>
      <c r="AW627">
        <v>0</v>
      </c>
      <c r="AX627">
        <v>0</v>
      </c>
      <c r="AY627">
        <v>0</v>
      </c>
      <c r="AZ627">
        <v>0</v>
      </c>
      <c r="BA627">
        <v>0</v>
      </c>
      <c r="BB627">
        <v>0</v>
      </c>
      <c r="BC627">
        <v>0</v>
      </c>
      <c r="BD627">
        <v>0</v>
      </c>
      <c r="BE627">
        <v>0</v>
      </c>
      <c r="BF627">
        <v>0</v>
      </c>
      <c r="BG627" s="2">
        <v>3223</v>
      </c>
      <c r="BH627" s="2">
        <v>3223</v>
      </c>
    </row>
    <row r="628" spans="1:60" x14ac:dyDescent="0.35">
      <c r="A628" s="1" t="s">
        <v>2651</v>
      </c>
      <c r="B628" s="1" t="s">
        <v>2593</v>
      </c>
      <c r="C628" s="1" t="s">
        <v>2642</v>
      </c>
      <c r="D628" s="1" t="s">
        <v>2653</v>
      </c>
      <c r="E628" s="6">
        <v>40739</v>
      </c>
      <c r="F628">
        <v>2011</v>
      </c>
      <c r="G628" s="1" t="s">
        <v>3133</v>
      </c>
      <c r="H628" s="1" t="s">
        <v>3145</v>
      </c>
      <c r="I628">
        <v>331</v>
      </c>
      <c r="J628" s="1" t="s">
        <v>3135</v>
      </c>
      <c r="K628" s="1" t="s">
        <v>3136</v>
      </c>
      <c r="L628" t="s">
        <v>3148</v>
      </c>
      <c r="M628" s="1" t="s">
        <v>3113</v>
      </c>
      <c r="N628" s="1" t="s">
        <v>2652</v>
      </c>
      <c r="O628" s="1" t="s">
        <v>2654</v>
      </c>
      <c r="P628" s="1" t="s">
        <v>45</v>
      </c>
      <c r="Q628">
        <v>1</v>
      </c>
      <c r="R628" s="2">
        <v>5495</v>
      </c>
      <c r="S628" s="2">
        <v>3871</v>
      </c>
      <c r="T628" s="2">
        <v>3583</v>
      </c>
      <c r="U628" s="2">
        <v>30009</v>
      </c>
      <c r="V628">
        <v>151.12700000000001</v>
      </c>
      <c r="W628" s="2">
        <v>1001</v>
      </c>
      <c r="AC628">
        <v>0</v>
      </c>
      <c r="AD628">
        <v>0</v>
      </c>
      <c r="AE628">
        <v>0</v>
      </c>
      <c r="AF628">
        <v>0</v>
      </c>
      <c r="AG628">
        <v>0</v>
      </c>
      <c r="AH628">
        <v>0</v>
      </c>
      <c r="AI628">
        <v>500</v>
      </c>
      <c r="AJ628" s="2">
        <v>2200</v>
      </c>
      <c r="AK628">
        <v>0</v>
      </c>
      <c r="AL628">
        <v>0</v>
      </c>
      <c r="AM628" s="2">
        <v>1370</v>
      </c>
      <c r="AN628">
        <v>461.5</v>
      </c>
      <c r="AO628">
        <v>937</v>
      </c>
      <c r="AP628">
        <v>809.4</v>
      </c>
      <c r="AQ628">
        <v>1</v>
      </c>
      <c r="AR628">
        <v>1.7</v>
      </c>
      <c r="AS628">
        <v>197</v>
      </c>
      <c r="AT628">
        <v>110.25</v>
      </c>
      <c r="AU628">
        <v>0</v>
      </c>
      <c r="AV628">
        <v>0</v>
      </c>
      <c r="AW628">
        <v>0</v>
      </c>
      <c r="AX628">
        <v>0</v>
      </c>
      <c r="AY628">
        <v>0</v>
      </c>
      <c r="AZ628">
        <v>0</v>
      </c>
      <c r="BA628">
        <v>0</v>
      </c>
      <c r="BB628">
        <v>0</v>
      </c>
      <c r="BC628">
        <v>0</v>
      </c>
      <c r="BD628">
        <v>0</v>
      </c>
      <c r="BE628">
        <v>0</v>
      </c>
      <c r="BF628">
        <v>0</v>
      </c>
      <c r="BG628" s="2">
        <v>3005</v>
      </c>
      <c r="BH628" s="2">
        <v>3005</v>
      </c>
    </row>
    <row r="629" spans="1:60" x14ac:dyDescent="0.35">
      <c r="A629" s="1" t="s">
        <v>2655</v>
      </c>
      <c r="B629" s="1" t="s">
        <v>2593</v>
      </c>
      <c r="C629" s="1" t="s">
        <v>2659</v>
      </c>
      <c r="D629" s="1" t="s">
        <v>2657</v>
      </c>
      <c r="E629" s="6">
        <v>42550</v>
      </c>
      <c r="F629">
        <v>2016</v>
      </c>
      <c r="G629" s="1" t="s">
        <v>3184</v>
      </c>
      <c r="H629" s="1" t="s">
        <v>3210</v>
      </c>
      <c r="I629">
        <v>342</v>
      </c>
      <c r="J629" s="1" t="s">
        <v>3135</v>
      </c>
      <c r="K629" s="1" t="s">
        <v>3136</v>
      </c>
      <c r="M629" s="1" t="s">
        <v>3117</v>
      </c>
      <c r="N629" s="1" t="s">
        <v>2656</v>
      </c>
      <c r="O629" s="1" t="s">
        <v>2658</v>
      </c>
      <c r="P629" s="1" t="s">
        <v>45</v>
      </c>
      <c r="Q629">
        <v>1</v>
      </c>
      <c r="R629" s="2">
        <v>8888</v>
      </c>
      <c r="S629" s="2">
        <v>6732</v>
      </c>
      <c r="T629" s="2">
        <v>6732</v>
      </c>
      <c r="U629" s="2">
        <v>42856</v>
      </c>
      <c r="V629">
        <v>339.416</v>
      </c>
      <c r="W629" s="2">
        <v>5821</v>
      </c>
      <c r="X629" t="s">
        <v>3410</v>
      </c>
      <c r="AC629">
        <v>0</v>
      </c>
      <c r="AD629">
        <v>0</v>
      </c>
      <c r="AE629">
        <v>0</v>
      </c>
      <c r="AF629">
        <v>0</v>
      </c>
      <c r="AG629">
        <v>0</v>
      </c>
      <c r="AH629">
        <v>0</v>
      </c>
      <c r="AI629">
        <v>0</v>
      </c>
      <c r="AJ629">
        <v>0</v>
      </c>
      <c r="AK629">
        <v>0</v>
      </c>
      <c r="AL629">
        <v>0</v>
      </c>
      <c r="AM629">
        <v>0</v>
      </c>
      <c r="AN629">
        <v>0</v>
      </c>
      <c r="AO629">
        <v>0</v>
      </c>
      <c r="AP629">
        <v>0</v>
      </c>
      <c r="AQ629">
        <v>0</v>
      </c>
      <c r="AR629">
        <v>0</v>
      </c>
      <c r="AS629" s="2">
        <v>7832</v>
      </c>
      <c r="AT629" s="2">
        <v>6732</v>
      </c>
      <c r="AU629">
        <v>0</v>
      </c>
      <c r="AV629">
        <v>0</v>
      </c>
      <c r="AW629">
        <v>0</v>
      </c>
      <c r="AX629">
        <v>0</v>
      </c>
      <c r="AY629">
        <v>0</v>
      </c>
      <c r="AZ629">
        <v>0</v>
      </c>
      <c r="BA629">
        <v>0</v>
      </c>
      <c r="BB629">
        <v>0</v>
      </c>
      <c r="BC629">
        <v>0</v>
      </c>
      <c r="BD629">
        <v>0</v>
      </c>
      <c r="BE629">
        <v>0</v>
      </c>
      <c r="BF629">
        <v>0</v>
      </c>
      <c r="BG629" s="2">
        <v>7832</v>
      </c>
      <c r="BH629" s="2">
        <v>7832</v>
      </c>
    </row>
    <row r="630" spans="1:60" x14ac:dyDescent="0.35">
      <c r="A630" s="1" t="s">
        <v>2660</v>
      </c>
      <c r="B630" s="1" t="s">
        <v>2593</v>
      </c>
      <c r="C630" s="1" t="s">
        <v>2659</v>
      </c>
      <c r="D630" s="1" t="s">
        <v>2662</v>
      </c>
      <c r="E630" s="6">
        <v>41312</v>
      </c>
      <c r="F630">
        <v>2013</v>
      </c>
      <c r="G630" s="1" t="s">
        <v>3133</v>
      </c>
      <c r="H630" s="1" t="s">
        <v>3157</v>
      </c>
      <c r="I630">
        <v>465</v>
      </c>
      <c r="J630" s="1" t="s">
        <v>3135</v>
      </c>
      <c r="K630" s="1" t="s">
        <v>3136</v>
      </c>
      <c r="M630" s="1" t="s">
        <v>3113</v>
      </c>
      <c r="N630" s="1" t="s">
        <v>2661</v>
      </c>
      <c r="O630" s="1" t="s">
        <v>2663</v>
      </c>
      <c r="P630" s="1" t="s">
        <v>45</v>
      </c>
      <c r="Q630">
        <v>1</v>
      </c>
      <c r="R630" s="2">
        <v>5922</v>
      </c>
      <c r="S630" s="2">
        <v>5888</v>
      </c>
      <c r="T630" s="2">
        <v>5937</v>
      </c>
      <c r="U630" s="2">
        <v>54022</v>
      </c>
      <c r="V630">
        <v>490.49700000000001</v>
      </c>
      <c r="W630">
        <v>972</v>
      </c>
      <c r="X630" t="s">
        <v>3411</v>
      </c>
      <c r="AC630">
        <v>0</v>
      </c>
      <c r="AD630">
        <v>0</v>
      </c>
      <c r="AE630">
        <v>0</v>
      </c>
      <c r="AF630">
        <v>0</v>
      </c>
      <c r="AG630">
        <v>0</v>
      </c>
      <c r="AH630">
        <v>0</v>
      </c>
      <c r="AI630">
        <v>0</v>
      </c>
      <c r="AJ630">
        <v>0</v>
      </c>
      <c r="AK630">
        <v>0</v>
      </c>
      <c r="AL630">
        <v>0</v>
      </c>
      <c r="AM630" s="2">
        <v>3934</v>
      </c>
      <c r="AN630">
        <v>575.4</v>
      </c>
      <c r="AO630" s="2">
        <v>1721</v>
      </c>
      <c r="AP630" s="3">
        <v>5164.6000000000004</v>
      </c>
      <c r="AQ630">
        <v>8</v>
      </c>
      <c r="AR630">
        <v>44</v>
      </c>
      <c r="AS630">
        <v>340</v>
      </c>
      <c r="AT630">
        <v>153</v>
      </c>
      <c r="AU630">
        <v>0</v>
      </c>
      <c r="AV630">
        <v>0</v>
      </c>
      <c r="AW630">
        <v>0</v>
      </c>
      <c r="AX630">
        <v>0</v>
      </c>
      <c r="AY630">
        <v>0</v>
      </c>
      <c r="AZ630">
        <v>0</v>
      </c>
      <c r="BA630">
        <v>0</v>
      </c>
      <c r="BB630">
        <v>0</v>
      </c>
      <c r="BC630">
        <v>0</v>
      </c>
      <c r="BD630">
        <v>0</v>
      </c>
      <c r="BE630">
        <v>0</v>
      </c>
      <c r="BF630">
        <v>0</v>
      </c>
      <c r="BG630" s="2">
        <v>6003</v>
      </c>
      <c r="BH630" s="2">
        <v>6003</v>
      </c>
    </row>
    <row r="631" spans="1:60" x14ac:dyDescent="0.35">
      <c r="A631" s="1" t="s">
        <v>2664</v>
      </c>
      <c r="B631" s="1" t="s">
        <v>2593</v>
      </c>
      <c r="C631" s="1" t="s">
        <v>2659</v>
      </c>
      <c r="D631" s="1" t="s">
        <v>2666</v>
      </c>
      <c r="E631" s="6">
        <v>42884</v>
      </c>
      <c r="F631">
        <v>2017</v>
      </c>
      <c r="G631" s="1" t="s">
        <v>3184</v>
      </c>
      <c r="H631" s="1" t="s">
        <v>3211</v>
      </c>
      <c r="I631">
        <v>219</v>
      </c>
      <c r="J631" s="1" t="s">
        <v>3135</v>
      </c>
      <c r="K631" s="1" t="s">
        <v>3136</v>
      </c>
      <c r="M631" s="1" t="s">
        <v>3111</v>
      </c>
      <c r="N631" s="1" t="s">
        <v>2665</v>
      </c>
      <c r="O631" s="1" t="s">
        <v>2663</v>
      </c>
      <c r="P631" s="1" t="s">
        <v>45</v>
      </c>
      <c r="Q631">
        <v>1</v>
      </c>
      <c r="R631">
        <v>410</v>
      </c>
      <c r="S631">
        <v>500</v>
      </c>
      <c r="T631">
        <v>500</v>
      </c>
      <c r="U631" s="2">
        <v>6000</v>
      </c>
      <c r="V631">
        <v>75</v>
      </c>
      <c r="W631">
        <v>227</v>
      </c>
      <c r="X631" t="s">
        <v>3412</v>
      </c>
      <c r="AC631">
        <v>0</v>
      </c>
      <c r="AD631">
        <v>0</v>
      </c>
      <c r="AE631">
        <v>0</v>
      </c>
      <c r="AF631">
        <v>0</v>
      </c>
      <c r="AG631">
        <v>0</v>
      </c>
      <c r="AH631">
        <v>0</v>
      </c>
      <c r="AI631">
        <v>0</v>
      </c>
      <c r="AJ631">
        <v>0</v>
      </c>
      <c r="AK631">
        <v>0</v>
      </c>
      <c r="AL631">
        <v>0</v>
      </c>
      <c r="AM631" s="2">
        <v>5000</v>
      </c>
      <c r="AN631">
        <v>500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s="2">
        <v>5000</v>
      </c>
      <c r="BH631" s="2">
        <v>5000</v>
      </c>
    </row>
    <row r="632" spans="1:60" x14ac:dyDescent="0.35">
      <c r="A632" s="1" t="s">
        <v>2667</v>
      </c>
      <c r="B632" s="1" t="s">
        <v>2593</v>
      </c>
      <c r="C632" s="1" t="s">
        <v>2671</v>
      </c>
      <c r="D632" s="1" t="s">
        <v>2669</v>
      </c>
      <c r="E632" s="6">
        <v>42564</v>
      </c>
      <c r="F632">
        <v>2016</v>
      </c>
      <c r="G632" s="1" t="s">
        <v>3184</v>
      </c>
      <c r="H632" s="1" t="s">
        <v>3211</v>
      </c>
      <c r="I632">
        <v>332</v>
      </c>
      <c r="J632" s="1" t="s">
        <v>3135</v>
      </c>
      <c r="K632" s="1" t="s">
        <v>3136</v>
      </c>
      <c r="M632" s="1" t="s">
        <v>3117</v>
      </c>
      <c r="N632" s="1" t="s">
        <v>2668</v>
      </c>
      <c r="O632" s="1" t="s">
        <v>2670</v>
      </c>
      <c r="P632" s="1" t="s">
        <v>45</v>
      </c>
      <c r="Q632">
        <v>1</v>
      </c>
      <c r="R632" s="2">
        <v>3504</v>
      </c>
      <c r="S632" s="2">
        <v>2638</v>
      </c>
      <c r="T632" s="2">
        <v>2638</v>
      </c>
      <c r="U632" s="2">
        <v>31876</v>
      </c>
      <c r="V632">
        <v>217.06399999999999</v>
      </c>
      <c r="W632" s="2">
        <v>4665</v>
      </c>
      <c r="X632" t="s">
        <v>3414</v>
      </c>
      <c r="AC632">
        <v>0</v>
      </c>
      <c r="AD632">
        <v>0</v>
      </c>
      <c r="AE632">
        <v>0</v>
      </c>
      <c r="AF632">
        <v>0</v>
      </c>
      <c r="AG632">
        <v>0</v>
      </c>
      <c r="AH632">
        <v>0</v>
      </c>
      <c r="AI632">
        <v>6</v>
      </c>
      <c r="AJ632">
        <v>37.200000000000003</v>
      </c>
      <c r="AK632">
        <v>0</v>
      </c>
      <c r="AL632">
        <v>0</v>
      </c>
      <c r="AM632" s="2">
        <v>1044</v>
      </c>
      <c r="AN632">
        <v>104.4</v>
      </c>
      <c r="AO632">
        <v>0</v>
      </c>
      <c r="AP632">
        <v>0</v>
      </c>
      <c r="AQ632">
        <v>0</v>
      </c>
      <c r="AR632">
        <v>0</v>
      </c>
      <c r="AS632" s="2">
        <v>6464</v>
      </c>
      <c r="AT632" s="3">
        <v>4639.2</v>
      </c>
      <c r="AU632">
        <v>0</v>
      </c>
      <c r="AV632">
        <v>0</v>
      </c>
      <c r="AW632">
        <v>0</v>
      </c>
      <c r="AX632">
        <v>0</v>
      </c>
      <c r="AY632">
        <v>0</v>
      </c>
      <c r="AZ632">
        <v>0</v>
      </c>
      <c r="BA632">
        <v>0</v>
      </c>
      <c r="BB632">
        <v>0</v>
      </c>
      <c r="BC632">
        <v>0</v>
      </c>
      <c r="BD632">
        <v>0</v>
      </c>
      <c r="BE632">
        <v>0</v>
      </c>
      <c r="BF632">
        <v>0</v>
      </c>
      <c r="BG632" s="2">
        <v>7514</v>
      </c>
      <c r="BH632" s="2">
        <v>7514</v>
      </c>
    </row>
    <row r="633" spans="1:60" x14ac:dyDescent="0.35">
      <c r="A633" s="1" t="s">
        <v>2672</v>
      </c>
      <c r="B633" s="1" t="s">
        <v>2593</v>
      </c>
      <c r="C633" s="1" t="s">
        <v>2671</v>
      </c>
      <c r="D633" s="1" t="s">
        <v>2674</v>
      </c>
      <c r="E633" s="6">
        <v>41989</v>
      </c>
      <c r="F633">
        <v>2014</v>
      </c>
      <c r="G633" s="1" t="s">
        <v>3149</v>
      </c>
      <c r="H633" s="1" t="s">
        <v>3151</v>
      </c>
      <c r="I633">
        <v>191</v>
      </c>
      <c r="J633" s="1" t="s">
        <v>3143</v>
      </c>
      <c r="K633" s="1" t="s">
        <v>3136</v>
      </c>
      <c r="M633" s="1" t="s">
        <v>3113</v>
      </c>
      <c r="N633" s="1" t="s">
        <v>2673</v>
      </c>
      <c r="O633" s="1" t="s">
        <v>2670</v>
      </c>
      <c r="P633" s="1" t="s">
        <v>45</v>
      </c>
      <c r="Q633">
        <v>1</v>
      </c>
      <c r="R633" s="2">
        <v>3521</v>
      </c>
      <c r="S633" s="2">
        <v>2438</v>
      </c>
      <c r="T633" s="2">
        <v>2639</v>
      </c>
      <c r="U633" s="2">
        <v>26307</v>
      </c>
      <c r="V633">
        <v>183.91399999999999</v>
      </c>
      <c r="W633" s="2">
        <v>1281</v>
      </c>
      <c r="X633" t="s">
        <v>3415</v>
      </c>
      <c r="AC633">
        <v>0</v>
      </c>
      <c r="AD633">
        <v>0</v>
      </c>
      <c r="AE633">
        <v>0</v>
      </c>
      <c r="AF633">
        <v>0</v>
      </c>
      <c r="AG633">
        <v>0</v>
      </c>
      <c r="AH633">
        <v>0</v>
      </c>
      <c r="AI633">
        <v>0</v>
      </c>
      <c r="AJ633">
        <v>0</v>
      </c>
      <c r="AK633">
        <v>0</v>
      </c>
      <c r="AL633">
        <v>0</v>
      </c>
      <c r="AM633" s="2">
        <v>1052</v>
      </c>
      <c r="AN633">
        <v>157.80000000000001</v>
      </c>
      <c r="AO633">
        <v>294</v>
      </c>
      <c r="AP633" s="3">
        <v>1205.68</v>
      </c>
      <c r="AQ633">
        <v>1</v>
      </c>
      <c r="AR633">
        <v>0.83</v>
      </c>
      <c r="AS633" s="2">
        <v>1560</v>
      </c>
      <c r="AT633" s="3">
        <v>1274.4000000000001</v>
      </c>
      <c r="AU633">
        <v>0</v>
      </c>
      <c r="AV633">
        <v>0</v>
      </c>
      <c r="AW633">
        <v>0</v>
      </c>
      <c r="AX633">
        <v>0</v>
      </c>
      <c r="AY633">
        <v>0</v>
      </c>
      <c r="AZ633">
        <v>0</v>
      </c>
      <c r="BA633">
        <v>0</v>
      </c>
      <c r="BB633">
        <v>0</v>
      </c>
      <c r="BC633">
        <v>0</v>
      </c>
      <c r="BD633">
        <v>0</v>
      </c>
      <c r="BE633">
        <v>0</v>
      </c>
      <c r="BF633">
        <v>0</v>
      </c>
      <c r="BG633" s="2">
        <v>2907</v>
      </c>
      <c r="BH633" s="2">
        <v>2907</v>
      </c>
    </row>
    <row r="634" spans="1:60" x14ac:dyDescent="0.35">
      <c r="A634" s="1" t="s">
        <v>2675</v>
      </c>
      <c r="B634" s="1" t="s">
        <v>2593</v>
      </c>
      <c r="C634" s="1" t="s">
        <v>2671</v>
      </c>
      <c r="D634" s="1" t="s">
        <v>2676</v>
      </c>
      <c r="E634" s="6">
        <v>41830</v>
      </c>
      <c r="F634">
        <v>2014</v>
      </c>
      <c r="G634" s="1" t="s">
        <v>3149</v>
      </c>
      <c r="H634" s="1" t="s">
        <v>3150</v>
      </c>
      <c r="I634">
        <v>155</v>
      </c>
      <c r="J634" s="1" t="s">
        <v>3135</v>
      </c>
      <c r="K634" s="1" t="s">
        <v>3136</v>
      </c>
      <c r="M634" s="1" t="s">
        <v>3117</v>
      </c>
      <c r="N634" s="1" t="s">
        <v>109</v>
      </c>
      <c r="O634" s="1" t="s">
        <v>2677</v>
      </c>
      <c r="P634" s="1" t="s">
        <v>45</v>
      </c>
      <c r="Q634">
        <v>1</v>
      </c>
      <c r="R634" s="2">
        <v>2940</v>
      </c>
      <c r="S634" s="2">
        <v>2802</v>
      </c>
      <c r="T634" s="2">
        <v>2324</v>
      </c>
      <c r="U634" s="2">
        <v>27538</v>
      </c>
      <c r="V634">
        <v>157.41200000000001</v>
      </c>
      <c r="W634" s="2">
        <v>2466</v>
      </c>
      <c r="AC634">
        <v>3</v>
      </c>
      <c r="AD634">
        <v>15</v>
      </c>
      <c r="AE634">
        <v>0</v>
      </c>
      <c r="AF634">
        <v>0</v>
      </c>
      <c r="AG634">
        <v>0</v>
      </c>
      <c r="AH634">
        <v>0</v>
      </c>
      <c r="AI634">
        <v>0</v>
      </c>
      <c r="AJ634">
        <v>0</v>
      </c>
      <c r="AK634">
        <v>0</v>
      </c>
      <c r="AL634">
        <v>0</v>
      </c>
      <c r="AM634">
        <v>0</v>
      </c>
      <c r="AN634">
        <v>0</v>
      </c>
      <c r="AO634">
        <v>0</v>
      </c>
      <c r="AP634">
        <v>0</v>
      </c>
      <c r="AQ634">
        <v>0</v>
      </c>
      <c r="AR634">
        <v>0</v>
      </c>
      <c r="AS634" s="2">
        <v>3452</v>
      </c>
      <c r="AT634" s="3">
        <v>2309.4</v>
      </c>
      <c r="AU634">
        <v>0</v>
      </c>
      <c r="AV634">
        <v>0</v>
      </c>
      <c r="AW634">
        <v>0</v>
      </c>
      <c r="AX634">
        <v>0</v>
      </c>
      <c r="AY634">
        <v>0</v>
      </c>
      <c r="AZ634">
        <v>0</v>
      </c>
      <c r="BA634">
        <v>0</v>
      </c>
      <c r="BB634">
        <v>0</v>
      </c>
      <c r="BC634">
        <v>0</v>
      </c>
      <c r="BD634">
        <v>0</v>
      </c>
      <c r="BE634">
        <v>0</v>
      </c>
      <c r="BF634">
        <v>0</v>
      </c>
      <c r="BG634" s="2">
        <v>3455</v>
      </c>
      <c r="BH634" s="2">
        <v>3455</v>
      </c>
    </row>
    <row r="635" spans="1:60" x14ac:dyDescent="0.35">
      <c r="A635" s="1" t="s">
        <v>2678</v>
      </c>
      <c r="B635" s="1" t="s">
        <v>2593</v>
      </c>
      <c r="C635" s="1" t="s">
        <v>2671</v>
      </c>
      <c r="D635" s="1" t="s">
        <v>2680</v>
      </c>
      <c r="E635" s="6">
        <v>40686</v>
      </c>
      <c r="F635">
        <v>2011</v>
      </c>
      <c r="G635" s="1" t="s">
        <v>3149</v>
      </c>
      <c r="H635" s="1" t="s">
        <v>3150</v>
      </c>
      <c r="I635">
        <v>233</v>
      </c>
      <c r="J635" s="1" t="s">
        <v>3135</v>
      </c>
      <c r="K635" s="1" t="s">
        <v>3136</v>
      </c>
      <c r="M635" s="1" t="s">
        <v>3113</v>
      </c>
      <c r="N635" s="1" t="s">
        <v>2679</v>
      </c>
      <c r="O635" s="1" t="s">
        <v>2681</v>
      </c>
      <c r="P635" s="1" t="s">
        <v>45</v>
      </c>
      <c r="Q635">
        <v>1</v>
      </c>
      <c r="R635" s="2">
        <v>3210</v>
      </c>
      <c r="S635" s="2">
        <v>3224</v>
      </c>
      <c r="T635" s="2">
        <v>3210</v>
      </c>
      <c r="U635" s="2">
        <v>30830</v>
      </c>
      <c r="V635">
        <v>215.55500000000001</v>
      </c>
      <c r="W635" s="2">
        <v>1885</v>
      </c>
      <c r="X635" t="s">
        <v>3416</v>
      </c>
      <c r="AC635">
        <v>0</v>
      </c>
      <c r="AD635">
        <v>0</v>
      </c>
      <c r="AE635">
        <v>0</v>
      </c>
      <c r="AF635">
        <v>0</v>
      </c>
      <c r="AG635">
        <v>0</v>
      </c>
      <c r="AH635">
        <v>0</v>
      </c>
      <c r="AI635">
        <v>0</v>
      </c>
      <c r="AJ635">
        <v>0</v>
      </c>
      <c r="AK635">
        <v>0</v>
      </c>
      <c r="AL635">
        <v>0</v>
      </c>
      <c r="AM635" s="2">
        <v>2379</v>
      </c>
      <c r="AN635">
        <v>750.02</v>
      </c>
      <c r="AO635">
        <v>532</v>
      </c>
      <c r="AP635" s="3">
        <v>1217.76</v>
      </c>
      <c r="AQ635">
        <v>2</v>
      </c>
      <c r="AR635">
        <v>1.66</v>
      </c>
      <c r="AS635" s="2">
        <v>2150</v>
      </c>
      <c r="AT635" s="3">
        <v>1240.3499999999999</v>
      </c>
      <c r="AU635">
        <v>0</v>
      </c>
      <c r="AV635">
        <v>0</v>
      </c>
      <c r="AW635">
        <v>0</v>
      </c>
      <c r="AX635">
        <v>0</v>
      </c>
      <c r="AY635">
        <v>0</v>
      </c>
      <c r="AZ635">
        <v>0</v>
      </c>
      <c r="BA635">
        <v>0</v>
      </c>
      <c r="BB635">
        <v>0</v>
      </c>
      <c r="BC635">
        <v>0</v>
      </c>
      <c r="BD635">
        <v>0</v>
      </c>
      <c r="BE635">
        <v>0</v>
      </c>
      <c r="BF635">
        <v>0</v>
      </c>
      <c r="BG635" s="2">
        <v>5063</v>
      </c>
      <c r="BH635" s="2">
        <v>5063</v>
      </c>
    </row>
    <row r="636" spans="1:60" x14ac:dyDescent="0.35">
      <c r="A636" s="1" t="s">
        <v>2682</v>
      </c>
      <c r="B636" s="1" t="s">
        <v>2593</v>
      </c>
      <c r="C636" s="1" t="s">
        <v>2671</v>
      </c>
      <c r="D636" s="1" t="s">
        <v>2684</v>
      </c>
      <c r="E636" s="6">
        <v>42451</v>
      </c>
      <c r="F636">
        <v>2016</v>
      </c>
      <c r="G636" s="1" t="s">
        <v>3184</v>
      </c>
      <c r="H636" s="1" t="s">
        <v>3210</v>
      </c>
      <c r="I636">
        <v>403</v>
      </c>
      <c r="J636" s="1" t="s">
        <v>3135</v>
      </c>
      <c r="K636" s="1" t="s">
        <v>3136</v>
      </c>
      <c r="M636" s="1" t="s">
        <v>3117</v>
      </c>
      <c r="N636" s="1" t="s">
        <v>2683</v>
      </c>
      <c r="O636" s="1" t="s">
        <v>2685</v>
      </c>
      <c r="P636" s="1" t="s">
        <v>45</v>
      </c>
      <c r="Q636">
        <v>1</v>
      </c>
      <c r="R636" s="2">
        <v>9978</v>
      </c>
      <c r="S636" s="2">
        <v>9539</v>
      </c>
      <c r="T636" s="2">
        <v>9539</v>
      </c>
      <c r="U636" s="2">
        <v>63999</v>
      </c>
      <c r="V636">
        <v>448.17099999999999</v>
      </c>
      <c r="W636" s="2">
        <v>6965</v>
      </c>
      <c r="X636" t="s">
        <v>3417</v>
      </c>
      <c r="AC636">
        <v>0</v>
      </c>
      <c r="AD636">
        <v>0</v>
      </c>
      <c r="AE636">
        <v>0</v>
      </c>
      <c r="AF636">
        <v>0</v>
      </c>
      <c r="AG636">
        <v>0</v>
      </c>
      <c r="AH636">
        <v>0</v>
      </c>
      <c r="AI636">
        <v>0</v>
      </c>
      <c r="AJ636">
        <v>0</v>
      </c>
      <c r="AK636">
        <v>0</v>
      </c>
      <c r="AL636">
        <v>0</v>
      </c>
      <c r="AM636">
        <v>0</v>
      </c>
      <c r="AN636">
        <v>0</v>
      </c>
      <c r="AO636">
        <v>0</v>
      </c>
      <c r="AP636">
        <v>0</v>
      </c>
      <c r="AQ636">
        <v>0</v>
      </c>
      <c r="AR636">
        <v>0</v>
      </c>
      <c r="AS636" s="2">
        <v>9219</v>
      </c>
      <c r="AT636" s="3">
        <v>9539.1</v>
      </c>
      <c r="AU636">
        <v>0</v>
      </c>
      <c r="AV636">
        <v>0</v>
      </c>
      <c r="AW636">
        <v>0</v>
      </c>
      <c r="AX636">
        <v>0</v>
      </c>
      <c r="AY636">
        <v>0</v>
      </c>
      <c r="AZ636">
        <v>0</v>
      </c>
      <c r="BA636">
        <v>0</v>
      </c>
      <c r="BB636">
        <v>0</v>
      </c>
      <c r="BC636">
        <v>0</v>
      </c>
      <c r="BD636">
        <v>0</v>
      </c>
      <c r="BE636">
        <v>0</v>
      </c>
      <c r="BF636">
        <v>0</v>
      </c>
      <c r="BG636" s="2">
        <v>9219</v>
      </c>
      <c r="BH636" s="2">
        <v>9219</v>
      </c>
    </row>
    <row r="637" spans="1:60" x14ac:dyDescent="0.35">
      <c r="A637" s="1" t="s">
        <v>2686</v>
      </c>
      <c r="B637" s="1" t="s">
        <v>2593</v>
      </c>
      <c r="C637" s="1" t="s">
        <v>2671</v>
      </c>
      <c r="D637" s="1" t="s">
        <v>2688</v>
      </c>
      <c r="E637" s="6">
        <v>41830</v>
      </c>
      <c r="F637">
        <v>2014</v>
      </c>
      <c r="G637" s="1" t="s">
        <v>3149</v>
      </c>
      <c r="H637" s="1" t="s">
        <v>3150</v>
      </c>
      <c r="I637">
        <v>592</v>
      </c>
      <c r="J637" s="1" t="s">
        <v>3135</v>
      </c>
      <c r="K637" s="1" t="s">
        <v>3136</v>
      </c>
      <c r="M637" s="1" t="s">
        <v>3113</v>
      </c>
      <c r="N637" s="1" t="s">
        <v>2687</v>
      </c>
      <c r="O637" s="1" t="s">
        <v>2685</v>
      </c>
      <c r="P637" s="1" t="s">
        <v>45</v>
      </c>
      <c r="Q637">
        <v>1</v>
      </c>
      <c r="R637" s="2">
        <v>5961</v>
      </c>
      <c r="S637" s="2">
        <v>5923</v>
      </c>
      <c r="T637" s="2">
        <v>5684</v>
      </c>
      <c r="U637" s="2">
        <v>32630</v>
      </c>
      <c r="V637">
        <v>266.19600000000003</v>
      </c>
      <c r="W637">
        <v>937</v>
      </c>
      <c r="X637" t="s">
        <v>3418</v>
      </c>
      <c r="AC637">
        <v>0</v>
      </c>
      <c r="AD637">
        <v>0</v>
      </c>
      <c r="AE637">
        <v>0</v>
      </c>
      <c r="AF637">
        <v>0</v>
      </c>
      <c r="AG637">
        <v>14</v>
      </c>
      <c r="AH637">
        <v>61.6</v>
      </c>
      <c r="AI637">
        <v>104</v>
      </c>
      <c r="AJ637">
        <v>644.79999999999995</v>
      </c>
      <c r="AK637">
        <v>0</v>
      </c>
      <c r="AL637">
        <v>0</v>
      </c>
      <c r="AM637" s="2">
        <v>4616</v>
      </c>
      <c r="AN637">
        <v>640.96</v>
      </c>
      <c r="AO637" s="2">
        <v>1228</v>
      </c>
      <c r="AP637" s="3">
        <v>4160.8599999999997</v>
      </c>
      <c r="AQ637">
        <v>4</v>
      </c>
      <c r="AR637">
        <v>3.32</v>
      </c>
      <c r="AS637">
        <v>384</v>
      </c>
      <c r="AT637">
        <v>172.8</v>
      </c>
      <c r="AU637">
        <v>0</v>
      </c>
      <c r="AV637">
        <v>0</v>
      </c>
      <c r="AW637">
        <v>0</v>
      </c>
      <c r="AX637">
        <v>0</v>
      </c>
      <c r="AY637">
        <v>0</v>
      </c>
      <c r="AZ637">
        <v>0</v>
      </c>
      <c r="BA637">
        <v>0</v>
      </c>
      <c r="BB637">
        <v>0</v>
      </c>
      <c r="BC637">
        <v>0</v>
      </c>
      <c r="BD637">
        <v>0</v>
      </c>
      <c r="BE637">
        <v>0</v>
      </c>
      <c r="BF637">
        <v>0</v>
      </c>
      <c r="BG637" s="2">
        <v>6350</v>
      </c>
      <c r="BH637" s="2">
        <v>6350</v>
      </c>
    </row>
    <row r="638" spans="1:60" x14ac:dyDescent="0.35">
      <c r="A638" s="1" t="s">
        <v>2689</v>
      </c>
      <c r="B638" s="1" t="s">
        <v>2593</v>
      </c>
      <c r="C638" s="1" t="s">
        <v>2671</v>
      </c>
      <c r="D638" s="1" t="s">
        <v>2691</v>
      </c>
      <c r="E638" s="6">
        <v>42243</v>
      </c>
      <c r="F638">
        <v>2015</v>
      </c>
      <c r="G638" s="1" t="s">
        <v>3149</v>
      </c>
      <c r="H638" s="1" t="s">
        <v>3150</v>
      </c>
      <c r="I638">
        <v>189</v>
      </c>
      <c r="J638" s="1" t="s">
        <v>3135</v>
      </c>
      <c r="K638" s="1" t="s">
        <v>3136</v>
      </c>
      <c r="M638" s="1" t="s">
        <v>3117</v>
      </c>
      <c r="N638" s="1" t="s">
        <v>2690</v>
      </c>
      <c r="O638" s="1" t="s">
        <v>2685</v>
      </c>
      <c r="P638" s="1" t="s">
        <v>45</v>
      </c>
      <c r="Q638">
        <v>1</v>
      </c>
      <c r="R638" s="2">
        <v>4482</v>
      </c>
      <c r="S638" s="2">
        <v>3800</v>
      </c>
      <c r="T638" s="2">
        <v>4414</v>
      </c>
      <c r="U638" s="2">
        <v>27032</v>
      </c>
      <c r="V638">
        <v>208.59200000000001</v>
      </c>
      <c r="W638" s="2">
        <v>3271</v>
      </c>
      <c r="X638" t="s">
        <v>3419</v>
      </c>
      <c r="AC638">
        <v>0</v>
      </c>
      <c r="AD638">
        <v>0</v>
      </c>
      <c r="AE638">
        <v>0</v>
      </c>
      <c r="AF638">
        <v>0</v>
      </c>
      <c r="AG638">
        <v>0</v>
      </c>
      <c r="AH638">
        <v>0</v>
      </c>
      <c r="AI638">
        <v>0</v>
      </c>
      <c r="AJ638">
        <v>0</v>
      </c>
      <c r="AK638">
        <v>0</v>
      </c>
      <c r="AL638">
        <v>0</v>
      </c>
      <c r="AM638">
        <v>0</v>
      </c>
      <c r="AN638">
        <v>0</v>
      </c>
      <c r="AO638">
        <v>0</v>
      </c>
      <c r="AP638">
        <v>0</v>
      </c>
      <c r="AQ638">
        <v>0</v>
      </c>
      <c r="AR638">
        <v>0</v>
      </c>
      <c r="AS638" s="2">
        <v>4336</v>
      </c>
      <c r="AT638" s="3">
        <v>4413.6000000000004</v>
      </c>
      <c r="AU638">
        <v>0</v>
      </c>
      <c r="AV638">
        <v>0</v>
      </c>
      <c r="AW638">
        <v>0</v>
      </c>
      <c r="AX638">
        <v>0</v>
      </c>
      <c r="AY638">
        <v>0</v>
      </c>
      <c r="AZ638">
        <v>0</v>
      </c>
      <c r="BA638">
        <v>0</v>
      </c>
      <c r="BB638">
        <v>0</v>
      </c>
      <c r="BC638">
        <v>0</v>
      </c>
      <c r="BD638">
        <v>0</v>
      </c>
      <c r="BE638">
        <v>0</v>
      </c>
      <c r="BF638">
        <v>0</v>
      </c>
      <c r="BG638" s="2">
        <v>4336</v>
      </c>
      <c r="BH638" s="2">
        <v>4336</v>
      </c>
    </row>
    <row r="639" spans="1:60" x14ac:dyDescent="0.35">
      <c r="A639" s="1" t="s">
        <v>2692</v>
      </c>
      <c r="B639" s="1" t="s">
        <v>2593</v>
      </c>
      <c r="C639" s="1" t="s">
        <v>2671</v>
      </c>
      <c r="D639" s="1" t="s">
        <v>2694</v>
      </c>
      <c r="E639" s="6">
        <v>42111</v>
      </c>
      <c r="F639">
        <v>2015</v>
      </c>
      <c r="G639" s="1" t="s">
        <v>3149</v>
      </c>
      <c r="H639" s="1" t="s">
        <v>3150</v>
      </c>
      <c r="I639">
        <v>546</v>
      </c>
      <c r="J639" s="1" t="s">
        <v>3135</v>
      </c>
      <c r="K639" s="1" t="s">
        <v>3136</v>
      </c>
      <c r="M639" s="1" t="s">
        <v>3113</v>
      </c>
      <c r="N639" s="1" t="s">
        <v>2693</v>
      </c>
      <c r="O639" s="1" t="s">
        <v>2695</v>
      </c>
      <c r="P639" s="1" t="s">
        <v>45</v>
      </c>
      <c r="Q639">
        <v>1</v>
      </c>
      <c r="R639" s="2">
        <v>4279</v>
      </c>
      <c r="S639" s="2">
        <v>4135</v>
      </c>
      <c r="T639" s="2">
        <v>4119</v>
      </c>
      <c r="U639" s="2">
        <v>33786</v>
      </c>
      <c r="V639">
        <v>244.53</v>
      </c>
      <c r="W639" s="2">
        <v>1315</v>
      </c>
      <c r="X639" t="s">
        <v>3420</v>
      </c>
      <c r="AC639">
        <v>0</v>
      </c>
      <c r="AD639">
        <v>0</v>
      </c>
      <c r="AE639">
        <v>0</v>
      </c>
      <c r="AF639">
        <v>0</v>
      </c>
      <c r="AG639">
        <v>0</v>
      </c>
      <c r="AH639">
        <v>0</v>
      </c>
      <c r="AI639">
        <v>0</v>
      </c>
      <c r="AJ639">
        <v>0</v>
      </c>
      <c r="AK639">
        <v>0</v>
      </c>
      <c r="AL639">
        <v>0</v>
      </c>
      <c r="AM639" s="2">
        <v>6380</v>
      </c>
      <c r="AN639">
        <v>937.72</v>
      </c>
      <c r="AO639" s="2">
        <v>2002</v>
      </c>
      <c r="AP639" s="3">
        <v>2922.52</v>
      </c>
      <c r="AQ639">
        <v>3</v>
      </c>
      <c r="AR639">
        <v>11.83</v>
      </c>
      <c r="AS639">
        <v>548</v>
      </c>
      <c r="AT639">
        <v>246.6</v>
      </c>
      <c r="AU639">
        <v>0</v>
      </c>
      <c r="AV639">
        <v>0</v>
      </c>
      <c r="AW639">
        <v>0</v>
      </c>
      <c r="AX639">
        <v>0</v>
      </c>
      <c r="AY639">
        <v>0</v>
      </c>
      <c r="AZ639">
        <v>0</v>
      </c>
      <c r="BA639">
        <v>0</v>
      </c>
      <c r="BB639">
        <v>0</v>
      </c>
      <c r="BC639">
        <v>0</v>
      </c>
      <c r="BD639">
        <v>0</v>
      </c>
      <c r="BE639">
        <v>0</v>
      </c>
      <c r="BF639">
        <v>0</v>
      </c>
      <c r="BG639" s="2">
        <v>8933</v>
      </c>
      <c r="BH639" s="2">
        <v>8933</v>
      </c>
    </row>
    <row r="640" spans="1:60" x14ac:dyDescent="0.35">
      <c r="A640" s="1" t="s">
        <v>2696</v>
      </c>
      <c r="B640" s="1" t="s">
        <v>2593</v>
      </c>
      <c r="C640" s="1" t="s">
        <v>2700</v>
      </c>
      <c r="D640" s="1" t="s">
        <v>2698</v>
      </c>
      <c r="E640" s="6">
        <v>40868</v>
      </c>
      <c r="F640">
        <v>2011</v>
      </c>
      <c r="G640" s="1" t="s">
        <v>3152</v>
      </c>
      <c r="H640" s="1" t="s">
        <v>3145</v>
      </c>
      <c r="I640">
        <v>126</v>
      </c>
      <c r="J640" s="1" t="s">
        <v>3135</v>
      </c>
      <c r="K640" s="1" t="s">
        <v>3136</v>
      </c>
      <c r="M640" s="1" t="s">
        <v>3117</v>
      </c>
      <c r="N640" s="1" t="s">
        <v>2697</v>
      </c>
      <c r="O640" s="1" t="s">
        <v>2699</v>
      </c>
      <c r="P640" s="1" t="s">
        <v>45</v>
      </c>
      <c r="Q640">
        <v>1</v>
      </c>
      <c r="R640" s="2">
        <v>5778</v>
      </c>
      <c r="S640" s="2">
        <v>4025</v>
      </c>
      <c r="T640" s="2">
        <v>4212</v>
      </c>
      <c r="U640" s="2">
        <v>29088</v>
      </c>
      <c r="V640">
        <v>177.12</v>
      </c>
      <c r="W640" s="2">
        <v>2263</v>
      </c>
      <c r="AC640">
        <v>0</v>
      </c>
      <c r="AD640">
        <v>0</v>
      </c>
      <c r="AE640">
        <v>0</v>
      </c>
      <c r="AF640">
        <v>0</v>
      </c>
      <c r="AG640">
        <v>0</v>
      </c>
      <c r="AH640">
        <v>0</v>
      </c>
      <c r="AI640">
        <v>0</v>
      </c>
      <c r="AJ640">
        <v>0</v>
      </c>
      <c r="AK640">
        <v>0</v>
      </c>
      <c r="AL640">
        <v>0</v>
      </c>
      <c r="AM640">
        <v>0</v>
      </c>
      <c r="AN640">
        <v>0</v>
      </c>
      <c r="AO640">
        <v>0</v>
      </c>
      <c r="AP640">
        <v>0</v>
      </c>
      <c r="AQ640">
        <v>0</v>
      </c>
      <c r="AR640">
        <v>0</v>
      </c>
      <c r="AS640" s="2">
        <v>2880</v>
      </c>
      <c r="AT640" s="2">
        <v>4212</v>
      </c>
      <c r="AU640">
        <v>0</v>
      </c>
      <c r="AV640">
        <v>0</v>
      </c>
      <c r="AW640">
        <v>0</v>
      </c>
      <c r="AX640">
        <v>0</v>
      </c>
      <c r="AY640">
        <v>0</v>
      </c>
      <c r="AZ640">
        <v>0</v>
      </c>
      <c r="BA640">
        <v>0</v>
      </c>
      <c r="BB640">
        <v>0</v>
      </c>
      <c r="BC640">
        <v>0</v>
      </c>
      <c r="BD640">
        <v>0</v>
      </c>
      <c r="BE640">
        <v>0</v>
      </c>
      <c r="BF640">
        <v>0</v>
      </c>
      <c r="BG640" s="2">
        <v>2880</v>
      </c>
      <c r="BH640" s="2">
        <v>2880</v>
      </c>
    </row>
    <row r="641" spans="1:60" x14ac:dyDescent="0.35">
      <c r="A641" s="1" t="s">
        <v>2701</v>
      </c>
      <c r="B641" s="1" t="s">
        <v>2593</v>
      </c>
      <c r="C641" s="1" t="s">
        <v>2700</v>
      </c>
      <c r="D641" s="1" t="s">
        <v>2703</v>
      </c>
      <c r="E641" s="6">
        <v>41996</v>
      </c>
      <c r="F641">
        <v>2014</v>
      </c>
      <c r="G641" s="1" t="s">
        <v>3149</v>
      </c>
      <c r="H641" s="1" t="s">
        <v>3151</v>
      </c>
      <c r="I641">
        <v>102</v>
      </c>
      <c r="J641" s="1" t="s">
        <v>3143</v>
      </c>
      <c r="K641" s="1" t="s">
        <v>3136</v>
      </c>
      <c r="M641" s="1" t="s">
        <v>3113</v>
      </c>
      <c r="N641" s="1" t="s">
        <v>2702</v>
      </c>
      <c r="O641" s="1" t="s">
        <v>2699</v>
      </c>
      <c r="P641" s="1" t="s">
        <v>45</v>
      </c>
      <c r="Q641">
        <v>1</v>
      </c>
      <c r="R641" s="2">
        <v>3485</v>
      </c>
      <c r="S641" s="2">
        <v>1394</v>
      </c>
      <c r="T641" s="2">
        <v>1384</v>
      </c>
      <c r="U641" s="2">
        <v>9729</v>
      </c>
      <c r="V641">
        <v>81.355000000000004</v>
      </c>
      <c r="W641">
        <v>217</v>
      </c>
      <c r="X641" t="s">
        <v>3421</v>
      </c>
      <c r="AC641">
        <v>0</v>
      </c>
      <c r="AD641">
        <v>0</v>
      </c>
      <c r="AE641">
        <v>0</v>
      </c>
      <c r="AF641">
        <v>0</v>
      </c>
      <c r="AG641">
        <v>0</v>
      </c>
      <c r="AH641">
        <v>0</v>
      </c>
      <c r="AI641">
        <v>0</v>
      </c>
      <c r="AJ641">
        <v>0</v>
      </c>
      <c r="AK641">
        <v>0</v>
      </c>
      <c r="AL641">
        <v>0</v>
      </c>
      <c r="AM641" s="2">
        <v>1452</v>
      </c>
      <c r="AN641">
        <v>145.19999999999999</v>
      </c>
      <c r="AO641">
        <v>385</v>
      </c>
      <c r="AP641" s="3">
        <v>1150.5999999999999</v>
      </c>
      <c r="AQ641">
        <v>3</v>
      </c>
      <c r="AR641">
        <v>16.5</v>
      </c>
      <c r="AS641">
        <v>24</v>
      </c>
      <c r="AT641">
        <v>72</v>
      </c>
      <c r="AU641">
        <v>0</v>
      </c>
      <c r="AV641">
        <v>0</v>
      </c>
      <c r="AW641">
        <v>0</v>
      </c>
      <c r="AX641">
        <v>0</v>
      </c>
      <c r="AY641">
        <v>0</v>
      </c>
      <c r="AZ641">
        <v>0</v>
      </c>
      <c r="BA641">
        <v>0</v>
      </c>
      <c r="BB641">
        <v>0</v>
      </c>
      <c r="BC641">
        <v>0</v>
      </c>
      <c r="BD641">
        <v>0</v>
      </c>
      <c r="BE641">
        <v>0</v>
      </c>
      <c r="BF641">
        <v>0</v>
      </c>
      <c r="BG641" s="2">
        <v>1864</v>
      </c>
      <c r="BH641" s="2">
        <v>1864</v>
      </c>
    </row>
    <row r="642" spans="1:60" x14ac:dyDescent="0.35">
      <c r="A642" s="1" t="s">
        <v>2706</v>
      </c>
      <c r="B642" s="1" t="s">
        <v>2593</v>
      </c>
      <c r="C642" s="1" t="s">
        <v>2710</v>
      </c>
      <c r="D642" s="1" t="s">
        <v>2708</v>
      </c>
      <c r="E642" s="6">
        <v>42488</v>
      </c>
      <c r="F642">
        <v>2016</v>
      </c>
      <c r="G642" s="1" t="s">
        <v>3184</v>
      </c>
      <c r="H642" s="1" t="s">
        <v>3210</v>
      </c>
      <c r="I642">
        <v>322</v>
      </c>
      <c r="J642" s="1" t="s">
        <v>3135</v>
      </c>
      <c r="K642" s="1" t="s">
        <v>3136</v>
      </c>
      <c r="M642" s="1" t="s">
        <v>3105</v>
      </c>
      <c r="N642" s="1" t="s">
        <v>2707</v>
      </c>
      <c r="O642" s="1" t="s">
        <v>2709</v>
      </c>
      <c r="P642" s="1" t="s">
        <v>45</v>
      </c>
      <c r="Q642">
        <v>1</v>
      </c>
      <c r="R642" s="2">
        <v>4059</v>
      </c>
      <c r="S642" s="2">
        <v>4032</v>
      </c>
      <c r="T642" s="2">
        <v>4032</v>
      </c>
      <c r="U642" s="2">
        <v>41802</v>
      </c>
      <c r="V642">
        <v>270.267</v>
      </c>
      <c r="W642" s="2">
        <v>2088</v>
      </c>
      <c r="X642" t="s">
        <v>3422</v>
      </c>
      <c r="AC642">
        <v>2</v>
      </c>
      <c r="AD642">
        <v>10</v>
      </c>
      <c r="AE642">
        <v>0</v>
      </c>
      <c r="AF642">
        <v>0</v>
      </c>
      <c r="AG642">
        <v>206</v>
      </c>
      <c r="AH642" s="3">
        <v>1614.4</v>
      </c>
      <c r="AI642">
        <v>305</v>
      </c>
      <c r="AJ642">
        <v>161.65</v>
      </c>
      <c r="AK642">
        <v>0</v>
      </c>
      <c r="AL642">
        <v>0</v>
      </c>
      <c r="AM642">
        <v>0</v>
      </c>
      <c r="AN642">
        <v>0</v>
      </c>
      <c r="AO642">
        <v>0</v>
      </c>
      <c r="AP642">
        <v>0</v>
      </c>
      <c r="AQ642">
        <v>0</v>
      </c>
      <c r="AR642">
        <v>0</v>
      </c>
      <c r="AS642" s="2">
        <v>2496</v>
      </c>
      <c r="AT642" s="3">
        <v>2246.4</v>
      </c>
      <c r="AU642">
        <v>0</v>
      </c>
      <c r="AV642">
        <v>0</v>
      </c>
      <c r="AW642">
        <v>0</v>
      </c>
      <c r="AX642">
        <v>0</v>
      </c>
      <c r="AY642">
        <v>0</v>
      </c>
      <c r="AZ642">
        <v>0</v>
      </c>
      <c r="BA642">
        <v>0</v>
      </c>
      <c r="BB642">
        <v>0</v>
      </c>
      <c r="BC642">
        <v>0</v>
      </c>
      <c r="BD642">
        <v>0</v>
      </c>
      <c r="BE642">
        <v>0</v>
      </c>
      <c r="BF642">
        <v>0</v>
      </c>
      <c r="BG642" s="2">
        <v>3009</v>
      </c>
      <c r="BH642" s="2">
        <v>3009</v>
      </c>
    </row>
    <row r="643" spans="1:60" x14ac:dyDescent="0.35">
      <c r="A643" s="1" t="s">
        <v>2711</v>
      </c>
      <c r="B643" s="1" t="s">
        <v>2593</v>
      </c>
      <c r="C643" s="1" t="s">
        <v>2710</v>
      </c>
      <c r="D643" s="1" t="s">
        <v>2713</v>
      </c>
      <c r="E643" s="6">
        <v>42243</v>
      </c>
      <c r="F643">
        <v>2015</v>
      </c>
      <c r="G643" s="1" t="s">
        <v>3149</v>
      </c>
      <c r="H643" s="1" t="s">
        <v>3150</v>
      </c>
      <c r="I643">
        <v>507</v>
      </c>
      <c r="J643" s="1" t="s">
        <v>3135</v>
      </c>
      <c r="K643" s="1" t="s">
        <v>3136</v>
      </c>
      <c r="M643" s="1" t="s">
        <v>3117</v>
      </c>
      <c r="N643" s="1" t="s">
        <v>2712</v>
      </c>
      <c r="O643" s="1" t="s">
        <v>2714</v>
      </c>
      <c r="P643" s="1" t="s">
        <v>45</v>
      </c>
      <c r="Q643">
        <v>1</v>
      </c>
      <c r="R643" s="2">
        <v>9233</v>
      </c>
      <c r="S643" s="2">
        <v>8741</v>
      </c>
      <c r="T643" s="2">
        <v>9403</v>
      </c>
      <c r="U643" s="2">
        <v>96948</v>
      </c>
      <c r="V643">
        <v>666.68700000000001</v>
      </c>
      <c r="W643" s="2">
        <v>3669</v>
      </c>
      <c r="X643" t="s">
        <v>3423</v>
      </c>
      <c r="AC643">
        <v>11</v>
      </c>
      <c r="AD643">
        <v>55</v>
      </c>
      <c r="AE643">
        <v>188</v>
      </c>
      <c r="AF643">
        <v>131.6</v>
      </c>
      <c r="AG643">
        <v>157</v>
      </c>
      <c r="AH643" s="3">
        <v>1576.6</v>
      </c>
      <c r="AI643">
        <v>0</v>
      </c>
      <c r="AJ643">
        <v>0</v>
      </c>
      <c r="AK643">
        <v>0</v>
      </c>
      <c r="AL643">
        <v>0</v>
      </c>
      <c r="AM643" s="2">
        <v>2378</v>
      </c>
      <c r="AN643">
        <v>847.86</v>
      </c>
      <c r="AO643">
        <v>559</v>
      </c>
      <c r="AP643" s="3">
        <v>1955.1</v>
      </c>
      <c r="AQ643">
        <v>6</v>
      </c>
      <c r="AR643">
        <v>33</v>
      </c>
      <c r="AS643" s="2">
        <v>4483</v>
      </c>
      <c r="AT643" s="3">
        <v>4907.1000000000004</v>
      </c>
      <c r="AU643">
        <v>0</v>
      </c>
      <c r="AV643">
        <v>0</v>
      </c>
      <c r="AW643">
        <v>0</v>
      </c>
      <c r="AX643">
        <v>0</v>
      </c>
      <c r="AY643">
        <v>0</v>
      </c>
      <c r="AZ643">
        <v>0</v>
      </c>
      <c r="BA643">
        <v>0</v>
      </c>
      <c r="BB643">
        <v>0</v>
      </c>
      <c r="BC643">
        <v>0</v>
      </c>
      <c r="BD643">
        <v>0</v>
      </c>
      <c r="BE643">
        <v>0</v>
      </c>
      <c r="BF643">
        <v>0</v>
      </c>
      <c r="BG643" s="2">
        <v>7782</v>
      </c>
      <c r="BH643" s="2">
        <v>7782</v>
      </c>
    </row>
    <row r="644" spans="1:60" x14ac:dyDescent="0.35">
      <c r="A644" s="1" t="s">
        <v>2715</v>
      </c>
      <c r="B644" s="1" t="s">
        <v>2593</v>
      </c>
      <c r="C644" s="1" t="s">
        <v>2710</v>
      </c>
      <c r="D644" s="1" t="s">
        <v>2717</v>
      </c>
      <c r="E644" s="6">
        <v>42160</v>
      </c>
      <c r="F644">
        <v>2015</v>
      </c>
      <c r="G644" s="1" t="s">
        <v>3149</v>
      </c>
      <c r="H644" s="1" t="s">
        <v>3150</v>
      </c>
      <c r="I644">
        <v>293</v>
      </c>
      <c r="J644" s="1" t="s">
        <v>3135</v>
      </c>
      <c r="K644" s="1" t="s">
        <v>3136</v>
      </c>
      <c r="M644" s="1" t="s">
        <v>3117</v>
      </c>
      <c r="N644" s="1" t="s">
        <v>2716</v>
      </c>
      <c r="O644" s="1" t="s">
        <v>2718</v>
      </c>
      <c r="P644" s="1" t="s">
        <v>45</v>
      </c>
      <c r="Q644">
        <v>1</v>
      </c>
      <c r="R644" s="2">
        <v>4677</v>
      </c>
      <c r="S644" s="2">
        <v>5626</v>
      </c>
      <c r="T644" s="2">
        <v>5809</v>
      </c>
      <c r="U644" s="2">
        <v>52017</v>
      </c>
      <c r="V644">
        <v>452.34500000000003</v>
      </c>
      <c r="W644" s="2">
        <v>3711</v>
      </c>
      <c r="X644" t="s">
        <v>3424</v>
      </c>
      <c r="AC644">
        <v>5</v>
      </c>
      <c r="AD644">
        <v>25</v>
      </c>
      <c r="AE644">
        <v>0</v>
      </c>
      <c r="AF644">
        <v>0</v>
      </c>
      <c r="AG644">
        <v>0</v>
      </c>
      <c r="AH644">
        <v>0</v>
      </c>
      <c r="AI644">
        <v>0</v>
      </c>
      <c r="AJ644">
        <v>0</v>
      </c>
      <c r="AK644">
        <v>0</v>
      </c>
      <c r="AL644">
        <v>0</v>
      </c>
      <c r="AM644">
        <v>720</v>
      </c>
      <c r="AN644">
        <v>496.8</v>
      </c>
      <c r="AO644">
        <v>263</v>
      </c>
      <c r="AP644" s="3">
        <v>1330.1</v>
      </c>
      <c r="AQ644">
        <v>1</v>
      </c>
      <c r="AR644">
        <v>5.5</v>
      </c>
      <c r="AS644" s="2">
        <v>4955</v>
      </c>
      <c r="AT644" s="3">
        <v>3951.75</v>
      </c>
      <c r="AU644">
        <v>0</v>
      </c>
      <c r="AV644">
        <v>0</v>
      </c>
      <c r="AW644">
        <v>0</v>
      </c>
      <c r="AX644">
        <v>0</v>
      </c>
      <c r="AY644">
        <v>0</v>
      </c>
      <c r="AZ644">
        <v>0</v>
      </c>
      <c r="BA644">
        <v>0</v>
      </c>
      <c r="BB644">
        <v>0</v>
      </c>
      <c r="BC644">
        <v>0</v>
      </c>
      <c r="BD644">
        <v>0</v>
      </c>
      <c r="BE644">
        <v>0</v>
      </c>
      <c r="BF644">
        <v>0</v>
      </c>
      <c r="BG644" s="2">
        <v>5944</v>
      </c>
      <c r="BH644" s="2">
        <v>5944</v>
      </c>
    </row>
    <row r="645" spans="1:60" x14ac:dyDescent="0.35">
      <c r="A645" s="1" t="s">
        <v>2719</v>
      </c>
      <c r="B645" s="1" t="s">
        <v>2593</v>
      </c>
      <c r="C645" s="1" t="s">
        <v>2710</v>
      </c>
      <c r="D645" s="1" t="s">
        <v>2721</v>
      </c>
      <c r="E645" s="6">
        <v>41582</v>
      </c>
      <c r="F645">
        <v>2013</v>
      </c>
      <c r="G645" s="1" t="s">
        <v>3170</v>
      </c>
      <c r="H645" s="1" t="s">
        <v>3151</v>
      </c>
      <c r="I645">
        <v>112</v>
      </c>
      <c r="J645" s="1" t="s">
        <v>3143</v>
      </c>
      <c r="K645" s="1" t="s">
        <v>3136</v>
      </c>
      <c r="M645" s="1" t="s">
        <v>3105</v>
      </c>
      <c r="N645" s="1" t="s">
        <v>2720</v>
      </c>
      <c r="O645" s="1" t="s">
        <v>2722</v>
      </c>
      <c r="P645" s="1" t="s">
        <v>45</v>
      </c>
      <c r="Q645">
        <v>1</v>
      </c>
      <c r="R645" s="2">
        <v>4005</v>
      </c>
      <c r="S645" s="2">
        <v>1345</v>
      </c>
      <c r="T645" s="2">
        <v>1581</v>
      </c>
      <c r="U645" s="2">
        <v>4990</v>
      </c>
      <c r="V645">
        <v>39.11</v>
      </c>
      <c r="W645">
        <v>417</v>
      </c>
      <c r="AC645">
        <v>0</v>
      </c>
      <c r="AD645">
        <v>0</v>
      </c>
      <c r="AE645">
        <v>0</v>
      </c>
      <c r="AF645">
        <v>0</v>
      </c>
      <c r="AG645">
        <v>103</v>
      </c>
      <c r="AH645" s="3">
        <v>1020.8</v>
      </c>
      <c r="AI645">
        <v>0</v>
      </c>
      <c r="AJ645">
        <v>0</v>
      </c>
      <c r="AK645">
        <v>0</v>
      </c>
      <c r="AL645">
        <v>0</v>
      </c>
      <c r="AM645">
        <v>0</v>
      </c>
      <c r="AN645">
        <v>0</v>
      </c>
      <c r="AO645">
        <v>0</v>
      </c>
      <c r="AP645">
        <v>0</v>
      </c>
      <c r="AQ645">
        <v>0</v>
      </c>
      <c r="AR645">
        <v>0</v>
      </c>
      <c r="AS645">
        <v>540</v>
      </c>
      <c r="AT645">
        <v>626.4</v>
      </c>
      <c r="AU645">
        <v>0</v>
      </c>
      <c r="AV645">
        <v>0</v>
      </c>
      <c r="AW645">
        <v>0</v>
      </c>
      <c r="AX645">
        <v>0</v>
      </c>
      <c r="AY645">
        <v>0</v>
      </c>
      <c r="AZ645">
        <v>0</v>
      </c>
      <c r="BA645">
        <v>0</v>
      </c>
      <c r="BB645">
        <v>0</v>
      </c>
      <c r="BC645">
        <v>0</v>
      </c>
      <c r="BD645">
        <v>0</v>
      </c>
      <c r="BE645">
        <v>0</v>
      </c>
      <c r="BF645">
        <v>0</v>
      </c>
      <c r="BG645">
        <v>643</v>
      </c>
      <c r="BH645">
        <v>643</v>
      </c>
    </row>
    <row r="646" spans="1:60" x14ac:dyDescent="0.35">
      <c r="A646" s="1" t="s">
        <v>2723</v>
      </c>
      <c r="B646" s="1" t="s">
        <v>2593</v>
      </c>
      <c r="C646" s="1" t="s">
        <v>2710</v>
      </c>
      <c r="D646" s="1" t="s">
        <v>2725</v>
      </c>
      <c r="E646" s="6">
        <v>40084</v>
      </c>
      <c r="F646">
        <v>2009</v>
      </c>
      <c r="G646" s="1" t="s">
        <v>3144</v>
      </c>
      <c r="H646" s="1" t="s">
        <v>3145</v>
      </c>
      <c r="I646">
        <v>257</v>
      </c>
      <c r="J646" s="1" t="s">
        <v>3135</v>
      </c>
      <c r="K646" s="1" t="s">
        <v>3136</v>
      </c>
      <c r="M646" s="1" t="s">
        <v>3117</v>
      </c>
      <c r="N646" s="1" t="s">
        <v>2724</v>
      </c>
      <c r="O646" s="1" t="s">
        <v>2722</v>
      </c>
      <c r="P646" s="1" t="s">
        <v>45</v>
      </c>
      <c r="Q646">
        <v>1</v>
      </c>
      <c r="R646" s="2">
        <v>4344</v>
      </c>
      <c r="S646" s="2">
        <v>4407</v>
      </c>
      <c r="T646" s="2">
        <v>4154</v>
      </c>
      <c r="U646" s="2">
        <v>81210</v>
      </c>
      <c r="V646">
        <v>516.32000000000005</v>
      </c>
      <c r="W646" s="2">
        <v>4206</v>
      </c>
      <c r="AC646">
        <v>0</v>
      </c>
      <c r="AD646">
        <v>0</v>
      </c>
      <c r="AE646">
        <v>0</v>
      </c>
      <c r="AF646">
        <v>0</v>
      </c>
      <c r="AG646">
        <v>0</v>
      </c>
      <c r="AH646">
        <v>0</v>
      </c>
      <c r="AI646">
        <v>0</v>
      </c>
      <c r="AJ646">
        <v>0</v>
      </c>
      <c r="AK646">
        <v>0</v>
      </c>
      <c r="AL646">
        <v>0</v>
      </c>
      <c r="AM646">
        <v>0</v>
      </c>
      <c r="AN646">
        <v>0</v>
      </c>
      <c r="AO646">
        <v>0</v>
      </c>
      <c r="AP646">
        <v>0</v>
      </c>
      <c r="AQ646">
        <v>0</v>
      </c>
      <c r="AR646">
        <v>0</v>
      </c>
      <c r="AS646" s="2">
        <v>5888</v>
      </c>
      <c r="AT646" s="3">
        <v>4154.3999999999996</v>
      </c>
      <c r="AU646">
        <v>0</v>
      </c>
      <c r="AV646">
        <v>0</v>
      </c>
      <c r="AW646">
        <v>0</v>
      </c>
      <c r="AX646">
        <v>0</v>
      </c>
      <c r="AY646">
        <v>0</v>
      </c>
      <c r="AZ646">
        <v>0</v>
      </c>
      <c r="BA646">
        <v>0</v>
      </c>
      <c r="BB646">
        <v>0</v>
      </c>
      <c r="BC646">
        <v>0</v>
      </c>
      <c r="BD646">
        <v>0</v>
      </c>
      <c r="BE646">
        <v>0</v>
      </c>
      <c r="BF646">
        <v>0</v>
      </c>
      <c r="BG646" s="2">
        <v>5888</v>
      </c>
      <c r="BH646" s="2">
        <v>5888</v>
      </c>
    </row>
    <row r="647" spans="1:60" x14ac:dyDescent="0.35">
      <c r="A647" s="1" t="s">
        <v>2726</v>
      </c>
      <c r="B647" s="1" t="s">
        <v>2593</v>
      </c>
      <c r="C647" s="1" t="s">
        <v>2710</v>
      </c>
      <c r="D647" s="1" t="s">
        <v>2728</v>
      </c>
      <c r="E647" s="6">
        <v>40798</v>
      </c>
      <c r="F647">
        <v>2011</v>
      </c>
      <c r="G647" s="1" t="s">
        <v>3152</v>
      </c>
      <c r="H647" s="1" t="s">
        <v>3145</v>
      </c>
      <c r="I647">
        <v>292</v>
      </c>
      <c r="J647" s="1" t="s">
        <v>3135</v>
      </c>
      <c r="K647" s="1" t="s">
        <v>3136</v>
      </c>
      <c r="M647" s="1" t="s">
        <v>3117</v>
      </c>
      <c r="N647" s="1" t="s">
        <v>2727</v>
      </c>
      <c r="O647" s="1" t="s">
        <v>2729</v>
      </c>
      <c r="P647" s="1" t="s">
        <v>45</v>
      </c>
      <c r="Q647">
        <v>1</v>
      </c>
      <c r="R647" s="2">
        <v>8684</v>
      </c>
      <c r="S647" s="2">
        <v>5560</v>
      </c>
      <c r="T647" s="2">
        <v>6956</v>
      </c>
      <c r="U647" s="2">
        <v>56363</v>
      </c>
      <c r="V647">
        <v>400.90300000000002</v>
      </c>
      <c r="W647" s="2">
        <v>3166</v>
      </c>
      <c r="AC647">
        <v>0</v>
      </c>
      <c r="AD647">
        <v>0</v>
      </c>
      <c r="AE647">
        <v>0</v>
      </c>
      <c r="AF647">
        <v>0</v>
      </c>
      <c r="AG647">
        <v>0</v>
      </c>
      <c r="AH647">
        <v>0</v>
      </c>
      <c r="AI647">
        <v>0</v>
      </c>
      <c r="AJ647">
        <v>0</v>
      </c>
      <c r="AK647">
        <v>0</v>
      </c>
      <c r="AL647">
        <v>0</v>
      </c>
      <c r="AM647" s="2">
        <v>2060</v>
      </c>
      <c r="AN647">
        <v>309</v>
      </c>
      <c r="AO647">
        <v>520</v>
      </c>
      <c r="AP647">
        <v>407.33</v>
      </c>
      <c r="AQ647">
        <v>2</v>
      </c>
      <c r="AR647">
        <v>1.66</v>
      </c>
      <c r="AS647" s="2">
        <v>3580</v>
      </c>
      <c r="AT647" s="3">
        <v>6238.2</v>
      </c>
      <c r="AU647">
        <v>0</v>
      </c>
      <c r="AV647">
        <v>0</v>
      </c>
      <c r="AW647">
        <v>0</v>
      </c>
      <c r="AX647">
        <v>0</v>
      </c>
      <c r="AY647">
        <v>0</v>
      </c>
      <c r="AZ647">
        <v>0</v>
      </c>
      <c r="BA647">
        <v>0</v>
      </c>
      <c r="BB647">
        <v>0</v>
      </c>
      <c r="BC647">
        <v>0</v>
      </c>
      <c r="BD647">
        <v>0</v>
      </c>
      <c r="BE647">
        <v>0</v>
      </c>
      <c r="BF647">
        <v>0</v>
      </c>
      <c r="BG647" s="2">
        <v>6162</v>
      </c>
      <c r="BH647" s="2">
        <v>6162</v>
      </c>
    </row>
    <row r="648" spans="1:60" x14ac:dyDescent="0.35">
      <c r="A648" s="1" t="s">
        <v>2730</v>
      </c>
      <c r="B648" s="1" t="s">
        <v>2593</v>
      </c>
      <c r="C648" s="1" t="s">
        <v>2710</v>
      </c>
      <c r="D648" s="1" t="s">
        <v>2732</v>
      </c>
      <c r="E648" s="6">
        <v>40371</v>
      </c>
      <c r="F648">
        <v>2010</v>
      </c>
      <c r="G648" s="1" t="s">
        <v>3147</v>
      </c>
      <c r="H648" s="1" t="s">
        <v>3145</v>
      </c>
      <c r="I648">
        <v>350</v>
      </c>
      <c r="J648" s="1" t="s">
        <v>3135</v>
      </c>
      <c r="K648" s="1" t="s">
        <v>3136</v>
      </c>
      <c r="M648" s="1" t="s">
        <v>3117</v>
      </c>
      <c r="N648" s="1" t="s">
        <v>2731</v>
      </c>
      <c r="O648" s="1" t="s">
        <v>2733</v>
      </c>
      <c r="P648" s="1" t="s">
        <v>45</v>
      </c>
      <c r="Q648">
        <v>1</v>
      </c>
      <c r="R648" s="2">
        <v>5828</v>
      </c>
      <c r="S648" s="2">
        <v>7514</v>
      </c>
      <c r="T648" s="2">
        <v>8000</v>
      </c>
      <c r="U648" s="2">
        <v>105538</v>
      </c>
      <c r="V648">
        <v>775.06799999999998</v>
      </c>
      <c r="W648" s="2">
        <v>5623</v>
      </c>
      <c r="AC648">
        <v>4</v>
      </c>
      <c r="AD648">
        <v>20</v>
      </c>
      <c r="AE648">
        <v>0</v>
      </c>
      <c r="AF648">
        <v>0</v>
      </c>
      <c r="AG648">
        <v>0</v>
      </c>
      <c r="AH648">
        <v>0</v>
      </c>
      <c r="AI648">
        <v>0</v>
      </c>
      <c r="AJ648">
        <v>0</v>
      </c>
      <c r="AK648">
        <v>0</v>
      </c>
      <c r="AL648">
        <v>0</v>
      </c>
      <c r="AM648">
        <v>0</v>
      </c>
      <c r="AN648">
        <v>0</v>
      </c>
      <c r="AO648">
        <v>0</v>
      </c>
      <c r="AP648">
        <v>0</v>
      </c>
      <c r="AQ648">
        <v>0</v>
      </c>
      <c r="AR648">
        <v>0</v>
      </c>
      <c r="AS648" s="2">
        <v>7872</v>
      </c>
      <c r="AT648" s="3">
        <v>7980.3</v>
      </c>
      <c r="AU648">
        <v>0</v>
      </c>
      <c r="AV648">
        <v>0</v>
      </c>
      <c r="AW648">
        <v>0</v>
      </c>
      <c r="AX648">
        <v>0</v>
      </c>
      <c r="AY648">
        <v>0</v>
      </c>
      <c r="AZ648">
        <v>0</v>
      </c>
      <c r="BA648">
        <v>0</v>
      </c>
      <c r="BB648">
        <v>0</v>
      </c>
      <c r="BC648">
        <v>0</v>
      </c>
      <c r="BD648">
        <v>0</v>
      </c>
      <c r="BE648">
        <v>0</v>
      </c>
      <c r="BF648">
        <v>0</v>
      </c>
      <c r="BG648" s="2">
        <v>7876</v>
      </c>
      <c r="BH648" s="2">
        <v>7876</v>
      </c>
    </row>
    <row r="649" spans="1:60" x14ac:dyDescent="0.35">
      <c r="A649" s="1" t="s">
        <v>2735</v>
      </c>
      <c r="B649" s="1" t="s">
        <v>2593</v>
      </c>
      <c r="C649" s="1" t="s">
        <v>2710</v>
      </c>
      <c r="D649" s="1" t="s">
        <v>2737</v>
      </c>
      <c r="E649" s="6">
        <v>41288</v>
      </c>
      <c r="F649">
        <v>2013</v>
      </c>
      <c r="G649" s="1" t="s">
        <v>3133</v>
      </c>
      <c r="H649" s="1" t="s">
        <v>3145</v>
      </c>
      <c r="I649">
        <v>128</v>
      </c>
      <c r="J649" s="1" t="s">
        <v>3135</v>
      </c>
      <c r="K649" s="1" t="s">
        <v>3136</v>
      </c>
      <c r="M649" s="1" t="s">
        <v>3117</v>
      </c>
      <c r="N649" s="1" t="s">
        <v>2736</v>
      </c>
      <c r="O649" s="1" t="s">
        <v>2738</v>
      </c>
      <c r="P649" s="1" t="s">
        <v>45</v>
      </c>
      <c r="Q649">
        <v>1</v>
      </c>
      <c r="R649" s="2">
        <v>5400</v>
      </c>
      <c r="S649" s="2">
        <v>4042</v>
      </c>
      <c r="T649" s="2">
        <v>5400</v>
      </c>
      <c r="U649" s="2">
        <v>29904</v>
      </c>
      <c r="V649">
        <v>213.744</v>
      </c>
      <c r="W649" s="2">
        <v>2379</v>
      </c>
      <c r="AC649">
        <v>0</v>
      </c>
      <c r="AD649">
        <v>0</v>
      </c>
      <c r="AE649">
        <v>0</v>
      </c>
      <c r="AF649">
        <v>0</v>
      </c>
      <c r="AG649">
        <v>0</v>
      </c>
      <c r="AH649">
        <v>0</v>
      </c>
      <c r="AI649">
        <v>0</v>
      </c>
      <c r="AJ649">
        <v>0</v>
      </c>
      <c r="AK649">
        <v>0</v>
      </c>
      <c r="AL649">
        <v>0</v>
      </c>
      <c r="AM649">
        <v>0</v>
      </c>
      <c r="AN649">
        <v>0</v>
      </c>
      <c r="AO649">
        <v>0</v>
      </c>
      <c r="AP649">
        <v>0</v>
      </c>
      <c r="AQ649">
        <v>0</v>
      </c>
      <c r="AR649">
        <v>0</v>
      </c>
      <c r="AS649" s="2">
        <v>2928</v>
      </c>
      <c r="AT649" s="2">
        <v>5400</v>
      </c>
      <c r="AU649">
        <v>0</v>
      </c>
      <c r="AV649">
        <v>0</v>
      </c>
      <c r="AW649">
        <v>0</v>
      </c>
      <c r="AX649">
        <v>0</v>
      </c>
      <c r="AY649">
        <v>0</v>
      </c>
      <c r="AZ649">
        <v>0</v>
      </c>
      <c r="BA649">
        <v>0</v>
      </c>
      <c r="BB649">
        <v>0</v>
      </c>
      <c r="BC649">
        <v>0</v>
      </c>
      <c r="BD649">
        <v>0</v>
      </c>
      <c r="BE649">
        <v>0</v>
      </c>
      <c r="BF649">
        <v>0</v>
      </c>
      <c r="BG649" s="2">
        <v>2928</v>
      </c>
      <c r="BH649" s="2">
        <v>2928</v>
      </c>
    </row>
    <row r="650" spans="1:60" x14ac:dyDescent="0.35">
      <c r="A650" s="1" t="s">
        <v>2739</v>
      </c>
      <c r="B650" s="1" t="s">
        <v>2593</v>
      </c>
      <c r="C650" s="1" t="s">
        <v>2710</v>
      </c>
      <c r="D650" s="1" t="s">
        <v>2741</v>
      </c>
      <c r="E650" s="6">
        <v>41312</v>
      </c>
      <c r="F650">
        <v>2013</v>
      </c>
      <c r="G650" s="1" t="s">
        <v>3133</v>
      </c>
      <c r="H650" s="1" t="s">
        <v>3150</v>
      </c>
      <c r="I650">
        <v>199</v>
      </c>
      <c r="J650" s="1" t="s">
        <v>3135</v>
      </c>
      <c r="K650" s="1" t="s">
        <v>3136</v>
      </c>
      <c r="M650" s="1" t="s">
        <v>3113</v>
      </c>
      <c r="N650" s="1" t="s">
        <v>2740</v>
      </c>
      <c r="O650" s="1" t="s">
        <v>2738</v>
      </c>
      <c r="P650" s="1" t="s">
        <v>45</v>
      </c>
      <c r="Q650">
        <v>1</v>
      </c>
      <c r="R650" s="2">
        <v>2531</v>
      </c>
      <c r="S650" s="2">
        <v>2265</v>
      </c>
      <c r="T650" s="2">
        <v>2929</v>
      </c>
      <c r="U650" s="2">
        <v>17935</v>
      </c>
      <c r="V650">
        <v>122.282</v>
      </c>
      <c r="W650">
        <v>902</v>
      </c>
      <c r="X650" t="s">
        <v>3145</v>
      </c>
      <c r="AC650">
        <v>0</v>
      </c>
      <c r="AD650">
        <v>0</v>
      </c>
      <c r="AE650">
        <v>0</v>
      </c>
      <c r="AF650">
        <v>0</v>
      </c>
      <c r="AG650">
        <v>0</v>
      </c>
      <c r="AH650">
        <v>0</v>
      </c>
      <c r="AI650">
        <v>0</v>
      </c>
      <c r="AJ650">
        <v>0</v>
      </c>
      <c r="AK650">
        <v>0</v>
      </c>
      <c r="AL650">
        <v>0</v>
      </c>
      <c r="AM650">
        <v>96</v>
      </c>
      <c r="AN650">
        <v>14.4</v>
      </c>
      <c r="AO650">
        <v>628</v>
      </c>
      <c r="AP650">
        <v>792.06</v>
      </c>
      <c r="AQ650">
        <v>2</v>
      </c>
      <c r="AR650">
        <v>1.66</v>
      </c>
      <c r="AS650">
        <v>806</v>
      </c>
      <c r="AT650" s="3">
        <v>2120.4</v>
      </c>
      <c r="AU650">
        <v>0</v>
      </c>
      <c r="AV650">
        <v>0</v>
      </c>
      <c r="AW650">
        <v>0</v>
      </c>
      <c r="AX650">
        <v>0</v>
      </c>
      <c r="AY650">
        <v>0</v>
      </c>
      <c r="AZ650">
        <v>0</v>
      </c>
      <c r="BA650">
        <v>0</v>
      </c>
      <c r="BB650">
        <v>0</v>
      </c>
      <c r="BC650">
        <v>0</v>
      </c>
      <c r="BD650">
        <v>0</v>
      </c>
      <c r="BE650">
        <v>0</v>
      </c>
      <c r="BF650">
        <v>0</v>
      </c>
      <c r="BG650" s="2">
        <v>1532</v>
      </c>
      <c r="BH650" s="2">
        <v>1532</v>
      </c>
    </row>
    <row r="651" spans="1:60" x14ac:dyDescent="0.35">
      <c r="A651" s="1" t="s">
        <v>2742</v>
      </c>
      <c r="B651" s="1" t="s">
        <v>2593</v>
      </c>
      <c r="C651" s="1" t="s">
        <v>2746</v>
      </c>
      <c r="D651" s="1" t="s">
        <v>2744</v>
      </c>
      <c r="E651" s="6">
        <v>40455</v>
      </c>
      <c r="F651">
        <v>2010</v>
      </c>
      <c r="G651" s="1" t="s">
        <v>3147</v>
      </c>
      <c r="H651" s="1" t="s">
        <v>3145</v>
      </c>
      <c r="I651">
        <v>859</v>
      </c>
      <c r="J651" s="1" t="s">
        <v>3135</v>
      </c>
      <c r="K651" s="1" t="s">
        <v>3136</v>
      </c>
      <c r="M651" s="1" t="s">
        <v>3113</v>
      </c>
      <c r="N651" s="1" t="s">
        <v>2743</v>
      </c>
      <c r="O651" s="1" t="s">
        <v>2745</v>
      </c>
      <c r="P651" s="1" t="s">
        <v>45</v>
      </c>
      <c r="Q651">
        <v>1</v>
      </c>
      <c r="R651" s="2">
        <v>5686</v>
      </c>
      <c r="S651" s="2">
        <v>10000</v>
      </c>
      <c r="T651" s="2">
        <v>10587</v>
      </c>
      <c r="U651" s="2">
        <v>71102</v>
      </c>
      <c r="V651">
        <v>519.03</v>
      </c>
      <c r="W651" s="2">
        <v>2595</v>
      </c>
      <c r="AC651">
        <v>0</v>
      </c>
      <c r="AD651">
        <v>0</v>
      </c>
      <c r="AE651">
        <v>0</v>
      </c>
      <c r="AF651">
        <v>0</v>
      </c>
      <c r="AG651">
        <v>594</v>
      </c>
      <c r="AH651" s="3">
        <v>2613.6</v>
      </c>
      <c r="AI651">
        <v>0</v>
      </c>
      <c r="AJ651">
        <v>0</v>
      </c>
      <c r="AK651">
        <v>0</v>
      </c>
      <c r="AL651">
        <v>0</v>
      </c>
      <c r="AM651" s="2">
        <v>6790</v>
      </c>
      <c r="AN651" s="3">
        <v>1264.28</v>
      </c>
      <c r="AO651" s="2">
        <v>1310</v>
      </c>
      <c r="AP651" s="3">
        <v>5282.8</v>
      </c>
      <c r="AQ651">
        <v>42</v>
      </c>
      <c r="AR651">
        <v>231</v>
      </c>
      <c r="AS651" s="2">
        <v>2350</v>
      </c>
      <c r="AT651" s="3">
        <v>1195.5</v>
      </c>
      <c r="AU651">
        <v>0</v>
      </c>
      <c r="AV651">
        <v>0</v>
      </c>
      <c r="AW651">
        <v>0</v>
      </c>
      <c r="AX651">
        <v>0</v>
      </c>
      <c r="AY651">
        <v>0</v>
      </c>
      <c r="AZ651">
        <v>0</v>
      </c>
      <c r="BA651">
        <v>0</v>
      </c>
      <c r="BB651">
        <v>0</v>
      </c>
      <c r="BC651">
        <v>0</v>
      </c>
      <c r="BD651">
        <v>0</v>
      </c>
      <c r="BE651">
        <v>0</v>
      </c>
      <c r="BF651">
        <v>0</v>
      </c>
      <c r="BG651" s="2">
        <v>11086</v>
      </c>
      <c r="BH651" s="2">
        <v>11086</v>
      </c>
    </row>
    <row r="652" spans="1:60" x14ac:dyDescent="0.35">
      <c r="A652" s="1" t="s">
        <v>2747</v>
      </c>
      <c r="B652" s="1" t="s">
        <v>2593</v>
      </c>
      <c r="C652" s="1" t="s">
        <v>2746</v>
      </c>
      <c r="D652" s="1" t="s">
        <v>2749</v>
      </c>
      <c r="E652" s="6">
        <v>42444</v>
      </c>
      <c r="F652">
        <v>2016</v>
      </c>
      <c r="G652" s="1" t="s">
        <v>3149</v>
      </c>
      <c r="H652" s="1" t="s">
        <v>3150</v>
      </c>
      <c r="I652">
        <v>255</v>
      </c>
      <c r="J652" s="1" t="s">
        <v>3135</v>
      </c>
      <c r="K652" s="1" t="s">
        <v>3136</v>
      </c>
      <c r="M652" s="1" t="s">
        <v>3117</v>
      </c>
      <c r="N652" s="1" t="s">
        <v>2748</v>
      </c>
      <c r="O652" s="1" t="s">
        <v>2599</v>
      </c>
      <c r="P652" s="1" t="s">
        <v>45</v>
      </c>
      <c r="Q652">
        <v>1</v>
      </c>
      <c r="R652" s="2">
        <v>8621</v>
      </c>
      <c r="S652" s="2">
        <v>4747</v>
      </c>
      <c r="T652" s="2">
        <v>3931</v>
      </c>
      <c r="U652" s="2">
        <v>57075</v>
      </c>
      <c r="V652">
        <v>378.56</v>
      </c>
      <c r="W652" s="2">
        <v>4160</v>
      </c>
      <c r="X652" t="s">
        <v>3425</v>
      </c>
      <c r="AC652">
        <v>0</v>
      </c>
      <c r="AD652">
        <v>0</v>
      </c>
      <c r="AE652">
        <v>0</v>
      </c>
      <c r="AF652">
        <v>0</v>
      </c>
      <c r="AG652">
        <v>0</v>
      </c>
      <c r="AH652">
        <v>0</v>
      </c>
      <c r="AI652">
        <v>0</v>
      </c>
      <c r="AJ652">
        <v>0</v>
      </c>
      <c r="AK652">
        <v>0</v>
      </c>
      <c r="AL652">
        <v>0</v>
      </c>
      <c r="AM652">
        <v>0</v>
      </c>
      <c r="AN652">
        <v>0</v>
      </c>
      <c r="AO652">
        <v>0</v>
      </c>
      <c r="AP652">
        <v>0</v>
      </c>
      <c r="AQ652">
        <v>0</v>
      </c>
      <c r="AR652">
        <v>0</v>
      </c>
      <c r="AS652" s="2">
        <v>5824</v>
      </c>
      <c r="AT652" s="3">
        <v>3931.2</v>
      </c>
      <c r="AU652">
        <v>0</v>
      </c>
      <c r="AV652">
        <v>0</v>
      </c>
      <c r="AW652">
        <v>0</v>
      </c>
      <c r="AX652">
        <v>0</v>
      </c>
      <c r="AY652">
        <v>0</v>
      </c>
      <c r="AZ652">
        <v>0</v>
      </c>
      <c r="BA652">
        <v>0</v>
      </c>
      <c r="BB652">
        <v>0</v>
      </c>
      <c r="BC652">
        <v>0</v>
      </c>
      <c r="BD652">
        <v>0</v>
      </c>
      <c r="BE652">
        <v>0</v>
      </c>
      <c r="BF652">
        <v>0</v>
      </c>
      <c r="BG652" s="2">
        <v>5824</v>
      </c>
      <c r="BH652" s="2">
        <v>5824</v>
      </c>
    </row>
    <row r="653" spans="1:60" x14ac:dyDescent="0.35">
      <c r="A653" s="1" t="s">
        <v>2750</v>
      </c>
      <c r="B653" s="1" t="s">
        <v>2593</v>
      </c>
      <c r="C653" s="1" t="s">
        <v>2746</v>
      </c>
      <c r="D653" s="1" t="s">
        <v>2752</v>
      </c>
      <c r="E653" s="6">
        <v>42320</v>
      </c>
      <c r="F653">
        <v>2015</v>
      </c>
      <c r="G653" s="1" t="s">
        <v>3149</v>
      </c>
      <c r="H653" s="1" t="s">
        <v>3150</v>
      </c>
      <c r="I653">
        <v>356</v>
      </c>
      <c r="J653" s="1" t="s">
        <v>3135</v>
      </c>
      <c r="K653" s="1" t="s">
        <v>3136</v>
      </c>
      <c r="M653" s="1" t="s">
        <v>3113</v>
      </c>
      <c r="N653" s="1" t="s">
        <v>2751</v>
      </c>
      <c r="O653" s="1" t="s">
        <v>2753</v>
      </c>
      <c r="P653" s="1" t="s">
        <v>45</v>
      </c>
      <c r="Q653">
        <v>1</v>
      </c>
      <c r="R653" s="2">
        <v>3168</v>
      </c>
      <c r="S653" s="2">
        <v>3739</v>
      </c>
      <c r="T653" s="2">
        <v>3483</v>
      </c>
      <c r="U653" s="2">
        <v>29797</v>
      </c>
      <c r="V653">
        <v>236.01599999999999</v>
      </c>
      <c r="W653" s="2">
        <v>2622</v>
      </c>
      <c r="X653" t="s">
        <v>3426</v>
      </c>
      <c r="AC653">
        <v>0</v>
      </c>
      <c r="AD653">
        <v>0</v>
      </c>
      <c r="AE653">
        <v>0</v>
      </c>
      <c r="AF653">
        <v>0</v>
      </c>
      <c r="AG653">
        <v>0</v>
      </c>
      <c r="AH653">
        <v>0</v>
      </c>
      <c r="AI653">
        <v>0</v>
      </c>
      <c r="AJ653">
        <v>0</v>
      </c>
      <c r="AK653">
        <v>0</v>
      </c>
      <c r="AL653">
        <v>0</v>
      </c>
      <c r="AM653" s="2">
        <v>3026</v>
      </c>
      <c r="AN653">
        <v>458.8</v>
      </c>
      <c r="AO653">
        <v>844</v>
      </c>
      <c r="AP653" s="3">
        <v>1625.88</v>
      </c>
      <c r="AQ653">
        <v>1</v>
      </c>
      <c r="AR653">
        <v>5.5</v>
      </c>
      <c r="AS653" s="2">
        <v>3096</v>
      </c>
      <c r="AT653" s="3">
        <v>1393.2</v>
      </c>
      <c r="AU653">
        <v>0</v>
      </c>
      <c r="AV653">
        <v>0</v>
      </c>
      <c r="AW653">
        <v>0</v>
      </c>
      <c r="AX653">
        <v>0</v>
      </c>
      <c r="AY653">
        <v>0</v>
      </c>
      <c r="AZ653">
        <v>0</v>
      </c>
      <c r="BA653">
        <v>0</v>
      </c>
      <c r="BB653">
        <v>0</v>
      </c>
      <c r="BC653">
        <v>0</v>
      </c>
      <c r="BD653">
        <v>0</v>
      </c>
      <c r="BE653">
        <v>0</v>
      </c>
      <c r="BF653">
        <v>0</v>
      </c>
      <c r="BG653" s="2">
        <v>6967</v>
      </c>
      <c r="BH653" s="2">
        <v>6967</v>
      </c>
    </row>
    <row r="654" spans="1:60" x14ac:dyDescent="0.35">
      <c r="A654" s="1" t="s">
        <v>2754</v>
      </c>
      <c r="B654" s="1" t="s">
        <v>2593</v>
      </c>
      <c r="C654" s="1" t="s">
        <v>2746</v>
      </c>
      <c r="D654" s="1" t="s">
        <v>2756</v>
      </c>
      <c r="E654" s="6">
        <v>42535</v>
      </c>
      <c r="F654">
        <v>2016</v>
      </c>
      <c r="G654" s="1" t="s">
        <v>3184</v>
      </c>
      <c r="H654" s="1" t="s">
        <v>3239</v>
      </c>
      <c r="I654">
        <v>342</v>
      </c>
      <c r="J654" s="1" t="s">
        <v>3135</v>
      </c>
      <c r="K654" s="1" t="s">
        <v>3136</v>
      </c>
      <c r="M654" s="1" t="s">
        <v>3113</v>
      </c>
      <c r="N654" s="1" t="s">
        <v>2755</v>
      </c>
      <c r="O654" s="1" t="s">
        <v>2757</v>
      </c>
      <c r="P654" s="1" t="s">
        <v>45</v>
      </c>
      <c r="Q654">
        <v>1</v>
      </c>
      <c r="R654" s="2">
        <v>2617</v>
      </c>
      <c r="S654" s="2">
        <v>1663</v>
      </c>
      <c r="T654" s="2">
        <v>1663</v>
      </c>
      <c r="U654" s="2">
        <v>24227</v>
      </c>
      <c r="V654">
        <v>243.77199999999999</v>
      </c>
      <c r="W654">
        <v>435</v>
      </c>
      <c r="X654" t="s">
        <v>3427</v>
      </c>
      <c r="AC654">
        <v>0</v>
      </c>
      <c r="AD654">
        <v>0</v>
      </c>
      <c r="AE654">
        <v>0</v>
      </c>
      <c r="AF654">
        <v>0</v>
      </c>
      <c r="AG654">
        <v>0</v>
      </c>
      <c r="AH654">
        <v>0</v>
      </c>
      <c r="AI654">
        <v>0</v>
      </c>
      <c r="AJ654">
        <v>0</v>
      </c>
      <c r="AK654">
        <v>0</v>
      </c>
      <c r="AL654">
        <v>0</v>
      </c>
      <c r="AM654" s="2">
        <v>3336</v>
      </c>
      <c r="AN654">
        <v>608.4</v>
      </c>
      <c r="AO654">
        <v>846</v>
      </c>
      <c r="AP654">
        <v>939.18</v>
      </c>
      <c r="AQ654">
        <v>2</v>
      </c>
      <c r="AR654">
        <v>1.66</v>
      </c>
      <c r="AS654">
        <v>38</v>
      </c>
      <c r="AT654">
        <v>114</v>
      </c>
      <c r="AU654">
        <v>0</v>
      </c>
      <c r="AV654">
        <v>0</v>
      </c>
      <c r="AW654">
        <v>0</v>
      </c>
      <c r="AX654">
        <v>0</v>
      </c>
      <c r="AY654">
        <v>0</v>
      </c>
      <c r="AZ654">
        <v>0</v>
      </c>
      <c r="BA654">
        <v>0</v>
      </c>
      <c r="BB654">
        <v>0</v>
      </c>
      <c r="BC654">
        <v>0</v>
      </c>
      <c r="BD654">
        <v>0</v>
      </c>
      <c r="BE654">
        <v>0</v>
      </c>
      <c r="BF654">
        <v>0</v>
      </c>
      <c r="BG654" s="2">
        <v>4222</v>
      </c>
      <c r="BH654" s="2">
        <v>4222</v>
      </c>
    </row>
    <row r="655" spans="1:60" x14ac:dyDescent="0.35">
      <c r="A655" s="1" t="s">
        <v>2758</v>
      </c>
      <c r="B655" s="1" t="s">
        <v>2593</v>
      </c>
      <c r="C655" s="1" t="s">
        <v>2746</v>
      </c>
      <c r="D655" s="1" t="s">
        <v>2760</v>
      </c>
      <c r="E655" s="6">
        <v>41354</v>
      </c>
      <c r="F655">
        <v>2013</v>
      </c>
      <c r="G655" s="1" t="s">
        <v>3133</v>
      </c>
      <c r="H655" s="1" t="s">
        <v>3150</v>
      </c>
      <c r="I655">
        <v>332</v>
      </c>
      <c r="J655" s="1" t="s">
        <v>3135</v>
      </c>
      <c r="K655" s="1" t="s">
        <v>3136</v>
      </c>
      <c r="M655" s="1" t="s">
        <v>3113</v>
      </c>
      <c r="N655" s="1" t="s">
        <v>2759</v>
      </c>
      <c r="O655" s="1" t="s">
        <v>2757</v>
      </c>
      <c r="P655" s="1" t="s">
        <v>45</v>
      </c>
      <c r="Q655">
        <v>1</v>
      </c>
      <c r="R655" s="2">
        <v>4926</v>
      </c>
      <c r="S655" s="2">
        <v>3067</v>
      </c>
      <c r="T655" s="2">
        <v>2880</v>
      </c>
      <c r="U655" s="2">
        <v>30071</v>
      </c>
      <c r="V655">
        <v>215.93600000000001</v>
      </c>
      <c r="W655" s="2">
        <v>1925</v>
      </c>
      <c r="AC655">
        <v>0</v>
      </c>
      <c r="AD655">
        <v>0</v>
      </c>
      <c r="AE655">
        <v>0</v>
      </c>
      <c r="AF655">
        <v>0</v>
      </c>
      <c r="AG655">
        <v>0</v>
      </c>
      <c r="AH655">
        <v>0</v>
      </c>
      <c r="AI655">
        <v>0</v>
      </c>
      <c r="AJ655">
        <v>0</v>
      </c>
      <c r="AK655">
        <v>0</v>
      </c>
      <c r="AL655">
        <v>0</v>
      </c>
      <c r="AM655" s="2">
        <v>2672</v>
      </c>
      <c r="AN655">
        <v>325.2</v>
      </c>
      <c r="AO655">
        <v>645</v>
      </c>
      <c r="AP655" s="3">
        <v>1470.7</v>
      </c>
      <c r="AQ655">
        <v>2</v>
      </c>
      <c r="AR655">
        <v>11</v>
      </c>
      <c r="AS655" s="2">
        <v>2232</v>
      </c>
      <c r="AT655" s="3">
        <v>1073.25</v>
      </c>
      <c r="AU655">
        <v>0</v>
      </c>
      <c r="AV655">
        <v>0</v>
      </c>
      <c r="AW655">
        <v>0</v>
      </c>
      <c r="AX655">
        <v>0</v>
      </c>
      <c r="AY655">
        <v>0</v>
      </c>
      <c r="AZ655">
        <v>0</v>
      </c>
      <c r="BA655">
        <v>0</v>
      </c>
      <c r="BB655">
        <v>0</v>
      </c>
      <c r="BC655">
        <v>0</v>
      </c>
      <c r="BD655">
        <v>0</v>
      </c>
      <c r="BE655">
        <v>0</v>
      </c>
      <c r="BF655">
        <v>0</v>
      </c>
      <c r="BG655" s="2">
        <v>5551</v>
      </c>
      <c r="BH655" s="2">
        <v>5551</v>
      </c>
    </row>
    <row r="656" spans="1:60" x14ac:dyDescent="0.35">
      <c r="A656" s="1" t="s">
        <v>2761</v>
      </c>
      <c r="B656" s="1" t="s">
        <v>2766</v>
      </c>
      <c r="C656" s="1" t="s">
        <v>2765</v>
      </c>
      <c r="D656" s="1" t="s">
        <v>2763</v>
      </c>
      <c r="E656" s="6">
        <v>40519</v>
      </c>
      <c r="F656">
        <v>2010</v>
      </c>
      <c r="G656" s="1" t="s">
        <v>3147</v>
      </c>
      <c r="H656" s="1" t="s">
        <v>3145</v>
      </c>
      <c r="I656">
        <v>218</v>
      </c>
      <c r="J656" s="1" t="s">
        <v>3135</v>
      </c>
      <c r="K656" s="1" t="s">
        <v>3136</v>
      </c>
      <c r="L656" t="s">
        <v>3148</v>
      </c>
      <c r="M656" s="1" t="s">
        <v>3113</v>
      </c>
      <c r="N656" s="1" t="s">
        <v>2762</v>
      </c>
      <c r="O656" s="1" t="s">
        <v>2764</v>
      </c>
      <c r="P656" s="1" t="s">
        <v>45</v>
      </c>
      <c r="Q656">
        <v>1</v>
      </c>
      <c r="R656" s="2">
        <v>2713</v>
      </c>
      <c r="S656" s="2">
        <v>2981</v>
      </c>
      <c r="T656" s="2">
        <v>3051</v>
      </c>
      <c r="U656" s="2">
        <v>28033</v>
      </c>
      <c r="V656">
        <v>246.29400000000001</v>
      </c>
      <c r="W656">
        <v>474</v>
      </c>
      <c r="Y656" s="6">
        <v>40544</v>
      </c>
      <c r="AA656" s="2">
        <v>15200</v>
      </c>
      <c r="AB656" s="2">
        <v>4700</v>
      </c>
      <c r="AC656">
        <v>0</v>
      </c>
      <c r="AD656">
        <v>0</v>
      </c>
      <c r="AE656">
        <v>0</v>
      </c>
      <c r="AF656">
        <v>0</v>
      </c>
      <c r="AG656">
        <v>0</v>
      </c>
      <c r="AH656">
        <v>0</v>
      </c>
      <c r="AI656">
        <v>0</v>
      </c>
      <c r="AJ656">
        <v>0</v>
      </c>
      <c r="AK656">
        <v>0</v>
      </c>
      <c r="AL656">
        <v>0</v>
      </c>
      <c r="AM656" s="2">
        <v>3570</v>
      </c>
      <c r="AN656">
        <v>506.1</v>
      </c>
      <c r="AO656">
        <v>827</v>
      </c>
      <c r="AP656" s="3">
        <v>2410.87</v>
      </c>
      <c r="AQ656">
        <v>1</v>
      </c>
      <c r="AR656">
        <v>5.5</v>
      </c>
      <c r="AS656">
        <v>43</v>
      </c>
      <c r="AT656">
        <v>129</v>
      </c>
      <c r="AU656">
        <v>0</v>
      </c>
      <c r="AV656">
        <v>0</v>
      </c>
      <c r="AW656">
        <v>0</v>
      </c>
      <c r="AX656">
        <v>0</v>
      </c>
      <c r="AY656">
        <v>0</v>
      </c>
      <c r="AZ656">
        <v>0</v>
      </c>
      <c r="BA656">
        <v>0</v>
      </c>
      <c r="BB656">
        <v>0</v>
      </c>
      <c r="BC656">
        <v>0</v>
      </c>
      <c r="BD656">
        <v>0</v>
      </c>
      <c r="BE656">
        <v>0</v>
      </c>
      <c r="BF656">
        <v>0</v>
      </c>
      <c r="BG656" s="2">
        <v>4441</v>
      </c>
      <c r="BH656" s="2">
        <v>4441</v>
      </c>
    </row>
    <row r="657" spans="1:60" x14ac:dyDescent="0.35">
      <c r="A657" s="1" t="s">
        <v>2767</v>
      </c>
      <c r="B657" s="1" t="s">
        <v>2766</v>
      </c>
      <c r="C657" s="1" t="s">
        <v>2765</v>
      </c>
      <c r="D657" s="1" t="s">
        <v>2769</v>
      </c>
      <c r="E657" s="6">
        <v>42767</v>
      </c>
      <c r="F657">
        <v>2017</v>
      </c>
      <c r="G657" s="1" t="s">
        <v>35</v>
      </c>
      <c r="H657" s="1" t="s">
        <v>3185</v>
      </c>
      <c r="I657">
        <v>171</v>
      </c>
      <c r="J657" s="1" t="s">
        <v>3143</v>
      </c>
      <c r="K657" s="1" t="s">
        <v>3136</v>
      </c>
      <c r="L657" t="s">
        <v>3218</v>
      </c>
      <c r="M657" s="1" t="s">
        <v>3113</v>
      </c>
      <c r="N657" s="1" t="s">
        <v>2768</v>
      </c>
      <c r="O657" s="1" t="s">
        <v>2764</v>
      </c>
      <c r="P657" s="1" t="s">
        <v>45</v>
      </c>
      <c r="Q657">
        <v>1</v>
      </c>
      <c r="R657" s="2">
        <v>1844</v>
      </c>
      <c r="S657" s="2">
        <v>2266</v>
      </c>
      <c r="T657" s="2">
        <v>2266</v>
      </c>
      <c r="U657" s="2">
        <v>22389</v>
      </c>
      <c r="V657">
        <v>199.59200000000001</v>
      </c>
      <c r="W657">
        <v>348</v>
      </c>
      <c r="Y657" s="6">
        <v>40544</v>
      </c>
      <c r="AA657" s="2">
        <v>6817</v>
      </c>
      <c r="AB657" s="2">
        <v>2435</v>
      </c>
      <c r="AC657">
        <v>0</v>
      </c>
      <c r="AD657">
        <v>0</v>
      </c>
      <c r="AE657">
        <v>5</v>
      </c>
      <c r="AF657">
        <v>3.5</v>
      </c>
      <c r="AG657">
        <v>0</v>
      </c>
      <c r="AH657">
        <v>0</v>
      </c>
      <c r="AI657">
        <v>0</v>
      </c>
      <c r="AJ657">
        <v>0</v>
      </c>
      <c r="AK657">
        <v>0</v>
      </c>
      <c r="AL657">
        <v>0</v>
      </c>
      <c r="AM657" s="2">
        <v>1632</v>
      </c>
      <c r="AN657">
        <v>305.27999999999997</v>
      </c>
      <c r="AO657">
        <v>640</v>
      </c>
      <c r="AP657" s="3">
        <v>1829.45</v>
      </c>
      <c r="AQ657">
        <v>2</v>
      </c>
      <c r="AR657">
        <v>1.66</v>
      </c>
      <c r="AS657">
        <v>84</v>
      </c>
      <c r="AT657">
        <v>126</v>
      </c>
      <c r="AU657">
        <v>0</v>
      </c>
      <c r="AV657">
        <v>0</v>
      </c>
      <c r="AW657">
        <v>0</v>
      </c>
      <c r="AX657">
        <v>0</v>
      </c>
      <c r="AY657">
        <v>0</v>
      </c>
      <c r="AZ657">
        <v>0</v>
      </c>
      <c r="BA657">
        <v>0</v>
      </c>
      <c r="BB657">
        <v>0</v>
      </c>
      <c r="BC657">
        <v>0</v>
      </c>
      <c r="BD657">
        <v>0</v>
      </c>
      <c r="BE657">
        <v>0</v>
      </c>
      <c r="BF657">
        <v>0</v>
      </c>
      <c r="BG657" s="2">
        <v>2363</v>
      </c>
      <c r="BH657" s="2">
        <v>2363</v>
      </c>
    </row>
    <row r="658" spans="1:60" x14ac:dyDescent="0.35">
      <c r="A658" s="1" t="s">
        <v>2770</v>
      </c>
      <c r="B658" s="1" t="s">
        <v>2766</v>
      </c>
      <c r="C658" s="1" t="s">
        <v>2765</v>
      </c>
      <c r="D658" s="1" t="s">
        <v>2772</v>
      </c>
      <c r="E658" s="6">
        <v>42201</v>
      </c>
      <c r="F658">
        <v>2015</v>
      </c>
      <c r="G658" s="1" t="s">
        <v>3149</v>
      </c>
      <c r="H658" s="1" t="s">
        <v>3210</v>
      </c>
      <c r="I658">
        <v>33</v>
      </c>
      <c r="J658" s="1" t="s">
        <v>3135</v>
      </c>
      <c r="K658" s="1" t="s">
        <v>3136</v>
      </c>
      <c r="L658" t="s">
        <v>3148</v>
      </c>
      <c r="M658" s="1" t="s">
        <v>3117</v>
      </c>
      <c r="N658" s="1" t="s">
        <v>2771</v>
      </c>
      <c r="O658" s="1" t="s">
        <v>2773</v>
      </c>
      <c r="P658" s="1" t="s">
        <v>45</v>
      </c>
      <c r="Q658">
        <v>1</v>
      </c>
      <c r="R658" s="2">
        <v>4081</v>
      </c>
      <c r="S658" s="2">
        <v>1066</v>
      </c>
      <c r="T658" s="2">
        <v>1075</v>
      </c>
      <c r="U658" s="2">
        <v>8891</v>
      </c>
      <c r="V658">
        <v>43.146000000000001</v>
      </c>
      <c r="W658">
        <v>584</v>
      </c>
      <c r="Y658" s="6">
        <v>40544</v>
      </c>
      <c r="AA658" s="2">
        <v>11295</v>
      </c>
      <c r="AB658" s="2">
        <v>2676</v>
      </c>
      <c r="AC658">
        <v>0</v>
      </c>
      <c r="AD658">
        <v>0</v>
      </c>
      <c r="AE658">
        <v>0</v>
      </c>
      <c r="AF658">
        <v>0</v>
      </c>
      <c r="AG658">
        <v>0</v>
      </c>
      <c r="AH658">
        <v>0</v>
      </c>
      <c r="AI658">
        <v>0</v>
      </c>
      <c r="AJ658">
        <v>0</v>
      </c>
      <c r="AK658">
        <v>0</v>
      </c>
      <c r="AL658">
        <v>0</v>
      </c>
      <c r="AM658">
        <v>0</v>
      </c>
      <c r="AN658">
        <v>0</v>
      </c>
      <c r="AO658">
        <v>0</v>
      </c>
      <c r="AP658">
        <v>0</v>
      </c>
      <c r="AQ658">
        <v>0</v>
      </c>
      <c r="AR658">
        <v>0</v>
      </c>
      <c r="AS658">
        <v>762</v>
      </c>
      <c r="AT658" s="3">
        <v>1074.5999999999999</v>
      </c>
      <c r="AU658">
        <v>0</v>
      </c>
      <c r="AV658">
        <v>0</v>
      </c>
      <c r="AW658">
        <v>0</v>
      </c>
      <c r="AX658">
        <v>0</v>
      </c>
      <c r="AY658">
        <v>0</v>
      </c>
      <c r="AZ658">
        <v>0</v>
      </c>
      <c r="BA658">
        <v>0</v>
      </c>
      <c r="BB658">
        <v>0</v>
      </c>
      <c r="BC658">
        <v>0</v>
      </c>
      <c r="BD658">
        <v>0</v>
      </c>
      <c r="BE658">
        <v>0</v>
      </c>
      <c r="BF658">
        <v>0</v>
      </c>
      <c r="BG658">
        <v>762</v>
      </c>
      <c r="BH658">
        <v>762</v>
      </c>
    </row>
    <row r="659" spans="1:60" x14ac:dyDescent="0.35">
      <c r="A659" s="1" t="s">
        <v>2774</v>
      </c>
      <c r="B659" s="1" t="s">
        <v>2766</v>
      </c>
      <c r="C659" s="1" t="s">
        <v>2765</v>
      </c>
      <c r="D659" s="1" t="s">
        <v>2775</v>
      </c>
      <c r="E659" s="6">
        <v>42640</v>
      </c>
      <c r="F659">
        <v>2016</v>
      </c>
      <c r="G659" s="1" t="s">
        <v>3149</v>
      </c>
      <c r="H659" s="1" t="s">
        <v>3210</v>
      </c>
      <c r="I659">
        <v>604</v>
      </c>
      <c r="J659" s="1" t="s">
        <v>3135</v>
      </c>
      <c r="K659" s="1" t="s">
        <v>3136</v>
      </c>
      <c r="L659" t="s">
        <v>3148</v>
      </c>
      <c r="M659" s="1" t="s">
        <v>3113</v>
      </c>
      <c r="O659" s="1" t="s">
        <v>2776</v>
      </c>
      <c r="P659" s="1" t="s">
        <v>45</v>
      </c>
      <c r="Q659">
        <v>1</v>
      </c>
      <c r="R659" s="2">
        <v>3538</v>
      </c>
      <c r="S659" s="2">
        <v>3720</v>
      </c>
      <c r="T659" s="2">
        <v>3538</v>
      </c>
      <c r="U659" s="2">
        <v>43103</v>
      </c>
      <c r="V659">
        <v>185.83600000000001</v>
      </c>
      <c r="W659" s="2">
        <v>1264</v>
      </c>
      <c r="X659" t="s">
        <v>3428</v>
      </c>
      <c r="Y659" s="6">
        <v>40544</v>
      </c>
      <c r="Z659" s="1" t="s">
        <v>3209</v>
      </c>
      <c r="AA659" s="2">
        <v>15537</v>
      </c>
      <c r="AB659" s="2">
        <v>10537</v>
      </c>
      <c r="AC659">
        <v>0</v>
      </c>
      <c r="AD659">
        <v>0</v>
      </c>
      <c r="AE659">
        <v>0</v>
      </c>
      <c r="AF659">
        <v>0</v>
      </c>
      <c r="AG659">
        <v>0</v>
      </c>
      <c r="AH659">
        <v>0</v>
      </c>
      <c r="AI659">
        <v>0</v>
      </c>
      <c r="AJ659">
        <v>0</v>
      </c>
      <c r="AK659">
        <v>0</v>
      </c>
      <c r="AL659">
        <v>0</v>
      </c>
      <c r="AM659" s="2">
        <v>5460</v>
      </c>
      <c r="AN659" s="3">
        <v>1146.5999999999999</v>
      </c>
      <c r="AO659" s="2">
        <v>1240</v>
      </c>
      <c r="AP659" s="2">
        <v>1972</v>
      </c>
      <c r="AQ659">
        <v>6</v>
      </c>
      <c r="AR659">
        <v>4.9800000000000004</v>
      </c>
      <c r="AS659">
        <v>920</v>
      </c>
      <c r="AT659">
        <v>414</v>
      </c>
      <c r="AU659">
        <v>0</v>
      </c>
      <c r="AV659">
        <v>0</v>
      </c>
      <c r="AW659">
        <v>0</v>
      </c>
      <c r="AX659">
        <v>0</v>
      </c>
      <c r="AY659">
        <v>0</v>
      </c>
      <c r="AZ659">
        <v>0</v>
      </c>
      <c r="BA659">
        <v>0</v>
      </c>
      <c r="BB659">
        <v>0</v>
      </c>
      <c r="BC659">
        <v>0</v>
      </c>
      <c r="BD659">
        <v>0</v>
      </c>
      <c r="BE659">
        <v>0</v>
      </c>
      <c r="BF659">
        <v>0</v>
      </c>
      <c r="BG659" s="2">
        <v>7626</v>
      </c>
      <c r="BH659" s="2">
        <v>7626</v>
      </c>
    </row>
    <row r="660" spans="1:60" x14ac:dyDescent="0.35">
      <c r="A660" s="1" t="s">
        <v>2777</v>
      </c>
      <c r="B660" s="1" t="s">
        <v>2766</v>
      </c>
      <c r="C660" s="1" t="s">
        <v>2765</v>
      </c>
      <c r="D660" s="1" t="s">
        <v>2779</v>
      </c>
      <c r="E660" s="6">
        <v>41310</v>
      </c>
      <c r="F660">
        <v>2013</v>
      </c>
      <c r="G660" s="1" t="s">
        <v>3149</v>
      </c>
      <c r="H660" s="1" t="s">
        <v>3211</v>
      </c>
      <c r="I660">
        <v>298</v>
      </c>
      <c r="J660" s="1" t="s">
        <v>3135</v>
      </c>
      <c r="K660" s="1" t="s">
        <v>3136</v>
      </c>
      <c r="L660" t="s">
        <v>3148</v>
      </c>
      <c r="M660" s="1" t="s">
        <v>3113</v>
      </c>
      <c r="N660" s="1" t="s">
        <v>2778</v>
      </c>
      <c r="O660" s="1" t="s">
        <v>2780</v>
      </c>
      <c r="P660" s="1" t="s">
        <v>45</v>
      </c>
      <c r="Q660">
        <v>1</v>
      </c>
      <c r="R660" s="2">
        <v>1211</v>
      </c>
      <c r="S660" s="2">
        <v>1373</v>
      </c>
      <c r="T660" s="2">
        <v>1221</v>
      </c>
      <c r="U660" s="2">
        <v>35703</v>
      </c>
      <c r="V660">
        <v>220.00299999999999</v>
      </c>
      <c r="W660" s="2">
        <v>1575</v>
      </c>
      <c r="X660" t="s">
        <v>3429</v>
      </c>
      <c r="Y660" s="6">
        <v>40544</v>
      </c>
      <c r="Z660" s="1" t="s">
        <v>3209</v>
      </c>
      <c r="AA660" s="2">
        <v>6589</v>
      </c>
      <c r="AB660" s="2">
        <v>4156</v>
      </c>
      <c r="AC660">
        <v>0</v>
      </c>
      <c r="AD660">
        <v>0</v>
      </c>
      <c r="AE660">
        <v>0</v>
      </c>
      <c r="AF660">
        <v>0</v>
      </c>
      <c r="AG660">
        <v>0</v>
      </c>
      <c r="AH660">
        <v>0</v>
      </c>
      <c r="AI660">
        <v>0</v>
      </c>
      <c r="AJ660">
        <v>0</v>
      </c>
      <c r="AK660">
        <v>0</v>
      </c>
      <c r="AL660">
        <v>0</v>
      </c>
      <c r="AM660">
        <v>0</v>
      </c>
      <c r="AN660">
        <v>0</v>
      </c>
      <c r="AO660">
        <v>821</v>
      </c>
      <c r="AP660">
        <v>517.23</v>
      </c>
      <c r="AQ660">
        <v>0</v>
      </c>
      <c r="AR660">
        <v>0</v>
      </c>
      <c r="AS660" s="2">
        <v>1932</v>
      </c>
      <c r="AT660">
        <v>703.8</v>
      </c>
      <c r="AU660">
        <v>0</v>
      </c>
      <c r="AV660">
        <v>0</v>
      </c>
      <c r="AW660">
        <v>0</v>
      </c>
      <c r="AX660">
        <v>0</v>
      </c>
      <c r="AY660">
        <v>0</v>
      </c>
      <c r="AZ660">
        <v>0</v>
      </c>
      <c r="BA660">
        <v>0</v>
      </c>
      <c r="BB660">
        <v>0</v>
      </c>
      <c r="BC660">
        <v>0</v>
      </c>
      <c r="BD660">
        <v>0</v>
      </c>
      <c r="BE660">
        <v>0</v>
      </c>
      <c r="BF660">
        <v>0</v>
      </c>
      <c r="BG660" s="2">
        <v>2753</v>
      </c>
      <c r="BH660" s="2">
        <v>2753</v>
      </c>
    </row>
    <row r="661" spans="1:60" x14ac:dyDescent="0.35">
      <c r="A661" s="1" t="s">
        <v>2781</v>
      </c>
      <c r="B661" s="1" t="s">
        <v>2766</v>
      </c>
      <c r="C661" s="1" t="s">
        <v>2784</v>
      </c>
      <c r="D661" s="1" t="s">
        <v>2782</v>
      </c>
      <c r="E661" s="6">
        <v>41949</v>
      </c>
      <c r="F661">
        <v>2014</v>
      </c>
      <c r="G661" s="1" t="s">
        <v>3230</v>
      </c>
      <c r="H661" s="1" t="s">
        <v>3137</v>
      </c>
      <c r="I661">
        <v>0</v>
      </c>
      <c r="J661" s="1" t="s">
        <v>3138</v>
      </c>
      <c r="K661" s="1" t="s">
        <v>3136</v>
      </c>
      <c r="L661" t="s">
        <v>3218</v>
      </c>
      <c r="M661" s="1" t="s">
        <v>3139</v>
      </c>
      <c r="O661" s="1" t="s">
        <v>2783</v>
      </c>
      <c r="P661" s="1" t="s">
        <v>45</v>
      </c>
      <c r="Q661">
        <v>0</v>
      </c>
      <c r="R661" s="2">
        <v>4187</v>
      </c>
      <c r="S661">
        <v>0</v>
      </c>
      <c r="T661">
        <v>0</v>
      </c>
      <c r="U661">
        <v>0</v>
      </c>
      <c r="V661">
        <v>0</v>
      </c>
      <c r="W661">
        <v>0</v>
      </c>
      <c r="X661" t="s">
        <v>3430</v>
      </c>
      <c r="AC661">
        <v>0</v>
      </c>
      <c r="AD661">
        <v>0</v>
      </c>
      <c r="AE661">
        <v>0</v>
      </c>
      <c r="AF661">
        <v>0</v>
      </c>
      <c r="AG661">
        <v>0</v>
      </c>
      <c r="AH661">
        <v>0</v>
      </c>
      <c r="AI661">
        <v>0</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row>
    <row r="662" spans="1:60" x14ac:dyDescent="0.35">
      <c r="A662" s="1" t="s">
        <v>2785</v>
      </c>
      <c r="B662" s="1" t="s">
        <v>2790</v>
      </c>
      <c r="C662" s="1" t="s">
        <v>2789</v>
      </c>
      <c r="D662" s="1" t="s">
        <v>2787</v>
      </c>
      <c r="E662" s="6">
        <v>41038</v>
      </c>
      <c r="F662">
        <v>2012</v>
      </c>
      <c r="G662" s="1" t="s">
        <v>3133</v>
      </c>
      <c r="H662" s="1" t="s">
        <v>3145</v>
      </c>
      <c r="I662">
        <v>348</v>
      </c>
      <c r="J662" s="1" t="s">
        <v>3135</v>
      </c>
      <c r="K662" s="1" t="s">
        <v>3136</v>
      </c>
      <c r="M662" s="1" t="s">
        <v>3113</v>
      </c>
      <c r="N662" s="1" t="s">
        <v>2786</v>
      </c>
      <c r="O662" s="1" t="s">
        <v>2788</v>
      </c>
      <c r="P662" s="1" t="s">
        <v>45</v>
      </c>
      <c r="Q662">
        <v>1</v>
      </c>
      <c r="R662" s="2">
        <v>3175</v>
      </c>
      <c r="S662" s="2">
        <v>1904</v>
      </c>
      <c r="T662" s="2">
        <v>2038</v>
      </c>
      <c r="U662" s="2">
        <v>26554</v>
      </c>
      <c r="V662">
        <v>274.714</v>
      </c>
      <c r="W662" s="2">
        <v>1378</v>
      </c>
      <c r="Y662" s="6">
        <v>40544</v>
      </c>
      <c r="Z662" s="1" t="s">
        <v>3212</v>
      </c>
      <c r="AA662" s="2">
        <v>18750</v>
      </c>
      <c r="AB662" s="2">
        <v>4808</v>
      </c>
      <c r="AC662">
        <v>0</v>
      </c>
      <c r="AD662">
        <v>0</v>
      </c>
      <c r="AE662">
        <v>0</v>
      </c>
      <c r="AF662">
        <v>0</v>
      </c>
      <c r="AG662">
        <v>0</v>
      </c>
      <c r="AH662">
        <v>0</v>
      </c>
      <c r="AI662">
        <v>0</v>
      </c>
      <c r="AJ662">
        <v>0</v>
      </c>
      <c r="AK662">
        <v>0</v>
      </c>
      <c r="AL662">
        <v>0</v>
      </c>
      <c r="AM662" s="2">
        <v>4536</v>
      </c>
      <c r="AN662">
        <v>613.20000000000005</v>
      </c>
      <c r="AO662" s="2">
        <v>1132</v>
      </c>
      <c r="AP662">
        <v>887.36</v>
      </c>
      <c r="AQ662">
        <v>2</v>
      </c>
      <c r="AR662">
        <v>1.66</v>
      </c>
      <c r="AS662" s="2">
        <v>1190</v>
      </c>
      <c r="AT662">
        <v>535.5</v>
      </c>
      <c r="AU662">
        <v>0</v>
      </c>
      <c r="AV662">
        <v>0</v>
      </c>
      <c r="AW662">
        <v>0</v>
      </c>
      <c r="AX662">
        <v>0</v>
      </c>
      <c r="AY662">
        <v>0</v>
      </c>
      <c r="AZ662">
        <v>0</v>
      </c>
      <c r="BA662">
        <v>0</v>
      </c>
      <c r="BB662">
        <v>0</v>
      </c>
      <c r="BC662">
        <v>0</v>
      </c>
      <c r="BD662">
        <v>0</v>
      </c>
      <c r="BE662">
        <v>0</v>
      </c>
      <c r="BF662">
        <v>0</v>
      </c>
      <c r="BG662" s="2">
        <v>6860</v>
      </c>
      <c r="BH662" s="2">
        <v>6860</v>
      </c>
    </row>
    <row r="663" spans="1:60" x14ac:dyDescent="0.35">
      <c r="A663" s="1" t="s">
        <v>2791</v>
      </c>
      <c r="B663" s="1" t="s">
        <v>2790</v>
      </c>
      <c r="C663" s="1" t="s">
        <v>2789</v>
      </c>
      <c r="D663" s="1" t="s">
        <v>2793</v>
      </c>
      <c r="E663" s="6">
        <v>40561</v>
      </c>
      <c r="F663">
        <v>2011</v>
      </c>
      <c r="G663" s="1" t="s">
        <v>3144</v>
      </c>
      <c r="H663" s="1" t="s">
        <v>3145</v>
      </c>
      <c r="I663">
        <v>604</v>
      </c>
      <c r="J663" s="1" t="s">
        <v>3135</v>
      </c>
      <c r="K663" s="1" t="s">
        <v>3136</v>
      </c>
      <c r="M663" s="1" t="s">
        <v>3117</v>
      </c>
      <c r="N663" s="1" t="s">
        <v>2792</v>
      </c>
      <c r="O663" s="1" t="s">
        <v>2794</v>
      </c>
      <c r="P663" s="1" t="s">
        <v>45</v>
      </c>
      <c r="Q663">
        <v>1</v>
      </c>
      <c r="R663" s="2">
        <v>5098</v>
      </c>
      <c r="S663" s="2">
        <v>5253</v>
      </c>
      <c r="T663" s="2">
        <v>6221</v>
      </c>
      <c r="U663" s="2">
        <v>80179</v>
      </c>
      <c r="V663">
        <v>428.54399999999998</v>
      </c>
      <c r="W663" s="2">
        <v>9874</v>
      </c>
      <c r="Y663" s="6">
        <v>40544</v>
      </c>
      <c r="Z663" s="1" t="s">
        <v>3212</v>
      </c>
      <c r="AA663" s="2">
        <v>14000</v>
      </c>
      <c r="AB663" s="2">
        <v>5334</v>
      </c>
      <c r="AC663">
        <v>0</v>
      </c>
      <c r="AD663">
        <v>0</v>
      </c>
      <c r="AE663">
        <v>0</v>
      </c>
      <c r="AF663">
        <v>0</v>
      </c>
      <c r="AG663">
        <v>0</v>
      </c>
      <c r="AH663">
        <v>0</v>
      </c>
      <c r="AI663">
        <v>0</v>
      </c>
      <c r="AJ663">
        <v>0</v>
      </c>
      <c r="AK663">
        <v>0</v>
      </c>
      <c r="AL663">
        <v>0</v>
      </c>
      <c r="AM663">
        <v>0</v>
      </c>
      <c r="AN663">
        <v>0</v>
      </c>
      <c r="AO663">
        <v>0</v>
      </c>
      <c r="AP663">
        <v>0</v>
      </c>
      <c r="AQ663">
        <v>0</v>
      </c>
      <c r="AR663">
        <v>0</v>
      </c>
      <c r="AS663" s="2">
        <v>13824</v>
      </c>
      <c r="AT663" s="3">
        <v>6220.8</v>
      </c>
      <c r="AU663">
        <v>0</v>
      </c>
      <c r="AV663">
        <v>0</v>
      </c>
      <c r="AW663">
        <v>0</v>
      </c>
      <c r="AX663">
        <v>0</v>
      </c>
      <c r="AY663">
        <v>0</v>
      </c>
      <c r="AZ663">
        <v>0</v>
      </c>
      <c r="BA663">
        <v>0</v>
      </c>
      <c r="BB663">
        <v>0</v>
      </c>
      <c r="BC663">
        <v>0</v>
      </c>
      <c r="BD663">
        <v>0</v>
      </c>
      <c r="BE663">
        <v>0</v>
      </c>
      <c r="BF663">
        <v>0</v>
      </c>
      <c r="BG663" s="2">
        <v>13824</v>
      </c>
      <c r="BH663" s="2">
        <v>13824</v>
      </c>
    </row>
    <row r="664" spans="1:60" x14ac:dyDescent="0.35">
      <c r="A664" s="1" t="s">
        <v>2795</v>
      </c>
      <c r="B664" s="1" t="s">
        <v>2790</v>
      </c>
      <c r="C664" s="1" t="s">
        <v>2790</v>
      </c>
      <c r="D664" s="1" t="s">
        <v>2797</v>
      </c>
      <c r="E664" s="6">
        <v>40737</v>
      </c>
      <c r="F664">
        <v>2011</v>
      </c>
      <c r="G664" s="1" t="s">
        <v>3133</v>
      </c>
      <c r="H664" s="1" t="s">
        <v>3145</v>
      </c>
      <c r="I664">
        <v>220</v>
      </c>
      <c r="J664" s="1" t="s">
        <v>3135</v>
      </c>
      <c r="K664" s="1" t="s">
        <v>3136</v>
      </c>
      <c r="M664" s="1" t="s">
        <v>3117</v>
      </c>
      <c r="N664" s="1" t="s">
        <v>2796</v>
      </c>
      <c r="O664" s="1" t="s">
        <v>2798</v>
      </c>
      <c r="P664" s="1" t="s">
        <v>45</v>
      </c>
      <c r="Q664">
        <v>1</v>
      </c>
      <c r="R664" s="2">
        <v>1556</v>
      </c>
      <c r="S664" s="2">
        <v>2552</v>
      </c>
      <c r="T664" s="2">
        <v>2651</v>
      </c>
      <c r="U664" s="2">
        <v>40029</v>
      </c>
      <c r="V664">
        <v>279.17599999999999</v>
      </c>
      <c r="W664" s="2">
        <v>2232</v>
      </c>
      <c r="Y664" s="6">
        <v>40544</v>
      </c>
      <c r="Z664" s="1" t="s">
        <v>3212</v>
      </c>
      <c r="AA664" s="2">
        <v>18124</v>
      </c>
      <c r="AB664" s="2">
        <v>1894</v>
      </c>
      <c r="AC664">
        <v>0</v>
      </c>
      <c r="AD664">
        <v>0</v>
      </c>
      <c r="AE664">
        <v>0</v>
      </c>
      <c r="AF664">
        <v>0</v>
      </c>
      <c r="AG664">
        <v>0</v>
      </c>
      <c r="AH664">
        <v>0</v>
      </c>
      <c r="AI664">
        <v>0</v>
      </c>
      <c r="AJ664">
        <v>0</v>
      </c>
      <c r="AK664">
        <v>0</v>
      </c>
      <c r="AL664">
        <v>0</v>
      </c>
      <c r="AM664" s="2">
        <v>2032</v>
      </c>
      <c r="AN664">
        <v>302.60000000000002</v>
      </c>
      <c r="AO664">
        <v>0</v>
      </c>
      <c r="AP664">
        <v>0</v>
      </c>
      <c r="AQ664">
        <v>0</v>
      </c>
      <c r="AR664">
        <v>0</v>
      </c>
      <c r="AS664" s="2">
        <v>2996</v>
      </c>
      <c r="AT664" s="3">
        <v>2348.1999999999998</v>
      </c>
      <c r="AU664">
        <v>0</v>
      </c>
      <c r="AV664">
        <v>0</v>
      </c>
      <c r="AW664">
        <v>0</v>
      </c>
      <c r="AX664">
        <v>0</v>
      </c>
      <c r="AY664">
        <v>0</v>
      </c>
      <c r="AZ664">
        <v>0</v>
      </c>
      <c r="BA664">
        <v>0</v>
      </c>
      <c r="BB664">
        <v>0</v>
      </c>
      <c r="BC664">
        <v>0</v>
      </c>
      <c r="BD664">
        <v>0</v>
      </c>
      <c r="BE664">
        <v>0</v>
      </c>
      <c r="BF664">
        <v>0</v>
      </c>
      <c r="BG664" s="2">
        <v>5028</v>
      </c>
      <c r="BH664" s="2">
        <v>5028</v>
      </c>
    </row>
    <row r="665" spans="1:60" x14ac:dyDescent="0.35">
      <c r="A665" s="1" t="s">
        <v>2799</v>
      </c>
      <c r="B665" s="1" t="s">
        <v>2790</v>
      </c>
      <c r="C665" s="1" t="s">
        <v>2790</v>
      </c>
      <c r="D665" s="1" t="s">
        <v>2801</v>
      </c>
      <c r="E665" s="6">
        <v>41779</v>
      </c>
      <c r="F665">
        <v>2014</v>
      </c>
      <c r="G665" s="1" t="s">
        <v>3133</v>
      </c>
      <c r="H665" s="1" t="s">
        <v>3137</v>
      </c>
      <c r="I665">
        <v>0</v>
      </c>
      <c r="J665" s="1" t="s">
        <v>3138</v>
      </c>
      <c r="K665" s="1" t="s">
        <v>3136</v>
      </c>
      <c r="M665" s="1" t="s">
        <v>3139</v>
      </c>
      <c r="N665" s="1" t="s">
        <v>2800</v>
      </c>
      <c r="O665" s="1" t="s">
        <v>2802</v>
      </c>
      <c r="P665" s="1" t="s">
        <v>45</v>
      </c>
      <c r="Q665">
        <v>0</v>
      </c>
      <c r="R665" s="2">
        <v>1322</v>
      </c>
      <c r="S665">
        <v>0</v>
      </c>
      <c r="T665">
        <v>0</v>
      </c>
      <c r="U665">
        <v>0</v>
      </c>
      <c r="V665">
        <v>0</v>
      </c>
      <c r="W665">
        <v>0</v>
      </c>
      <c r="X665" t="s">
        <v>3431</v>
      </c>
      <c r="AC665">
        <v>0</v>
      </c>
      <c r="AD665">
        <v>0</v>
      </c>
      <c r="AE665">
        <v>0</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row>
    <row r="666" spans="1:60" x14ac:dyDescent="0.35">
      <c r="A666" s="1" t="s">
        <v>2803</v>
      </c>
      <c r="B666" s="1" t="s">
        <v>2790</v>
      </c>
      <c r="C666" s="1" t="s">
        <v>2790</v>
      </c>
      <c r="D666" s="1" t="s">
        <v>2805</v>
      </c>
      <c r="E666" s="6">
        <v>41810</v>
      </c>
      <c r="F666">
        <v>2014</v>
      </c>
      <c r="G666" s="1" t="s">
        <v>3149</v>
      </c>
      <c r="H666" s="1" t="s">
        <v>3151</v>
      </c>
      <c r="I666">
        <v>168</v>
      </c>
      <c r="J666" s="1" t="s">
        <v>3143</v>
      </c>
      <c r="K666" s="1" t="s">
        <v>3136</v>
      </c>
      <c r="M666" s="1" t="s">
        <v>3113</v>
      </c>
      <c r="N666" s="1" t="s">
        <v>2804</v>
      </c>
      <c r="O666" s="1" t="s">
        <v>2806</v>
      </c>
      <c r="P666" s="1" t="s">
        <v>45</v>
      </c>
      <c r="Q666">
        <v>1</v>
      </c>
      <c r="R666" s="2">
        <v>3965</v>
      </c>
      <c r="S666" s="2">
        <v>2322</v>
      </c>
      <c r="T666" s="2">
        <v>2223</v>
      </c>
      <c r="U666" s="2">
        <v>14074</v>
      </c>
      <c r="V666">
        <v>131.77000000000001</v>
      </c>
      <c r="W666">
        <v>717</v>
      </c>
      <c r="X666" t="s">
        <v>3432</v>
      </c>
      <c r="AC666">
        <v>0</v>
      </c>
      <c r="AD666">
        <v>0</v>
      </c>
      <c r="AE666">
        <v>0</v>
      </c>
      <c r="AF666">
        <v>0</v>
      </c>
      <c r="AG666">
        <v>0</v>
      </c>
      <c r="AH666">
        <v>0</v>
      </c>
      <c r="AI666">
        <v>0</v>
      </c>
      <c r="AJ666">
        <v>0</v>
      </c>
      <c r="AK666">
        <v>0</v>
      </c>
      <c r="AL666">
        <v>0</v>
      </c>
      <c r="AM666">
        <v>650</v>
      </c>
      <c r="AN666">
        <v>448.5</v>
      </c>
      <c r="AO666">
        <v>410</v>
      </c>
      <c r="AP666" s="3">
        <v>1436.4</v>
      </c>
      <c r="AQ666">
        <v>1</v>
      </c>
      <c r="AR666">
        <v>5.5</v>
      </c>
      <c r="AS666">
        <v>740</v>
      </c>
      <c r="AT666">
        <v>333</v>
      </c>
      <c r="AU666">
        <v>0</v>
      </c>
      <c r="AV666">
        <v>0</v>
      </c>
      <c r="AW666">
        <v>0</v>
      </c>
      <c r="AX666">
        <v>0</v>
      </c>
      <c r="AY666">
        <v>0</v>
      </c>
      <c r="AZ666">
        <v>0</v>
      </c>
      <c r="BA666">
        <v>0</v>
      </c>
      <c r="BB666">
        <v>0</v>
      </c>
      <c r="BC666">
        <v>0</v>
      </c>
      <c r="BD666">
        <v>0</v>
      </c>
      <c r="BE666">
        <v>0</v>
      </c>
      <c r="BF666">
        <v>0</v>
      </c>
      <c r="BG666" s="2">
        <v>1801</v>
      </c>
      <c r="BH666" s="2">
        <v>1801</v>
      </c>
    </row>
    <row r="667" spans="1:60" x14ac:dyDescent="0.35">
      <c r="A667" s="1" t="s">
        <v>2807</v>
      </c>
      <c r="B667" s="1" t="s">
        <v>2790</v>
      </c>
      <c r="C667" s="1" t="s">
        <v>2790</v>
      </c>
      <c r="D667" s="1" t="s">
        <v>2809</v>
      </c>
      <c r="E667" s="6">
        <v>41444</v>
      </c>
      <c r="F667">
        <v>2013</v>
      </c>
      <c r="G667" s="1" t="s">
        <v>3133</v>
      </c>
      <c r="H667" s="1" t="s">
        <v>3150</v>
      </c>
      <c r="I667">
        <v>170</v>
      </c>
      <c r="J667" s="1" t="s">
        <v>3135</v>
      </c>
      <c r="K667" s="1" t="s">
        <v>3136</v>
      </c>
      <c r="M667" s="1" t="s">
        <v>3117</v>
      </c>
      <c r="N667" s="1" t="s">
        <v>2808</v>
      </c>
      <c r="O667" s="1" t="s">
        <v>2810</v>
      </c>
      <c r="P667" s="1" t="s">
        <v>45</v>
      </c>
      <c r="Q667">
        <v>1</v>
      </c>
      <c r="R667" s="2">
        <v>2315</v>
      </c>
      <c r="S667" s="2">
        <v>3121</v>
      </c>
      <c r="T667" s="2">
        <v>4026</v>
      </c>
      <c r="U667" s="2">
        <v>26730</v>
      </c>
      <c r="V667">
        <v>198.71100000000001</v>
      </c>
      <c r="W667" s="2">
        <v>1643</v>
      </c>
      <c r="AC667">
        <v>0</v>
      </c>
      <c r="AD667">
        <v>0</v>
      </c>
      <c r="AE667">
        <v>0</v>
      </c>
      <c r="AF667">
        <v>0</v>
      </c>
      <c r="AG667">
        <v>0</v>
      </c>
      <c r="AH667">
        <v>0</v>
      </c>
      <c r="AI667">
        <v>0</v>
      </c>
      <c r="AJ667">
        <v>0</v>
      </c>
      <c r="AK667">
        <v>0</v>
      </c>
      <c r="AL667">
        <v>0</v>
      </c>
      <c r="AM667" s="2">
        <v>1070</v>
      </c>
      <c r="AN667">
        <v>242.7</v>
      </c>
      <c r="AO667">
        <v>212</v>
      </c>
      <c r="AP667">
        <v>165.72</v>
      </c>
      <c r="AQ667">
        <v>1</v>
      </c>
      <c r="AR667">
        <v>0.83</v>
      </c>
      <c r="AS667" s="2">
        <v>1783</v>
      </c>
      <c r="AT667" s="3">
        <v>3616.5</v>
      </c>
      <c r="AU667">
        <v>0</v>
      </c>
      <c r="AV667">
        <v>0</v>
      </c>
      <c r="AW667">
        <v>0</v>
      </c>
      <c r="AX667">
        <v>0</v>
      </c>
      <c r="AY667">
        <v>0</v>
      </c>
      <c r="AZ667">
        <v>0</v>
      </c>
      <c r="BA667">
        <v>0</v>
      </c>
      <c r="BB667">
        <v>0</v>
      </c>
      <c r="BC667">
        <v>0</v>
      </c>
      <c r="BD667">
        <v>0</v>
      </c>
      <c r="BE667">
        <v>0</v>
      </c>
      <c r="BF667">
        <v>0</v>
      </c>
      <c r="BG667" s="2">
        <v>3066</v>
      </c>
      <c r="BH667" s="2">
        <v>3066</v>
      </c>
    </row>
    <row r="668" spans="1:60" x14ac:dyDescent="0.35">
      <c r="A668" s="1" t="s">
        <v>2811</v>
      </c>
      <c r="B668" s="1" t="s">
        <v>2790</v>
      </c>
      <c r="C668" s="1" t="s">
        <v>2790</v>
      </c>
      <c r="D668" s="1" t="s">
        <v>2813</v>
      </c>
      <c r="E668" s="6">
        <v>41059</v>
      </c>
      <c r="F668">
        <v>2012</v>
      </c>
      <c r="G668" s="1" t="s">
        <v>3133</v>
      </c>
      <c r="H668" s="1" t="s">
        <v>3145</v>
      </c>
      <c r="I668">
        <v>237</v>
      </c>
      <c r="J668" s="1" t="s">
        <v>3135</v>
      </c>
      <c r="K668" s="1" t="s">
        <v>3136</v>
      </c>
      <c r="M668" s="1" t="s">
        <v>3113</v>
      </c>
      <c r="N668" s="1" t="s">
        <v>2812</v>
      </c>
      <c r="O668" s="1" t="s">
        <v>2814</v>
      </c>
      <c r="P668" s="1" t="s">
        <v>45</v>
      </c>
      <c r="Q668">
        <v>1</v>
      </c>
      <c r="R668" s="2">
        <v>2823</v>
      </c>
      <c r="S668" s="2">
        <v>2736</v>
      </c>
      <c r="T668" s="2">
        <v>2798</v>
      </c>
      <c r="U668" s="2">
        <v>28247</v>
      </c>
      <c r="V668">
        <v>250.26599999999999</v>
      </c>
      <c r="W668">
        <v>592</v>
      </c>
      <c r="X668" t="s">
        <v>3433</v>
      </c>
      <c r="AC668">
        <v>0</v>
      </c>
      <c r="AD668">
        <v>0</v>
      </c>
      <c r="AE668">
        <v>0</v>
      </c>
      <c r="AF668">
        <v>0</v>
      </c>
      <c r="AG668">
        <v>0</v>
      </c>
      <c r="AH668">
        <v>0</v>
      </c>
      <c r="AI668">
        <v>0</v>
      </c>
      <c r="AJ668">
        <v>0</v>
      </c>
      <c r="AK668">
        <v>0</v>
      </c>
      <c r="AL668">
        <v>0</v>
      </c>
      <c r="AM668" s="2">
        <v>3156</v>
      </c>
      <c r="AN668">
        <v>835</v>
      </c>
      <c r="AO668">
        <v>872</v>
      </c>
      <c r="AP668" s="3">
        <v>1785.98</v>
      </c>
      <c r="AQ668">
        <v>2</v>
      </c>
      <c r="AR668">
        <v>3.4</v>
      </c>
      <c r="AS668">
        <v>200</v>
      </c>
      <c r="AT668">
        <v>174</v>
      </c>
      <c r="AU668">
        <v>0</v>
      </c>
      <c r="AV668">
        <v>0</v>
      </c>
      <c r="AW668">
        <v>0</v>
      </c>
      <c r="AX668">
        <v>0</v>
      </c>
      <c r="AY668">
        <v>0</v>
      </c>
      <c r="AZ668">
        <v>0</v>
      </c>
      <c r="BA668">
        <v>0</v>
      </c>
      <c r="BB668">
        <v>0</v>
      </c>
      <c r="BC668">
        <v>0</v>
      </c>
      <c r="BD668">
        <v>0</v>
      </c>
      <c r="BE668">
        <v>0</v>
      </c>
      <c r="BF668">
        <v>0</v>
      </c>
      <c r="BG668" s="2">
        <v>4230</v>
      </c>
      <c r="BH668" s="2">
        <v>4230</v>
      </c>
    </row>
    <row r="669" spans="1:60" x14ac:dyDescent="0.35">
      <c r="A669" s="1" t="s">
        <v>2815</v>
      </c>
      <c r="B669" s="1" t="s">
        <v>2790</v>
      </c>
      <c r="C669" s="1" t="s">
        <v>2790</v>
      </c>
      <c r="D669" s="1" t="s">
        <v>2817</v>
      </c>
      <c r="E669" s="6">
        <v>40872</v>
      </c>
      <c r="F669">
        <v>2011</v>
      </c>
      <c r="G669" s="1" t="s">
        <v>3133</v>
      </c>
      <c r="H669" s="1" t="s">
        <v>3145</v>
      </c>
      <c r="I669">
        <v>367</v>
      </c>
      <c r="J669" s="1" t="s">
        <v>3135</v>
      </c>
      <c r="K669" s="1" t="s">
        <v>3136</v>
      </c>
      <c r="M669" s="1" t="s">
        <v>3117</v>
      </c>
      <c r="N669" s="1" t="s">
        <v>2816</v>
      </c>
      <c r="O669" s="1" t="s">
        <v>2818</v>
      </c>
      <c r="P669" s="1" t="s">
        <v>45</v>
      </c>
      <c r="Q669">
        <v>1</v>
      </c>
      <c r="R669" s="2">
        <v>4712</v>
      </c>
      <c r="S669" s="2">
        <v>4507</v>
      </c>
      <c r="T669" s="2">
        <v>3896</v>
      </c>
      <c r="U669" s="2">
        <v>55421</v>
      </c>
      <c r="V669">
        <v>251.42400000000001</v>
      </c>
      <c r="W669" s="2">
        <v>5737</v>
      </c>
      <c r="AC669">
        <v>0</v>
      </c>
      <c r="AD669">
        <v>0</v>
      </c>
      <c r="AE669">
        <v>0</v>
      </c>
      <c r="AF669">
        <v>0</v>
      </c>
      <c r="AG669">
        <v>64</v>
      </c>
      <c r="AH669">
        <v>281.60000000000002</v>
      </c>
      <c r="AI669">
        <v>0</v>
      </c>
      <c r="AJ669">
        <v>0</v>
      </c>
      <c r="AK669">
        <v>0</v>
      </c>
      <c r="AL669">
        <v>0</v>
      </c>
      <c r="AM669">
        <v>0</v>
      </c>
      <c r="AN669">
        <v>0</v>
      </c>
      <c r="AO669">
        <v>0</v>
      </c>
      <c r="AP669">
        <v>0</v>
      </c>
      <c r="AQ669">
        <v>0</v>
      </c>
      <c r="AR669">
        <v>0</v>
      </c>
      <c r="AS669" s="2">
        <v>8032</v>
      </c>
      <c r="AT669" s="3">
        <v>3614.4</v>
      </c>
      <c r="AU669">
        <v>0</v>
      </c>
      <c r="AV669">
        <v>0</v>
      </c>
      <c r="AW669">
        <v>0</v>
      </c>
      <c r="AX669">
        <v>0</v>
      </c>
      <c r="AY669">
        <v>0</v>
      </c>
      <c r="AZ669">
        <v>0</v>
      </c>
      <c r="BA669">
        <v>0</v>
      </c>
      <c r="BB669">
        <v>0</v>
      </c>
      <c r="BC669">
        <v>0</v>
      </c>
      <c r="BD669">
        <v>0</v>
      </c>
      <c r="BE669">
        <v>0</v>
      </c>
      <c r="BF669">
        <v>0</v>
      </c>
      <c r="BG669" s="2">
        <v>8096</v>
      </c>
      <c r="BH669" s="2">
        <v>8096</v>
      </c>
    </row>
    <row r="670" spans="1:60" x14ac:dyDescent="0.35">
      <c r="A670" s="1" t="s">
        <v>2819</v>
      </c>
      <c r="B670" s="1" t="s">
        <v>2790</v>
      </c>
      <c r="C670" s="1" t="s">
        <v>2790</v>
      </c>
      <c r="D670" s="1" t="s">
        <v>2821</v>
      </c>
      <c r="E670" s="6">
        <v>42577</v>
      </c>
      <c r="F670">
        <v>2016</v>
      </c>
      <c r="G670" s="1" t="s">
        <v>3169</v>
      </c>
      <c r="H670" s="1" t="s">
        <v>3210</v>
      </c>
      <c r="I670">
        <v>908</v>
      </c>
      <c r="J670" s="1" t="s">
        <v>3135</v>
      </c>
      <c r="K670" s="1" t="s">
        <v>3136</v>
      </c>
      <c r="M670" s="1" t="s">
        <v>3113</v>
      </c>
      <c r="N670" s="1" t="s">
        <v>2820</v>
      </c>
      <c r="O670" s="1" t="s">
        <v>2822</v>
      </c>
      <c r="P670" s="1" t="s">
        <v>45</v>
      </c>
      <c r="Q670">
        <v>1</v>
      </c>
      <c r="R670" s="2">
        <v>8780</v>
      </c>
      <c r="S670" s="2">
        <v>8779</v>
      </c>
      <c r="T670" s="2">
        <v>8779</v>
      </c>
      <c r="U670" s="2">
        <v>86572</v>
      </c>
      <c r="V670">
        <v>655.97</v>
      </c>
      <c r="W670" s="2">
        <v>5831</v>
      </c>
      <c r="AC670">
        <v>0</v>
      </c>
      <c r="AD670">
        <v>0</v>
      </c>
      <c r="AE670">
        <v>0</v>
      </c>
      <c r="AF670">
        <v>0</v>
      </c>
      <c r="AG670">
        <v>0</v>
      </c>
      <c r="AH670">
        <v>0</v>
      </c>
      <c r="AI670">
        <v>0</v>
      </c>
      <c r="AJ670">
        <v>0</v>
      </c>
      <c r="AK670">
        <v>0</v>
      </c>
      <c r="AL670">
        <v>0</v>
      </c>
      <c r="AM670" s="2">
        <v>6400</v>
      </c>
      <c r="AN670">
        <v>640</v>
      </c>
      <c r="AO670" s="2">
        <v>1301</v>
      </c>
      <c r="AP670" s="3">
        <v>1085.3900000000001</v>
      </c>
      <c r="AQ670">
        <v>2</v>
      </c>
      <c r="AR670">
        <v>0.56000000000000005</v>
      </c>
      <c r="AS670" s="2">
        <v>6601</v>
      </c>
      <c r="AT670" s="2">
        <v>7053</v>
      </c>
      <c r="AU670">
        <v>0</v>
      </c>
      <c r="AV670">
        <v>0</v>
      </c>
      <c r="AW670">
        <v>0</v>
      </c>
      <c r="AX670">
        <v>0</v>
      </c>
      <c r="AY670">
        <v>0</v>
      </c>
      <c r="AZ670">
        <v>0</v>
      </c>
      <c r="BA670">
        <v>0</v>
      </c>
      <c r="BB670">
        <v>0</v>
      </c>
      <c r="BC670">
        <v>0</v>
      </c>
      <c r="BD670">
        <v>0</v>
      </c>
      <c r="BE670">
        <v>0</v>
      </c>
      <c r="BF670">
        <v>0</v>
      </c>
      <c r="BG670" s="2">
        <v>14304</v>
      </c>
      <c r="BH670" s="2">
        <v>14304</v>
      </c>
    </row>
    <row r="671" spans="1:60" x14ac:dyDescent="0.35">
      <c r="A671" s="1" t="s">
        <v>2823</v>
      </c>
      <c r="B671" s="1" t="s">
        <v>2790</v>
      </c>
      <c r="C671" s="1" t="s">
        <v>2790</v>
      </c>
      <c r="D671" s="1" t="s">
        <v>2825</v>
      </c>
      <c r="E671" s="6">
        <v>40941</v>
      </c>
      <c r="F671">
        <v>2012</v>
      </c>
      <c r="G671" s="1" t="s">
        <v>3133</v>
      </c>
      <c r="H671" s="1" t="s">
        <v>3188</v>
      </c>
      <c r="I671">
        <v>134</v>
      </c>
      <c r="J671" s="1" t="s">
        <v>3135</v>
      </c>
      <c r="K671" s="1" t="s">
        <v>3136</v>
      </c>
      <c r="M671" s="1" t="s">
        <v>3117</v>
      </c>
      <c r="N671" s="1" t="s">
        <v>2824</v>
      </c>
      <c r="O671" s="1" t="s">
        <v>2826</v>
      </c>
      <c r="P671" s="1" t="s">
        <v>45</v>
      </c>
      <c r="Q671">
        <v>1</v>
      </c>
      <c r="R671" s="2">
        <v>4714</v>
      </c>
      <c r="S671" s="2">
        <v>4187</v>
      </c>
      <c r="T671" s="2">
        <v>4732</v>
      </c>
      <c r="U671" s="2">
        <v>45153</v>
      </c>
      <c r="V671">
        <v>339.90499999999997</v>
      </c>
      <c r="W671" s="2">
        <v>2337</v>
      </c>
      <c r="X671" t="s">
        <v>3434</v>
      </c>
      <c r="Y671" s="6">
        <v>40544</v>
      </c>
      <c r="Z671" s="1" t="s">
        <v>3212</v>
      </c>
      <c r="AA671" s="2">
        <v>19200</v>
      </c>
      <c r="AB671" s="2">
        <v>5131</v>
      </c>
      <c r="AC671">
        <v>0</v>
      </c>
      <c r="AD671">
        <v>0</v>
      </c>
      <c r="AE671">
        <v>0</v>
      </c>
      <c r="AF671">
        <v>0</v>
      </c>
      <c r="AG671">
        <v>8</v>
      </c>
      <c r="AH671">
        <v>35.200000000000003</v>
      </c>
      <c r="AI671">
        <v>0</v>
      </c>
      <c r="AJ671">
        <v>0</v>
      </c>
      <c r="AK671">
        <v>0</v>
      </c>
      <c r="AL671">
        <v>0</v>
      </c>
      <c r="AM671">
        <v>0</v>
      </c>
      <c r="AN671">
        <v>0</v>
      </c>
      <c r="AO671">
        <v>0</v>
      </c>
      <c r="AP671">
        <v>0</v>
      </c>
      <c r="AQ671">
        <v>0</v>
      </c>
      <c r="AR671">
        <v>0</v>
      </c>
      <c r="AS671" s="2">
        <v>3017</v>
      </c>
      <c r="AT671" s="3">
        <v>4696.5</v>
      </c>
      <c r="AU671">
        <v>0</v>
      </c>
      <c r="AV671">
        <v>0</v>
      </c>
      <c r="AW671">
        <v>0</v>
      </c>
      <c r="AX671">
        <v>0</v>
      </c>
      <c r="AY671">
        <v>0</v>
      </c>
      <c r="AZ671">
        <v>0</v>
      </c>
      <c r="BA671">
        <v>0</v>
      </c>
      <c r="BB671">
        <v>0</v>
      </c>
      <c r="BC671">
        <v>0</v>
      </c>
      <c r="BD671">
        <v>0</v>
      </c>
      <c r="BE671">
        <v>0</v>
      </c>
      <c r="BF671">
        <v>0</v>
      </c>
      <c r="BG671" s="2">
        <v>3025</v>
      </c>
      <c r="BH671" s="2">
        <v>3025</v>
      </c>
    </row>
    <row r="672" spans="1:60" x14ac:dyDescent="0.35">
      <c r="A672" s="1" t="s">
        <v>2827</v>
      </c>
      <c r="B672" s="1" t="s">
        <v>2790</v>
      </c>
      <c r="C672" s="1" t="s">
        <v>2790</v>
      </c>
      <c r="D672" s="1" t="s">
        <v>2828</v>
      </c>
      <c r="E672" s="6">
        <v>41423</v>
      </c>
      <c r="F672">
        <v>2013</v>
      </c>
      <c r="G672" s="1" t="s">
        <v>3133</v>
      </c>
      <c r="H672" s="1" t="s">
        <v>3150</v>
      </c>
      <c r="I672">
        <v>851</v>
      </c>
      <c r="J672" s="1" t="s">
        <v>3135</v>
      </c>
      <c r="K672" s="1" t="s">
        <v>3136</v>
      </c>
      <c r="M672" s="1" t="s">
        <v>3117</v>
      </c>
      <c r="O672" s="1" t="s">
        <v>2829</v>
      </c>
      <c r="P672" s="1" t="s">
        <v>45</v>
      </c>
      <c r="Q672">
        <v>1</v>
      </c>
      <c r="R672" s="2">
        <v>6057</v>
      </c>
      <c r="S672" s="2">
        <v>6092</v>
      </c>
      <c r="T672" s="2">
        <v>5321</v>
      </c>
      <c r="U672" s="2">
        <v>40263</v>
      </c>
      <c r="V672">
        <v>382.54599999999999</v>
      </c>
      <c r="W672" s="2">
        <v>6976</v>
      </c>
      <c r="AC672">
        <v>0</v>
      </c>
      <c r="AD672">
        <v>0</v>
      </c>
      <c r="AE672">
        <v>0</v>
      </c>
      <c r="AF672">
        <v>0</v>
      </c>
      <c r="AG672">
        <v>0</v>
      </c>
      <c r="AH672">
        <v>0</v>
      </c>
      <c r="AI672">
        <v>0</v>
      </c>
      <c r="AJ672">
        <v>0</v>
      </c>
      <c r="AK672">
        <v>0</v>
      </c>
      <c r="AL672">
        <v>0</v>
      </c>
      <c r="AM672" s="2">
        <v>4458</v>
      </c>
      <c r="AN672">
        <v>445.8</v>
      </c>
      <c r="AO672">
        <v>992</v>
      </c>
      <c r="AP672">
        <v>785.76</v>
      </c>
      <c r="AQ672">
        <v>2</v>
      </c>
      <c r="AR672">
        <v>1.66</v>
      </c>
      <c r="AS672" s="2">
        <v>9084</v>
      </c>
      <c r="AT672" s="3">
        <v>4087.8</v>
      </c>
      <c r="AU672">
        <v>0</v>
      </c>
      <c r="AV672">
        <v>0</v>
      </c>
      <c r="AW672">
        <v>0</v>
      </c>
      <c r="AX672">
        <v>0</v>
      </c>
      <c r="AY672">
        <v>0</v>
      </c>
      <c r="AZ672">
        <v>0</v>
      </c>
      <c r="BA672">
        <v>0</v>
      </c>
      <c r="BB672">
        <v>0</v>
      </c>
      <c r="BC672">
        <v>0</v>
      </c>
      <c r="BD672">
        <v>0</v>
      </c>
      <c r="BE672">
        <v>0</v>
      </c>
      <c r="BF672">
        <v>0</v>
      </c>
      <c r="BG672" s="2">
        <v>14536</v>
      </c>
      <c r="BH672" s="2">
        <v>14536</v>
      </c>
    </row>
    <row r="673" spans="1:60" x14ac:dyDescent="0.35">
      <c r="A673" s="1" t="s">
        <v>2830</v>
      </c>
      <c r="B673" s="1" t="s">
        <v>2790</v>
      </c>
      <c r="C673" s="1" t="s">
        <v>2790</v>
      </c>
      <c r="D673" s="1" t="s">
        <v>2832</v>
      </c>
      <c r="E673" s="6">
        <v>42401</v>
      </c>
      <c r="F673">
        <v>2016</v>
      </c>
      <c r="G673" s="1" t="s">
        <v>3246</v>
      </c>
      <c r="H673" s="1" t="s">
        <v>3211</v>
      </c>
      <c r="I673">
        <v>376</v>
      </c>
      <c r="J673" s="1" t="s">
        <v>3135</v>
      </c>
      <c r="K673" s="1" t="s">
        <v>3136</v>
      </c>
      <c r="L673" t="s">
        <v>3148</v>
      </c>
      <c r="M673" s="1" t="s">
        <v>3117</v>
      </c>
      <c r="N673" s="1" t="s">
        <v>2831</v>
      </c>
      <c r="O673" s="1" t="s">
        <v>2833</v>
      </c>
      <c r="P673" s="1" t="s">
        <v>45</v>
      </c>
      <c r="Q673">
        <v>1</v>
      </c>
      <c r="R673" s="2">
        <v>3144</v>
      </c>
      <c r="S673" s="2">
        <v>6195</v>
      </c>
      <c r="T673" s="2">
        <v>6195</v>
      </c>
      <c r="U673" s="2">
        <v>47877</v>
      </c>
      <c r="V673">
        <v>377.80200000000002</v>
      </c>
      <c r="W673" s="2">
        <v>6402</v>
      </c>
      <c r="AC673">
        <v>0</v>
      </c>
      <c r="AD673">
        <v>0</v>
      </c>
      <c r="AE673">
        <v>0</v>
      </c>
      <c r="AF673">
        <v>0</v>
      </c>
      <c r="AG673">
        <v>0</v>
      </c>
      <c r="AH673">
        <v>0</v>
      </c>
      <c r="AI673">
        <v>0</v>
      </c>
      <c r="AJ673">
        <v>0</v>
      </c>
      <c r="AK673">
        <v>0</v>
      </c>
      <c r="AL673">
        <v>0</v>
      </c>
      <c r="AM673">
        <v>0</v>
      </c>
      <c r="AN673">
        <v>0</v>
      </c>
      <c r="AO673">
        <v>0</v>
      </c>
      <c r="AP673">
        <v>0</v>
      </c>
      <c r="AQ673">
        <v>0</v>
      </c>
      <c r="AR673">
        <v>0</v>
      </c>
      <c r="AS673" s="2">
        <v>8598</v>
      </c>
      <c r="AT673" s="3">
        <v>6194.7</v>
      </c>
      <c r="AU673">
        <v>0</v>
      </c>
      <c r="AV673">
        <v>0</v>
      </c>
      <c r="AW673">
        <v>0</v>
      </c>
      <c r="AX673">
        <v>0</v>
      </c>
      <c r="AY673">
        <v>0</v>
      </c>
      <c r="AZ673">
        <v>0</v>
      </c>
      <c r="BA673">
        <v>0</v>
      </c>
      <c r="BB673">
        <v>0</v>
      </c>
      <c r="BC673">
        <v>0</v>
      </c>
      <c r="BD673">
        <v>0</v>
      </c>
      <c r="BE673">
        <v>0</v>
      </c>
      <c r="BF673">
        <v>0</v>
      </c>
      <c r="BG673" s="2">
        <v>8598</v>
      </c>
      <c r="BH673" s="2">
        <v>8598</v>
      </c>
    </row>
    <row r="674" spans="1:60" x14ac:dyDescent="0.35">
      <c r="A674" s="1" t="s">
        <v>2834</v>
      </c>
      <c r="B674" s="1" t="s">
        <v>2790</v>
      </c>
      <c r="C674" s="1" t="s">
        <v>2790</v>
      </c>
      <c r="D674" s="1" t="s">
        <v>2836</v>
      </c>
      <c r="E674" s="6">
        <v>41366</v>
      </c>
      <c r="F674">
        <v>2013</v>
      </c>
      <c r="G674" s="1" t="s">
        <v>3147</v>
      </c>
      <c r="H674" s="1" t="s">
        <v>3228</v>
      </c>
      <c r="I674">
        <v>979</v>
      </c>
      <c r="J674" s="1" t="s">
        <v>3135</v>
      </c>
      <c r="K674" s="1" t="s">
        <v>3136</v>
      </c>
      <c r="L674" t="s">
        <v>3148</v>
      </c>
      <c r="M674" s="1" t="s">
        <v>3111</v>
      </c>
      <c r="N674" s="1" t="s">
        <v>2835</v>
      </c>
      <c r="O674" s="1" t="s">
        <v>2837</v>
      </c>
      <c r="P674" s="1" t="s">
        <v>45</v>
      </c>
      <c r="Q674">
        <v>1</v>
      </c>
      <c r="R674" s="2">
        <v>6469</v>
      </c>
      <c r="S674" s="2">
        <v>5607</v>
      </c>
      <c r="T674" s="2">
        <v>6469</v>
      </c>
      <c r="U674" s="2">
        <v>137478</v>
      </c>
      <c r="V674" s="3">
        <v>1002.96</v>
      </c>
      <c r="W674" s="2">
        <v>4442</v>
      </c>
      <c r="AC674">
        <v>0</v>
      </c>
      <c r="AD674">
        <v>0</v>
      </c>
      <c r="AE674">
        <v>0</v>
      </c>
      <c r="AF674">
        <v>0</v>
      </c>
      <c r="AG674">
        <v>0</v>
      </c>
      <c r="AH674">
        <v>0</v>
      </c>
      <c r="AI674">
        <v>0</v>
      </c>
      <c r="AJ674">
        <v>0</v>
      </c>
      <c r="AK674">
        <v>0</v>
      </c>
      <c r="AL674">
        <v>0</v>
      </c>
      <c r="AM674" s="2">
        <v>17272</v>
      </c>
      <c r="AN674" s="3">
        <v>3183.6</v>
      </c>
      <c r="AO674">
        <v>0</v>
      </c>
      <c r="AP674">
        <v>0</v>
      </c>
      <c r="AQ674">
        <v>0</v>
      </c>
      <c r="AR674">
        <v>0</v>
      </c>
      <c r="AS674" s="2">
        <v>5120</v>
      </c>
      <c r="AT674" s="2">
        <v>3285</v>
      </c>
      <c r="AU674">
        <v>0</v>
      </c>
      <c r="AV674">
        <v>0</v>
      </c>
      <c r="AW674">
        <v>0</v>
      </c>
      <c r="AX674">
        <v>0</v>
      </c>
      <c r="AY674">
        <v>0</v>
      </c>
      <c r="AZ674">
        <v>0</v>
      </c>
      <c r="BA674">
        <v>0</v>
      </c>
      <c r="BB674">
        <v>0</v>
      </c>
      <c r="BC674">
        <v>0</v>
      </c>
      <c r="BD674">
        <v>0</v>
      </c>
      <c r="BE674">
        <v>0</v>
      </c>
      <c r="BF674">
        <v>0</v>
      </c>
      <c r="BG674" s="2">
        <v>22392</v>
      </c>
      <c r="BH674" s="2">
        <v>22392</v>
      </c>
    </row>
    <row r="675" spans="1:60" x14ac:dyDescent="0.35">
      <c r="A675" s="1" t="s">
        <v>2838</v>
      </c>
      <c r="B675" s="1" t="s">
        <v>2790</v>
      </c>
      <c r="C675" s="1" t="s">
        <v>2790</v>
      </c>
      <c r="D675" s="1" t="s">
        <v>2840</v>
      </c>
      <c r="E675" s="6">
        <v>40892</v>
      </c>
      <c r="F675">
        <v>2011</v>
      </c>
      <c r="G675" s="1" t="s">
        <v>3133</v>
      </c>
      <c r="H675" s="1" t="s">
        <v>3157</v>
      </c>
      <c r="I675">
        <v>229</v>
      </c>
      <c r="J675" s="1" t="s">
        <v>3135</v>
      </c>
      <c r="K675" s="1" t="s">
        <v>3136</v>
      </c>
      <c r="M675" s="1" t="s">
        <v>3117</v>
      </c>
      <c r="N675" s="1" t="s">
        <v>2839</v>
      </c>
      <c r="O675" s="1" t="s">
        <v>2841</v>
      </c>
      <c r="P675" s="1" t="s">
        <v>45</v>
      </c>
      <c r="Q675">
        <v>1</v>
      </c>
      <c r="R675" s="2">
        <v>2345</v>
      </c>
      <c r="S675" s="2">
        <v>2376</v>
      </c>
      <c r="T675" s="2">
        <v>2354</v>
      </c>
      <c r="U675" s="2">
        <v>30334</v>
      </c>
      <c r="V675">
        <v>162.13</v>
      </c>
      <c r="W675" s="2">
        <v>3736</v>
      </c>
      <c r="AC675">
        <v>0</v>
      </c>
      <c r="AD675">
        <v>0</v>
      </c>
      <c r="AE675">
        <v>0</v>
      </c>
      <c r="AF675">
        <v>0</v>
      </c>
      <c r="AG675">
        <v>0</v>
      </c>
      <c r="AH675">
        <v>0</v>
      </c>
      <c r="AI675">
        <v>0</v>
      </c>
      <c r="AJ675">
        <v>0</v>
      </c>
      <c r="AK675">
        <v>0</v>
      </c>
      <c r="AL675">
        <v>0</v>
      </c>
      <c r="AM675">
        <v>0</v>
      </c>
      <c r="AN675">
        <v>0</v>
      </c>
      <c r="AO675">
        <v>0</v>
      </c>
      <c r="AP675">
        <v>0</v>
      </c>
      <c r="AQ675">
        <v>0</v>
      </c>
      <c r="AR675">
        <v>0</v>
      </c>
      <c r="AS675" s="2">
        <v>5230</v>
      </c>
      <c r="AT675" s="3">
        <v>2353.5</v>
      </c>
      <c r="AU675">
        <v>0</v>
      </c>
      <c r="AV675">
        <v>0</v>
      </c>
      <c r="AW675">
        <v>0</v>
      </c>
      <c r="AX675">
        <v>0</v>
      </c>
      <c r="AY675">
        <v>0</v>
      </c>
      <c r="AZ675">
        <v>0</v>
      </c>
      <c r="BA675">
        <v>0</v>
      </c>
      <c r="BB675">
        <v>0</v>
      </c>
      <c r="BC675">
        <v>0</v>
      </c>
      <c r="BD675">
        <v>0</v>
      </c>
      <c r="BE675">
        <v>0</v>
      </c>
      <c r="BF675">
        <v>0</v>
      </c>
      <c r="BG675" s="2">
        <v>5230</v>
      </c>
      <c r="BH675" s="2">
        <v>5230</v>
      </c>
    </row>
    <row r="676" spans="1:60" x14ac:dyDescent="0.35">
      <c r="A676" s="1" t="s">
        <v>2842</v>
      </c>
      <c r="B676" s="1" t="s">
        <v>2790</v>
      </c>
      <c r="C676" s="1" t="s">
        <v>2790</v>
      </c>
      <c r="D676" s="1" t="s">
        <v>2844</v>
      </c>
      <c r="E676" s="6">
        <v>40424</v>
      </c>
      <c r="F676">
        <v>2010</v>
      </c>
      <c r="G676" s="1" t="s">
        <v>3170</v>
      </c>
      <c r="H676" s="1" t="s">
        <v>3145</v>
      </c>
      <c r="I676">
        <v>157</v>
      </c>
      <c r="J676" s="1" t="s">
        <v>3135</v>
      </c>
      <c r="K676" s="1" t="s">
        <v>3136</v>
      </c>
      <c r="M676" s="1" t="s">
        <v>3113</v>
      </c>
      <c r="N676" s="1" t="s">
        <v>2843</v>
      </c>
      <c r="O676" s="1" t="s">
        <v>2845</v>
      </c>
      <c r="P676" s="1" t="s">
        <v>45</v>
      </c>
      <c r="Q676">
        <v>1</v>
      </c>
      <c r="R676" s="2">
        <v>2321</v>
      </c>
      <c r="S676" s="2">
        <v>1826</v>
      </c>
      <c r="T676" s="2">
        <v>1826</v>
      </c>
      <c r="U676" s="2">
        <v>19513</v>
      </c>
      <c r="V676">
        <v>166.50299999999999</v>
      </c>
      <c r="W676">
        <v>314</v>
      </c>
      <c r="AC676">
        <v>0</v>
      </c>
      <c r="AD676">
        <v>0</v>
      </c>
      <c r="AE676">
        <v>0</v>
      </c>
      <c r="AF676">
        <v>0</v>
      </c>
      <c r="AG676">
        <v>0</v>
      </c>
      <c r="AH676">
        <v>0</v>
      </c>
      <c r="AI676">
        <v>0</v>
      </c>
      <c r="AJ676">
        <v>0</v>
      </c>
      <c r="AK676">
        <v>0</v>
      </c>
      <c r="AL676">
        <v>0</v>
      </c>
      <c r="AM676" s="2">
        <v>2414</v>
      </c>
      <c r="AN676">
        <v>361.02</v>
      </c>
      <c r="AO676">
        <v>598</v>
      </c>
      <c r="AP676" s="3">
        <v>1359.75</v>
      </c>
      <c r="AQ676">
        <v>2</v>
      </c>
      <c r="AR676">
        <v>11</v>
      </c>
      <c r="AS676">
        <v>21</v>
      </c>
      <c r="AT676">
        <v>94.5</v>
      </c>
      <c r="AU676">
        <v>0</v>
      </c>
      <c r="AV676">
        <v>0</v>
      </c>
      <c r="AW676">
        <v>0</v>
      </c>
      <c r="AX676">
        <v>0</v>
      </c>
      <c r="AY676">
        <v>0</v>
      </c>
      <c r="AZ676">
        <v>0</v>
      </c>
      <c r="BA676">
        <v>0</v>
      </c>
      <c r="BB676">
        <v>0</v>
      </c>
      <c r="BC676">
        <v>0</v>
      </c>
      <c r="BD676">
        <v>0</v>
      </c>
      <c r="BE676">
        <v>0</v>
      </c>
      <c r="BF676">
        <v>0</v>
      </c>
      <c r="BG676" s="2">
        <v>3035</v>
      </c>
      <c r="BH676" s="2">
        <v>3035</v>
      </c>
    </row>
    <row r="677" spans="1:60" x14ac:dyDescent="0.35">
      <c r="A677" s="1" t="s">
        <v>2846</v>
      </c>
      <c r="B677" s="1" t="s">
        <v>2790</v>
      </c>
      <c r="C677" s="1" t="s">
        <v>2790</v>
      </c>
      <c r="D677" s="1" t="s">
        <v>2848</v>
      </c>
      <c r="E677" s="6">
        <v>42045</v>
      </c>
      <c r="F677">
        <v>2015</v>
      </c>
      <c r="G677" s="1" t="s">
        <v>3328</v>
      </c>
      <c r="H677" s="1" t="s">
        <v>3210</v>
      </c>
      <c r="I677">
        <v>158</v>
      </c>
      <c r="J677" s="1" t="s">
        <v>3135</v>
      </c>
      <c r="K677" s="1" t="s">
        <v>3136</v>
      </c>
      <c r="L677" t="s">
        <v>3148</v>
      </c>
      <c r="M677" s="1" t="s">
        <v>3113</v>
      </c>
      <c r="N677" s="1" t="s">
        <v>2847</v>
      </c>
      <c r="O677" s="1" t="s">
        <v>2849</v>
      </c>
      <c r="P677" s="1" t="s">
        <v>45</v>
      </c>
      <c r="Q677">
        <v>1</v>
      </c>
      <c r="R677" s="2">
        <v>2407</v>
      </c>
      <c r="S677" s="2">
        <v>1906</v>
      </c>
      <c r="T677" s="2">
        <v>1971</v>
      </c>
      <c r="U677" s="2">
        <v>28510</v>
      </c>
      <c r="V677">
        <v>284.43200000000002</v>
      </c>
      <c r="W677">
        <v>496</v>
      </c>
      <c r="AC677">
        <v>0</v>
      </c>
      <c r="AD677">
        <v>0</v>
      </c>
      <c r="AE677">
        <v>0</v>
      </c>
      <c r="AF677">
        <v>0</v>
      </c>
      <c r="AG677">
        <v>0</v>
      </c>
      <c r="AH677">
        <v>0</v>
      </c>
      <c r="AI677">
        <v>0</v>
      </c>
      <c r="AJ677">
        <v>0</v>
      </c>
      <c r="AK677">
        <v>0</v>
      </c>
      <c r="AL677">
        <v>0</v>
      </c>
      <c r="AM677" s="2">
        <v>2528</v>
      </c>
      <c r="AN677">
        <v>459.36</v>
      </c>
      <c r="AO677">
        <v>554</v>
      </c>
      <c r="AP677" s="3">
        <v>1129.6500000000001</v>
      </c>
      <c r="AQ677">
        <v>1</v>
      </c>
      <c r="AR677">
        <v>5.5</v>
      </c>
      <c r="AS677">
        <v>304</v>
      </c>
      <c r="AT677">
        <v>376</v>
      </c>
      <c r="AU677">
        <v>0</v>
      </c>
      <c r="AV677">
        <v>0</v>
      </c>
      <c r="AW677">
        <v>0</v>
      </c>
      <c r="AX677">
        <v>0</v>
      </c>
      <c r="AY677">
        <v>0</v>
      </c>
      <c r="AZ677">
        <v>0</v>
      </c>
      <c r="BA677">
        <v>0</v>
      </c>
      <c r="BB677">
        <v>0</v>
      </c>
      <c r="BC677">
        <v>0</v>
      </c>
      <c r="BD677">
        <v>0</v>
      </c>
      <c r="BE677">
        <v>0</v>
      </c>
      <c r="BF677">
        <v>0</v>
      </c>
      <c r="BG677" s="2">
        <v>3387</v>
      </c>
      <c r="BH677" s="2">
        <v>3387</v>
      </c>
    </row>
    <row r="678" spans="1:60" x14ac:dyDescent="0.35">
      <c r="A678" s="1" t="s">
        <v>2850</v>
      </c>
      <c r="B678" s="1" t="s">
        <v>2855</v>
      </c>
      <c r="C678" s="1" t="s">
        <v>2854</v>
      </c>
      <c r="D678" s="1" t="s">
        <v>2852</v>
      </c>
      <c r="E678" s="6">
        <v>43084</v>
      </c>
      <c r="F678">
        <v>2017</v>
      </c>
      <c r="G678" s="1" t="s">
        <v>35</v>
      </c>
      <c r="H678" s="1" t="s">
        <v>3151</v>
      </c>
      <c r="I678">
        <v>52</v>
      </c>
      <c r="J678" s="1" t="s">
        <v>3143</v>
      </c>
      <c r="K678" s="1" t="s">
        <v>3136</v>
      </c>
      <c r="M678" s="1" t="s">
        <v>3117</v>
      </c>
      <c r="N678" s="1" t="s">
        <v>2851</v>
      </c>
      <c r="O678" s="1" t="s">
        <v>2853</v>
      </c>
      <c r="P678" s="1" t="s">
        <v>45</v>
      </c>
      <c r="Q678">
        <v>1</v>
      </c>
      <c r="R678" s="2">
        <v>1422</v>
      </c>
      <c r="S678" s="2">
        <v>1537</v>
      </c>
      <c r="T678" s="2">
        <v>1537</v>
      </c>
      <c r="U678" s="2">
        <v>7327</v>
      </c>
      <c r="V678">
        <v>58.048000000000002</v>
      </c>
      <c r="W678">
        <v>646</v>
      </c>
      <c r="X678" t="s">
        <v>3435</v>
      </c>
      <c r="Y678" s="6">
        <v>40544</v>
      </c>
      <c r="Z678" s="1" t="s">
        <v>3212</v>
      </c>
      <c r="AA678" s="2">
        <v>8700</v>
      </c>
      <c r="AB678" s="2">
        <v>2250</v>
      </c>
      <c r="AC678">
        <v>2</v>
      </c>
      <c r="AD678">
        <v>10</v>
      </c>
      <c r="AE678">
        <v>0</v>
      </c>
      <c r="AF678">
        <v>0</v>
      </c>
      <c r="AG678">
        <v>56</v>
      </c>
      <c r="AH678">
        <v>229.6</v>
      </c>
      <c r="AI678">
        <v>0</v>
      </c>
      <c r="AJ678">
        <v>0</v>
      </c>
      <c r="AK678">
        <v>0</v>
      </c>
      <c r="AL678">
        <v>0</v>
      </c>
      <c r="AM678">
        <v>0</v>
      </c>
      <c r="AN678">
        <v>0</v>
      </c>
      <c r="AO678">
        <v>0</v>
      </c>
      <c r="AP678">
        <v>0</v>
      </c>
      <c r="AQ678">
        <v>0</v>
      </c>
      <c r="AR678">
        <v>0</v>
      </c>
      <c r="AS678">
        <v>812</v>
      </c>
      <c r="AT678" s="3">
        <v>1296.9000000000001</v>
      </c>
      <c r="AU678">
        <v>0</v>
      </c>
      <c r="AV678">
        <v>0</v>
      </c>
      <c r="AW678">
        <v>0</v>
      </c>
      <c r="AX678">
        <v>0</v>
      </c>
      <c r="AY678">
        <v>0</v>
      </c>
      <c r="AZ678">
        <v>0</v>
      </c>
      <c r="BA678">
        <v>0</v>
      </c>
      <c r="BB678">
        <v>0</v>
      </c>
      <c r="BC678">
        <v>0</v>
      </c>
      <c r="BD678">
        <v>0</v>
      </c>
      <c r="BE678">
        <v>0</v>
      </c>
      <c r="BF678">
        <v>0</v>
      </c>
      <c r="BG678">
        <v>870</v>
      </c>
      <c r="BH678">
        <v>870</v>
      </c>
    </row>
    <row r="679" spans="1:60" x14ac:dyDescent="0.35">
      <c r="A679" s="1" t="s">
        <v>2856</v>
      </c>
      <c r="B679" s="1" t="s">
        <v>2855</v>
      </c>
      <c r="C679" s="1" t="s">
        <v>2854</v>
      </c>
      <c r="D679" s="1" t="s">
        <v>2858</v>
      </c>
      <c r="E679" s="6">
        <v>43074</v>
      </c>
      <c r="F679">
        <v>2017</v>
      </c>
      <c r="G679" s="1" t="s">
        <v>35</v>
      </c>
      <c r="H679" s="1" t="s">
        <v>3210</v>
      </c>
      <c r="I679">
        <v>201</v>
      </c>
      <c r="J679" s="1" t="s">
        <v>3135</v>
      </c>
      <c r="K679" s="1" t="s">
        <v>3136</v>
      </c>
      <c r="M679" s="1" t="s">
        <v>3113</v>
      </c>
      <c r="N679" s="1" t="s">
        <v>2857</v>
      </c>
      <c r="O679" s="1" t="s">
        <v>2859</v>
      </c>
      <c r="P679" s="1" t="s">
        <v>45</v>
      </c>
      <c r="Q679">
        <v>1</v>
      </c>
      <c r="R679">
        <v>985</v>
      </c>
      <c r="S679" s="2">
        <v>1066</v>
      </c>
      <c r="T679" s="2">
        <v>1066</v>
      </c>
      <c r="U679" s="2">
        <v>24216</v>
      </c>
      <c r="V679">
        <v>202.738</v>
      </c>
      <c r="W679">
        <v>453</v>
      </c>
      <c r="X679" t="s">
        <v>3436</v>
      </c>
      <c r="AC679">
        <v>0</v>
      </c>
      <c r="AD679">
        <v>0</v>
      </c>
      <c r="AE679">
        <v>0</v>
      </c>
      <c r="AF679">
        <v>0</v>
      </c>
      <c r="AG679">
        <v>0</v>
      </c>
      <c r="AH679">
        <v>0</v>
      </c>
      <c r="AI679">
        <v>0</v>
      </c>
      <c r="AJ679">
        <v>0</v>
      </c>
      <c r="AK679">
        <v>0</v>
      </c>
      <c r="AL679">
        <v>0</v>
      </c>
      <c r="AM679" s="2">
        <v>2950</v>
      </c>
      <c r="AN679">
        <v>436</v>
      </c>
      <c r="AO679">
        <v>751</v>
      </c>
      <c r="AP679">
        <v>332.43</v>
      </c>
      <c r="AQ679">
        <v>2</v>
      </c>
      <c r="AR679">
        <v>0.56000000000000005</v>
      </c>
      <c r="AS679">
        <v>99</v>
      </c>
      <c r="AT679">
        <v>297</v>
      </c>
      <c r="AU679">
        <v>0</v>
      </c>
      <c r="AV679">
        <v>0</v>
      </c>
      <c r="AW679">
        <v>0</v>
      </c>
      <c r="AX679">
        <v>0</v>
      </c>
      <c r="AY679">
        <v>0</v>
      </c>
      <c r="AZ679">
        <v>0</v>
      </c>
      <c r="BA679">
        <v>0</v>
      </c>
      <c r="BB679">
        <v>0</v>
      </c>
      <c r="BC679">
        <v>0</v>
      </c>
      <c r="BD679">
        <v>0</v>
      </c>
      <c r="BE679">
        <v>0</v>
      </c>
      <c r="BF679">
        <v>0</v>
      </c>
      <c r="BG679" s="2">
        <v>3802</v>
      </c>
      <c r="BH679" s="2">
        <v>3802</v>
      </c>
    </row>
    <row r="680" spans="1:60" x14ac:dyDescent="0.35">
      <c r="A680" s="1" t="s">
        <v>2860</v>
      </c>
      <c r="B680" s="1" t="s">
        <v>2855</v>
      </c>
      <c r="C680" s="1" t="s">
        <v>2864</v>
      </c>
      <c r="D680" s="1" t="s">
        <v>2862</v>
      </c>
      <c r="E680" s="6">
        <v>41541</v>
      </c>
      <c r="F680">
        <v>2013</v>
      </c>
      <c r="G680" s="1" t="s">
        <v>3133</v>
      </c>
      <c r="H680" s="1" t="s">
        <v>3145</v>
      </c>
      <c r="I680">
        <v>442</v>
      </c>
      <c r="J680" s="1" t="s">
        <v>3135</v>
      </c>
      <c r="K680" s="1" t="s">
        <v>3136</v>
      </c>
      <c r="L680" t="s">
        <v>3148</v>
      </c>
      <c r="M680" s="1" t="s">
        <v>3117</v>
      </c>
      <c r="N680" s="1" t="s">
        <v>2861</v>
      </c>
      <c r="O680" s="1" t="s">
        <v>2863</v>
      </c>
      <c r="P680" s="1" t="s">
        <v>45</v>
      </c>
      <c r="Q680">
        <v>1</v>
      </c>
      <c r="R680" s="2">
        <v>10276</v>
      </c>
      <c r="S680" s="2">
        <v>10243</v>
      </c>
      <c r="T680" s="2">
        <v>10409</v>
      </c>
      <c r="U680" s="2">
        <v>191984</v>
      </c>
      <c r="V680" s="3">
        <v>1259.1579999999999</v>
      </c>
      <c r="W680" s="2">
        <v>7227</v>
      </c>
      <c r="AC680">
        <v>0</v>
      </c>
      <c r="AD680">
        <v>0</v>
      </c>
      <c r="AE680">
        <v>0</v>
      </c>
      <c r="AF680">
        <v>0</v>
      </c>
      <c r="AG680">
        <v>0</v>
      </c>
      <c r="AH680">
        <v>0</v>
      </c>
      <c r="AI680">
        <v>0</v>
      </c>
      <c r="AJ680">
        <v>0</v>
      </c>
      <c r="AK680">
        <v>0</v>
      </c>
      <c r="AL680">
        <v>0</v>
      </c>
      <c r="AM680">
        <v>0</v>
      </c>
      <c r="AN680">
        <v>0</v>
      </c>
      <c r="AO680">
        <v>0</v>
      </c>
      <c r="AP680">
        <v>0</v>
      </c>
      <c r="AQ680">
        <v>0</v>
      </c>
      <c r="AR680">
        <v>0</v>
      </c>
      <c r="AS680" s="2">
        <v>10118</v>
      </c>
      <c r="AT680" s="3">
        <v>10409.200000000001</v>
      </c>
      <c r="AU680">
        <v>0</v>
      </c>
      <c r="AV680">
        <v>0</v>
      </c>
      <c r="AW680">
        <v>0</v>
      </c>
      <c r="AX680">
        <v>0</v>
      </c>
      <c r="AY680">
        <v>0</v>
      </c>
      <c r="AZ680">
        <v>0</v>
      </c>
      <c r="BA680">
        <v>0</v>
      </c>
      <c r="BB680">
        <v>0</v>
      </c>
      <c r="BC680">
        <v>0</v>
      </c>
      <c r="BD680">
        <v>0</v>
      </c>
      <c r="BE680">
        <v>0</v>
      </c>
      <c r="BF680">
        <v>0</v>
      </c>
      <c r="BG680" s="2">
        <v>10118</v>
      </c>
      <c r="BH680" s="2">
        <v>10118</v>
      </c>
    </row>
    <row r="681" spans="1:60" x14ac:dyDescent="0.35">
      <c r="A681" s="1" t="s">
        <v>2865</v>
      </c>
      <c r="B681" s="1" t="s">
        <v>2855</v>
      </c>
      <c r="C681" s="1" t="s">
        <v>2864</v>
      </c>
      <c r="D681" s="1" t="s">
        <v>2867</v>
      </c>
      <c r="E681" s="6">
        <v>40556</v>
      </c>
      <c r="F681">
        <v>2011</v>
      </c>
      <c r="G681" s="1" t="s">
        <v>3133</v>
      </c>
      <c r="H681" s="1" t="s">
        <v>3211</v>
      </c>
      <c r="I681">
        <v>94</v>
      </c>
      <c r="J681" s="1" t="s">
        <v>3135</v>
      </c>
      <c r="K681" s="1" t="s">
        <v>3136</v>
      </c>
      <c r="L681" t="s">
        <v>3218</v>
      </c>
      <c r="M681" s="1" t="s">
        <v>3113</v>
      </c>
      <c r="N681" s="1" t="s">
        <v>2866</v>
      </c>
      <c r="O681" s="1" t="s">
        <v>2863</v>
      </c>
      <c r="P681" s="1" t="s">
        <v>45</v>
      </c>
      <c r="Q681">
        <v>1</v>
      </c>
      <c r="R681" s="2">
        <v>1333</v>
      </c>
      <c r="S681" s="2">
        <v>1773</v>
      </c>
      <c r="T681" s="2">
        <v>1907</v>
      </c>
      <c r="U681" s="2">
        <v>12625</v>
      </c>
      <c r="V681">
        <v>111.67700000000001</v>
      </c>
      <c r="W681">
        <v>893</v>
      </c>
      <c r="X681" t="s">
        <v>3437</v>
      </c>
      <c r="AC681">
        <v>0</v>
      </c>
      <c r="AD681">
        <v>0</v>
      </c>
      <c r="AE681">
        <v>0</v>
      </c>
      <c r="AF681">
        <v>0</v>
      </c>
      <c r="AG681">
        <v>0</v>
      </c>
      <c r="AH681">
        <v>0</v>
      </c>
      <c r="AI681">
        <v>0</v>
      </c>
      <c r="AJ681">
        <v>0</v>
      </c>
      <c r="AK681">
        <v>0</v>
      </c>
      <c r="AL681">
        <v>0</v>
      </c>
      <c r="AM681">
        <v>640</v>
      </c>
      <c r="AN681">
        <v>441.6</v>
      </c>
      <c r="AO681">
        <v>180</v>
      </c>
      <c r="AP681">
        <v>965.1</v>
      </c>
      <c r="AQ681">
        <v>3</v>
      </c>
      <c r="AR681">
        <v>16.5</v>
      </c>
      <c r="AS681" s="2">
        <v>1058</v>
      </c>
      <c r="AT681">
        <v>484.2</v>
      </c>
      <c r="AU681">
        <v>0</v>
      </c>
      <c r="AV681">
        <v>0</v>
      </c>
      <c r="AW681">
        <v>0</v>
      </c>
      <c r="AX681">
        <v>0</v>
      </c>
      <c r="AY681">
        <v>0</v>
      </c>
      <c r="AZ681">
        <v>0</v>
      </c>
      <c r="BA681">
        <v>0</v>
      </c>
      <c r="BB681">
        <v>0</v>
      </c>
      <c r="BC681">
        <v>0</v>
      </c>
      <c r="BD681">
        <v>0</v>
      </c>
      <c r="BE681">
        <v>0</v>
      </c>
      <c r="BF681">
        <v>0</v>
      </c>
      <c r="BG681" s="2">
        <v>1881</v>
      </c>
      <c r="BH681" s="2">
        <v>1881</v>
      </c>
    </row>
    <row r="682" spans="1:60" x14ac:dyDescent="0.35">
      <c r="A682" s="1" t="s">
        <v>2868</v>
      </c>
      <c r="B682" s="1" t="s">
        <v>2855</v>
      </c>
      <c r="C682" s="1" t="s">
        <v>2864</v>
      </c>
      <c r="D682" s="1" t="s">
        <v>2870</v>
      </c>
      <c r="E682" s="6">
        <v>41535</v>
      </c>
      <c r="F682">
        <v>2013</v>
      </c>
      <c r="G682" s="1" t="s">
        <v>3149</v>
      </c>
      <c r="H682" s="1" t="s">
        <v>3185</v>
      </c>
      <c r="I682">
        <v>173</v>
      </c>
      <c r="J682" s="1" t="s">
        <v>3135</v>
      </c>
      <c r="K682" s="1" t="s">
        <v>3136</v>
      </c>
      <c r="L682" t="s">
        <v>3148</v>
      </c>
      <c r="M682" s="1" t="s">
        <v>3117</v>
      </c>
      <c r="N682" s="1" t="s">
        <v>2869</v>
      </c>
      <c r="O682" s="1" t="s">
        <v>2863</v>
      </c>
      <c r="P682" s="1" t="s">
        <v>45</v>
      </c>
      <c r="Q682">
        <v>1</v>
      </c>
      <c r="R682" s="2">
        <v>8668</v>
      </c>
      <c r="S682" s="2">
        <v>3935</v>
      </c>
      <c r="T682" s="2">
        <v>5290</v>
      </c>
      <c r="U682" s="2">
        <v>39914</v>
      </c>
      <c r="V682">
        <v>316.923</v>
      </c>
      <c r="W682" s="2">
        <v>1814</v>
      </c>
      <c r="AC682">
        <v>2</v>
      </c>
      <c r="AD682">
        <v>10</v>
      </c>
      <c r="AE682">
        <v>0</v>
      </c>
      <c r="AF682">
        <v>0</v>
      </c>
      <c r="AG682">
        <v>0</v>
      </c>
      <c r="AH682">
        <v>0</v>
      </c>
      <c r="AI682">
        <v>0</v>
      </c>
      <c r="AJ682">
        <v>0</v>
      </c>
      <c r="AK682">
        <v>0</v>
      </c>
      <c r="AL682">
        <v>0</v>
      </c>
      <c r="AM682" s="2">
        <v>1300</v>
      </c>
      <c r="AN682">
        <v>187.4</v>
      </c>
      <c r="AO682">
        <v>313</v>
      </c>
      <c r="AP682">
        <v>440.25</v>
      </c>
      <c r="AQ682">
        <v>2</v>
      </c>
      <c r="AR682">
        <v>1.66</v>
      </c>
      <c r="AS682" s="2">
        <v>2022</v>
      </c>
      <c r="AT682" s="3">
        <v>4650.3</v>
      </c>
      <c r="AU682">
        <v>0</v>
      </c>
      <c r="AV682">
        <v>0</v>
      </c>
      <c r="AW682">
        <v>0</v>
      </c>
      <c r="AX682">
        <v>0</v>
      </c>
      <c r="AY682">
        <v>0</v>
      </c>
      <c r="AZ682">
        <v>0</v>
      </c>
      <c r="BA682">
        <v>0</v>
      </c>
      <c r="BB682">
        <v>0</v>
      </c>
      <c r="BC682">
        <v>0</v>
      </c>
      <c r="BD682">
        <v>0</v>
      </c>
      <c r="BE682">
        <v>0</v>
      </c>
      <c r="BF682">
        <v>0</v>
      </c>
      <c r="BG682" s="2">
        <v>3639</v>
      </c>
      <c r="BH682" s="2">
        <v>3639</v>
      </c>
    </row>
    <row r="683" spans="1:60" x14ac:dyDescent="0.35">
      <c r="A683" s="1" t="s">
        <v>2871</v>
      </c>
      <c r="B683" s="1" t="s">
        <v>2855</v>
      </c>
      <c r="C683" s="1" t="s">
        <v>2864</v>
      </c>
      <c r="D683" s="1" t="s">
        <v>2873</v>
      </c>
      <c r="E683" s="6">
        <v>40987</v>
      </c>
      <c r="F683">
        <v>2012</v>
      </c>
      <c r="G683" s="1" t="s">
        <v>3133</v>
      </c>
      <c r="H683" s="1" t="s">
        <v>3145</v>
      </c>
      <c r="I683">
        <v>231</v>
      </c>
      <c r="J683" s="1" t="s">
        <v>3135</v>
      </c>
      <c r="K683" s="1" t="s">
        <v>3136</v>
      </c>
      <c r="M683" s="1" t="s">
        <v>3117</v>
      </c>
      <c r="N683" s="1" t="s">
        <v>2872</v>
      </c>
      <c r="O683" s="1" t="s">
        <v>2874</v>
      </c>
      <c r="P683" s="1" t="s">
        <v>45</v>
      </c>
      <c r="Q683">
        <v>1</v>
      </c>
      <c r="R683" s="2">
        <v>7932</v>
      </c>
      <c r="S683" s="2">
        <v>6153</v>
      </c>
      <c r="T683" s="2">
        <v>6494</v>
      </c>
      <c r="U683" s="2">
        <v>43448</v>
      </c>
      <c r="V683">
        <v>317.06400000000002</v>
      </c>
      <c r="W683" s="2">
        <v>3400</v>
      </c>
      <c r="AC683">
        <v>0</v>
      </c>
      <c r="AD683">
        <v>0</v>
      </c>
      <c r="AE683">
        <v>0</v>
      </c>
      <c r="AF683">
        <v>0</v>
      </c>
      <c r="AG683">
        <v>192</v>
      </c>
      <c r="AH683">
        <v>844.8</v>
      </c>
      <c r="AI683">
        <v>0</v>
      </c>
      <c r="AJ683">
        <v>0</v>
      </c>
      <c r="AK683">
        <v>0</v>
      </c>
      <c r="AL683">
        <v>0</v>
      </c>
      <c r="AM683">
        <v>0</v>
      </c>
      <c r="AN683">
        <v>0</v>
      </c>
      <c r="AO683">
        <v>0</v>
      </c>
      <c r="AP683">
        <v>0</v>
      </c>
      <c r="AQ683">
        <v>0</v>
      </c>
      <c r="AR683">
        <v>0</v>
      </c>
      <c r="AS683" s="2">
        <v>4168</v>
      </c>
      <c r="AT683" s="3">
        <v>5649.6</v>
      </c>
      <c r="AU683">
        <v>0</v>
      </c>
      <c r="AV683">
        <v>0</v>
      </c>
      <c r="AW683">
        <v>0</v>
      </c>
      <c r="AX683">
        <v>0</v>
      </c>
      <c r="AY683">
        <v>0</v>
      </c>
      <c r="AZ683">
        <v>0</v>
      </c>
      <c r="BA683">
        <v>0</v>
      </c>
      <c r="BB683">
        <v>0</v>
      </c>
      <c r="BC683">
        <v>0</v>
      </c>
      <c r="BD683">
        <v>0</v>
      </c>
      <c r="BE683">
        <v>0</v>
      </c>
      <c r="BF683">
        <v>0</v>
      </c>
      <c r="BG683" s="2">
        <v>4360</v>
      </c>
      <c r="BH683" s="2">
        <v>4360</v>
      </c>
    </row>
    <row r="684" spans="1:60" x14ac:dyDescent="0.35">
      <c r="A684" s="1" t="s">
        <v>2875</v>
      </c>
      <c r="B684" s="1" t="s">
        <v>2855</v>
      </c>
      <c r="C684" s="1" t="s">
        <v>2864</v>
      </c>
      <c r="D684" s="1" t="s">
        <v>2877</v>
      </c>
      <c r="E684" s="6">
        <v>40798</v>
      </c>
      <c r="F684">
        <v>2011</v>
      </c>
      <c r="G684" s="1" t="s">
        <v>3133</v>
      </c>
      <c r="H684" s="1" t="s">
        <v>3211</v>
      </c>
      <c r="I684">
        <v>158</v>
      </c>
      <c r="J684" s="1" t="s">
        <v>3135</v>
      </c>
      <c r="K684" s="1" t="s">
        <v>3136</v>
      </c>
      <c r="M684" s="1" t="s">
        <v>3113</v>
      </c>
      <c r="N684" s="1" t="s">
        <v>2876</v>
      </c>
      <c r="O684" s="1" t="s">
        <v>2878</v>
      </c>
      <c r="P684" s="1" t="s">
        <v>45</v>
      </c>
      <c r="Q684">
        <v>1</v>
      </c>
      <c r="R684" s="2">
        <v>5762</v>
      </c>
      <c r="S684" s="2">
        <v>2101</v>
      </c>
      <c r="T684" s="2">
        <v>2112</v>
      </c>
      <c r="U684" s="2">
        <v>20834</v>
      </c>
      <c r="V684">
        <v>532.76700000000005</v>
      </c>
      <c r="W684">
        <v>427</v>
      </c>
      <c r="AC684">
        <v>10</v>
      </c>
      <c r="AD684">
        <v>50</v>
      </c>
      <c r="AE684">
        <v>0</v>
      </c>
      <c r="AF684">
        <v>0</v>
      </c>
      <c r="AG684">
        <v>0</v>
      </c>
      <c r="AH684">
        <v>0</v>
      </c>
      <c r="AI684">
        <v>0</v>
      </c>
      <c r="AJ684">
        <v>0</v>
      </c>
      <c r="AK684">
        <v>0</v>
      </c>
      <c r="AL684">
        <v>0</v>
      </c>
      <c r="AM684" s="2">
        <v>1817</v>
      </c>
      <c r="AN684">
        <v>272.55</v>
      </c>
      <c r="AO684">
        <v>458</v>
      </c>
      <c r="AP684" s="3">
        <v>1127.4000000000001</v>
      </c>
      <c r="AQ684">
        <v>1</v>
      </c>
      <c r="AR684">
        <v>5.5</v>
      </c>
      <c r="AS684">
        <v>9</v>
      </c>
      <c r="AT684">
        <v>27</v>
      </c>
      <c r="AU684">
        <v>0</v>
      </c>
      <c r="AV684">
        <v>0</v>
      </c>
      <c r="AW684" s="2">
        <v>18000</v>
      </c>
      <c r="AX684">
        <v>630</v>
      </c>
      <c r="AY684">
        <v>0</v>
      </c>
      <c r="AZ684">
        <v>0</v>
      </c>
      <c r="BA684">
        <v>0</v>
      </c>
      <c r="BB684">
        <v>0</v>
      </c>
      <c r="BC684">
        <v>0</v>
      </c>
      <c r="BD684">
        <v>0</v>
      </c>
      <c r="BE684">
        <v>0</v>
      </c>
      <c r="BF684">
        <v>0</v>
      </c>
      <c r="BG684" s="2">
        <v>2295</v>
      </c>
      <c r="BH684" s="2">
        <v>20295</v>
      </c>
    </row>
    <row r="685" spans="1:60" x14ac:dyDescent="0.35">
      <c r="A685" s="1" t="s">
        <v>2879</v>
      </c>
      <c r="B685" s="1" t="s">
        <v>2855</v>
      </c>
      <c r="C685" s="1" t="s">
        <v>2864</v>
      </c>
      <c r="D685" s="1" t="s">
        <v>2881</v>
      </c>
      <c r="E685" s="6">
        <v>41535</v>
      </c>
      <c r="F685">
        <v>2013</v>
      </c>
      <c r="G685" s="1" t="s">
        <v>3149</v>
      </c>
      <c r="H685" s="1" t="s">
        <v>3185</v>
      </c>
      <c r="I685">
        <v>31</v>
      </c>
      <c r="J685" s="1" t="s">
        <v>3135</v>
      </c>
      <c r="K685" s="1" t="s">
        <v>3136</v>
      </c>
      <c r="M685" s="1" t="s">
        <v>3117</v>
      </c>
      <c r="N685" s="1" t="s">
        <v>2880</v>
      </c>
      <c r="O685" s="1" t="s">
        <v>2882</v>
      </c>
      <c r="P685" s="1" t="s">
        <v>45</v>
      </c>
      <c r="Q685">
        <v>1</v>
      </c>
      <c r="R685" s="2">
        <v>4320</v>
      </c>
      <c r="S685">
        <v>631</v>
      </c>
      <c r="T685">
        <v>616</v>
      </c>
      <c r="U685" s="2">
        <v>5414</v>
      </c>
      <c r="V685">
        <v>31.103999999999999</v>
      </c>
      <c r="W685">
        <v>535</v>
      </c>
      <c r="AC685">
        <v>0</v>
      </c>
      <c r="AD685">
        <v>0</v>
      </c>
      <c r="AE685">
        <v>0</v>
      </c>
      <c r="AF685">
        <v>0</v>
      </c>
      <c r="AG685">
        <v>0</v>
      </c>
      <c r="AH685">
        <v>0</v>
      </c>
      <c r="AI685">
        <v>0</v>
      </c>
      <c r="AJ685">
        <v>0</v>
      </c>
      <c r="AK685">
        <v>0</v>
      </c>
      <c r="AL685">
        <v>0</v>
      </c>
      <c r="AM685">
        <v>0</v>
      </c>
      <c r="AN685">
        <v>0</v>
      </c>
      <c r="AO685">
        <v>0</v>
      </c>
      <c r="AP685">
        <v>0</v>
      </c>
      <c r="AQ685">
        <v>0</v>
      </c>
      <c r="AR685">
        <v>0</v>
      </c>
      <c r="AS685">
        <v>720</v>
      </c>
      <c r="AT685">
        <v>615.6</v>
      </c>
      <c r="AU685">
        <v>0</v>
      </c>
      <c r="AV685">
        <v>0</v>
      </c>
      <c r="AW685">
        <v>0</v>
      </c>
      <c r="AX685">
        <v>0</v>
      </c>
      <c r="AY685">
        <v>0</v>
      </c>
      <c r="AZ685">
        <v>0</v>
      </c>
      <c r="BA685">
        <v>0</v>
      </c>
      <c r="BB685">
        <v>0</v>
      </c>
      <c r="BC685">
        <v>0</v>
      </c>
      <c r="BD685">
        <v>0</v>
      </c>
      <c r="BE685">
        <v>0</v>
      </c>
      <c r="BF685">
        <v>0</v>
      </c>
      <c r="BG685">
        <v>720</v>
      </c>
      <c r="BH685">
        <v>720</v>
      </c>
    </row>
    <row r="686" spans="1:60" x14ac:dyDescent="0.35">
      <c r="A686" s="1" t="s">
        <v>2883</v>
      </c>
      <c r="B686" s="1" t="s">
        <v>2855</v>
      </c>
      <c r="C686" s="1" t="s">
        <v>2864</v>
      </c>
      <c r="D686" s="1" t="s">
        <v>2885</v>
      </c>
      <c r="E686" s="6">
        <v>40600</v>
      </c>
      <c r="F686">
        <v>2011</v>
      </c>
      <c r="G686" s="1" t="s">
        <v>3133</v>
      </c>
      <c r="H686" s="1" t="s">
        <v>3211</v>
      </c>
      <c r="I686">
        <v>264</v>
      </c>
      <c r="J686" s="1" t="s">
        <v>3135</v>
      </c>
      <c r="K686" s="1" t="s">
        <v>3136</v>
      </c>
      <c r="M686" s="1" t="s">
        <v>3117</v>
      </c>
      <c r="N686" s="1" t="s">
        <v>2884</v>
      </c>
      <c r="O686" s="1" t="s">
        <v>2882</v>
      </c>
      <c r="P686" s="1" t="s">
        <v>45</v>
      </c>
      <c r="Q686">
        <v>1</v>
      </c>
      <c r="R686" s="2">
        <v>2281</v>
      </c>
      <c r="S686" s="2">
        <v>3299</v>
      </c>
      <c r="T686" s="2">
        <v>2696</v>
      </c>
      <c r="U686" s="2">
        <v>9670</v>
      </c>
      <c r="V686">
        <v>122.496</v>
      </c>
      <c r="W686" s="2">
        <v>1705</v>
      </c>
      <c r="AC686">
        <v>10</v>
      </c>
      <c r="AD686">
        <v>50</v>
      </c>
      <c r="AE686">
        <v>0</v>
      </c>
      <c r="AF686">
        <v>0</v>
      </c>
      <c r="AG686">
        <v>360</v>
      </c>
      <c r="AH686" s="2">
        <v>1476</v>
      </c>
      <c r="AI686">
        <v>0</v>
      </c>
      <c r="AJ686">
        <v>0</v>
      </c>
      <c r="AK686">
        <v>0</v>
      </c>
      <c r="AL686">
        <v>0</v>
      </c>
      <c r="AM686" s="2">
        <v>1347</v>
      </c>
      <c r="AN686">
        <v>134.69999999999999</v>
      </c>
      <c r="AO686">
        <v>0</v>
      </c>
      <c r="AP686">
        <v>0</v>
      </c>
      <c r="AQ686">
        <v>0</v>
      </c>
      <c r="AR686">
        <v>0</v>
      </c>
      <c r="AS686" s="2">
        <v>2301</v>
      </c>
      <c r="AT686" s="3">
        <v>1035.45</v>
      </c>
      <c r="AU686">
        <v>0</v>
      </c>
      <c r="AV686">
        <v>0</v>
      </c>
      <c r="AW686">
        <v>0</v>
      </c>
      <c r="AX686">
        <v>0</v>
      </c>
      <c r="AY686">
        <v>0</v>
      </c>
      <c r="AZ686">
        <v>0</v>
      </c>
      <c r="BA686">
        <v>0</v>
      </c>
      <c r="BB686">
        <v>0</v>
      </c>
      <c r="BC686">
        <v>0</v>
      </c>
      <c r="BD686">
        <v>0</v>
      </c>
      <c r="BE686">
        <v>0</v>
      </c>
      <c r="BF686">
        <v>0</v>
      </c>
      <c r="BG686" s="2">
        <v>4018</v>
      </c>
      <c r="BH686" s="2">
        <v>4018</v>
      </c>
    </row>
    <row r="687" spans="1:60" x14ac:dyDescent="0.35">
      <c r="A687" s="1" t="s">
        <v>2886</v>
      </c>
      <c r="B687" s="1" t="s">
        <v>2890</v>
      </c>
      <c r="C687" s="1" t="s">
        <v>2889</v>
      </c>
      <c r="D687" s="1" t="s">
        <v>2887</v>
      </c>
      <c r="E687" s="6">
        <v>40354</v>
      </c>
      <c r="F687">
        <v>2010</v>
      </c>
      <c r="G687" s="1" t="s">
        <v>3144</v>
      </c>
      <c r="H687" s="1" t="s">
        <v>3134</v>
      </c>
      <c r="I687">
        <v>300</v>
      </c>
      <c r="J687" s="1" t="s">
        <v>3135</v>
      </c>
      <c r="K687" s="1" t="s">
        <v>3136</v>
      </c>
      <c r="M687" s="1" t="s">
        <v>3117</v>
      </c>
      <c r="O687" s="1" t="s">
        <v>2888</v>
      </c>
      <c r="P687" s="1" t="s">
        <v>45</v>
      </c>
      <c r="Q687">
        <v>1</v>
      </c>
      <c r="S687" s="2">
        <v>3638</v>
      </c>
      <c r="T687" s="2">
        <v>3089</v>
      </c>
      <c r="U687" s="2">
        <v>39811</v>
      </c>
      <c r="V687">
        <v>212.78399999999999</v>
      </c>
      <c r="W687" s="2">
        <v>4903</v>
      </c>
      <c r="X687" t="s">
        <v>3438</v>
      </c>
      <c r="AC687">
        <v>0</v>
      </c>
      <c r="AD687">
        <v>0</v>
      </c>
      <c r="AE687">
        <v>0</v>
      </c>
      <c r="AF687">
        <v>0</v>
      </c>
      <c r="AG687">
        <v>0</v>
      </c>
      <c r="AH687">
        <v>0</v>
      </c>
      <c r="AI687">
        <v>0</v>
      </c>
      <c r="AJ687">
        <v>0</v>
      </c>
      <c r="AK687">
        <v>0</v>
      </c>
      <c r="AL687">
        <v>0</v>
      </c>
      <c r="AM687">
        <v>0</v>
      </c>
      <c r="AN687">
        <v>0</v>
      </c>
      <c r="AO687">
        <v>0</v>
      </c>
      <c r="AP687">
        <v>0</v>
      </c>
      <c r="AQ687">
        <v>0</v>
      </c>
      <c r="AR687">
        <v>0</v>
      </c>
      <c r="AS687" s="2">
        <v>6864</v>
      </c>
      <c r="AT687" s="3">
        <v>3088.8</v>
      </c>
      <c r="AU687">
        <v>0</v>
      </c>
      <c r="AV687">
        <v>0</v>
      </c>
      <c r="AW687">
        <v>0</v>
      </c>
      <c r="AX687">
        <v>0</v>
      </c>
      <c r="AY687">
        <v>0</v>
      </c>
      <c r="AZ687">
        <v>0</v>
      </c>
      <c r="BA687">
        <v>0</v>
      </c>
      <c r="BB687">
        <v>0</v>
      </c>
      <c r="BC687">
        <v>0</v>
      </c>
      <c r="BD687">
        <v>0</v>
      </c>
      <c r="BE687">
        <v>0</v>
      </c>
      <c r="BF687">
        <v>0</v>
      </c>
      <c r="BG687" s="2">
        <v>6864</v>
      </c>
      <c r="BH687" s="2">
        <v>6864</v>
      </c>
    </row>
    <row r="688" spans="1:60" x14ac:dyDescent="0.35">
      <c r="A688" s="1" t="s">
        <v>2891</v>
      </c>
      <c r="B688" s="1" t="s">
        <v>2890</v>
      </c>
      <c r="C688" s="1" t="s">
        <v>2895</v>
      </c>
      <c r="D688" s="1" t="s">
        <v>2893</v>
      </c>
      <c r="E688" s="6">
        <v>41421</v>
      </c>
      <c r="F688">
        <v>2013</v>
      </c>
      <c r="G688" s="1" t="s">
        <v>3133</v>
      </c>
      <c r="H688" s="1" t="s">
        <v>3145</v>
      </c>
      <c r="I688">
        <v>362</v>
      </c>
      <c r="J688" s="1" t="s">
        <v>3135</v>
      </c>
      <c r="K688" s="1" t="s">
        <v>3136</v>
      </c>
      <c r="L688" t="s">
        <v>3148</v>
      </c>
      <c r="M688" s="1" t="s">
        <v>3117</v>
      </c>
      <c r="N688" s="1" t="s">
        <v>2892</v>
      </c>
      <c r="O688" s="1" t="s">
        <v>2894</v>
      </c>
      <c r="P688" s="1" t="s">
        <v>45</v>
      </c>
      <c r="Q688">
        <v>1</v>
      </c>
      <c r="R688" s="2">
        <v>9547</v>
      </c>
      <c r="S688" s="2">
        <v>3596</v>
      </c>
      <c r="T688" s="2">
        <v>3727</v>
      </c>
      <c r="U688" s="2">
        <v>48036</v>
      </c>
      <c r="V688">
        <v>256.74200000000002</v>
      </c>
      <c r="W688" s="2">
        <v>5916</v>
      </c>
      <c r="AC688">
        <v>0</v>
      </c>
      <c r="AD688">
        <v>0</v>
      </c>
      <c r="AE688">
        <v>0</v>
      </c>
      <c r="AF688">
        <v>0</v>
      </c>
      <c r="AG688">
        <v>0</v>
      </c>
      <c r="AH688">
        <v>0</v>
      </c>
      <c r="AI688">
        <v>0</v>
      </c>
      <c r="AJ688">
        <v>0</v>
      </c>
      <c r="AK688">
        <v>0</v>
      </c>
      <c r="AL688">
        <v>0</v>
      </c>
      <c r="AM688">
        <v>0</v>
      </c>
      <c r="AN688">
        <v>0</v>
      </c>
      <c r="AO688">
        <v>0</v>
      </c>
      <c r="AP688">
        <v>0</v>
      </c>
      <c r="AQ688">
        <v>0</v>
      </c>
      <c r="AR688">
        <v>0</v>
      </c>
      <c r="AS688" s="2">
        <v>8282</v>
      </c>
      <c r="AT688" s="3">
        <v>3726.9</v>
      </c>
      <c r="AU688">
        <v>0</v>
      </c>
      <c r="AV688">
        <v>0</v>
      </c>
      <c r="AW688">
        <v>0</v>
      </c>
      <c r="AX688">
        <v>0</v>
      </c>
      <c r="AY688">
        <v>0</v>
      </c>
      <c r="AZ688">
        <v>0</v>
      </c>
      <c r="BA688">
        <v>0</v>
      </c>
      <c r="BB688">
        <v>0</v>
      </c>
      <c r="BC688">
        <v>0</v>
      </c>
      <c r="BD688">
        <v>0</v>
      </c>
      <c r="BE688">
        <v>0</v>
      </c>
      <c r="BF688">
        <v>0</v>
      </c>
      <c r="BG688" s="2">
        <v>8282</v>
      </c>
      <c r="BH688" s="2">
        <v>8282</v>
      </c>
    </row>
    <row r="689" spans="1:60" x14ac:dyDescent="0.35">
      <c r="A689" s="1" t="s">
        <v>2896</v>
      </c>
      <c r="B689" s="1" t="s">
        <v>2890</v>
      </c>
      <c r="C689" s="1" t="s">
        <v>2895</v>
      </c>
      <c r="D689" s="1" t="s">
        <v>2898</v>
      </c>
      <c r="E689" s="6">
        <v>42815</v>
      </c>
      <c r="F689">
        <v>2017</v>
      </c>
      <c r="G689" s="1" t="s">
        <v>3184</v>
      </c>
      <c r="H689" s="1" t="s">
        <v>3210</v>
      </c>
      <c r="I689">
        <v>414</v>
      </c>
      <c r="J689" s="1" t="s">
        <v>3135</v>
      </c>
      <c r="K689" s="1" t="s">
        <v>3136</v>
      </c>
      <c r="L689" t="s">
        <v>3148</v>
      </c>
      <c r="M689" s="1" t="s">
        <v>3117</v>
      </c>
      <c r="N689" s="1" t="s">
        <v>2897</v>
      </c>
      <c r="O689" s="1" t="s">
        <v>2899</v>
      </c>
      <c r="P689" s="1" t="s">
        <v>45</v>
      </c>
      <c r="Q689">
        <v>1</v>
      </c>
      <c r="R689" s="2">
        <v>7237</v>
      </c>
      <c r="S689" s="2">
        <v>4618</v>
      </c>
      <c r="T689" s="2">
        <v>4618</v>
      </c>
      <c r="U689" s="2">
        <v>48175</v>
      </c>
      <c r="V689">
        <v>265.08600000000001</v>
      </c>
      <c r="W689" s="2">
        <v>5933</v>
      </c>
      <c r="AC689">
        <v>0</v>
      </c>
      <c r="AD689">
        <v>0</v>
      </c>
      <c r="AE689">
        <v>0</v>
      </c>
      <c r="AF689">
        <v>0</v>
      </c>
      <c r="AG689">
        <v>200</v>
      </c>
      <c r="AH689">
        <v>880</v>
      </c>
      <c r="AI689">
        <v>0</v>
      </c>
      <c r="AJ689">
        <v>0</v>
      </c>
      <c r="AK689">
        <v>0</v>
      </c>
      <c r="AL689">
        <v>0</v>
      </c>
      <c r="AM689">
        <v>0</v>
      </c>
      <c r="AN689">
        <v>0</v>
      </c>
      <c r="AO689">
        <v>0</v>
      </c>
      <c r="AP689">
        <v>0</v>
      </c>
      <c r="AQ689">
        <v>0</v>
      </c>
      <c r="AR689">
        <v>0</v>
      </c>
      <c r="AS689" s="2">
        <v>8306</v>
      </c>
      <c r="AT689" s="3">
        <v>3737.7</v>
      </c>
      <c r="AU689">
        <v>0</v>
      </c>
      <c r="AV689">
        <v>0</v>
      </c>
      <c r="AW689">
        <v>0</v>
      </c>
      <c r="AX689">
        <v>0</v>
      </c>
      <c r="AY689">
        <v>0</v>
      </c>
      <c r="AZ689">
        <v>0</v>
      </c>
      <c r="BA689">
        <v>0</v>
      </c>
      <c r="BB689">
        <v>0</v>
      </c>
      <c r="BC689">
        <v>0</v>
      </c>
      <c r="BD689">
        <v>0</v>
      </c>
      <c r="BE689">
        <v>0</v>
      </c>
      <c r="BF689">
        <v>0</v>
      </c>
      <c r="BG689" s="2">
        <v>8506</v>
      </c>
      <c r="BH689" s="2">
        <v>8506</v>
      </c>
    </row>
    <row r="690" spans="1:60" x14ac:dyDescent="0.35">
      <c r="A690" s="1" t="s">
        <v>2900</v>
      </c>
      <c r="B690" s="1" t="s">
        <v>2905</v>
      </c>
      <c r="C690" s="1" t="s">
        <v>2904</v>
      </c>
      <c r="D690" s="1" t="s">
        <v>2902</v>
      </c>
      <c r="E690" s="6">
        <v>41908</v>
      </c>
      <c r="F690">
        <v>2014</v>
      </c>
      <c r="G690" s="1" t="s">
        <v>3230</v>
      </c>
      <c r="H690" s="1" t="s">
        <v>3195</v>
      </c>
      <c r="I690">
        <v>174</v>
      </c>
      <c r="J690" s="1" t="s">
        <v>3138</v>
      </c>
      <c r="K690" s="1" t="s">
        <v>3136</v>
      </c>
      <c r="L690" t="s">
        <v>3148</v>
      </c>
      <c r="M690" s="1" t="s">
        <v>3105</v>
      </c>
      <c r="N690" s="1" t="s">
        <v>2901</v>
      </c>
      <c r="O690" s="1" t="s">
        <v>2903</v>
      </c>
      <c r="P690" s="1" t="s">
        <v>45</v>
      </c>
      <c r="Q690">
        <v>1</v>
      </c>
      <c r="R690" s="2">
        <v>3902</v>
      </c>
      <c r="S690" s="2">
        <v>1518</v>
      </c>
      <c r="T690" s="2">
        <v>1936</v>
      </c>
      <c r="U690">
        <v>0</v>
      </c>
      <c r="V690">
        <v>18.457999999999998</v>
      </c>
      <c r="W690">
        <v>0</v>
      </c>
      <c r="X690" t="s">
        <v>3439</v>
      </c>
      <c r="AC690">
        <v>0</v>
      </c>
      <c r="AD690">
        <v>0</v>
      </c>
      <c r="AE690">
        <v>0</v>
      </c>
      <c r="AF690">
        <v>0</v>
      </c>
      <c r="AG690">
        <v>231</v>
      </c>
      <c r="AH690" s="2">
        <v>2057</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231</v>
      </c>
      <c r="BH690">
        <v>231</v>
      </c>
    </row>
    <row r="691" spans="1:60" x14ac:dyDescent="0.35">
      <c r="A691" s="1" t="s">
        <v>2906</v>
      </c>
      <c r="B691" s="1" t="s">
        <v>2905</v>
      </c>
      <c r="C691" s="1" t="s">
        <v>2904</v>
      </c>
      <c r="D691" s="1" t="s">
        <v>2907</v>
      </c>
      <c r="E691" s="6">
        <v>41730</v>
      </c>
      <c r="F691">
        <v>2014</v>
      </c>
      <c r="G691" s="1" t="s">
        <v>3149</v>
      </c>
      <c r="H691" s="1" t="s">
        <v>3150</v>
      </c>
      <c r="I691">
        <v>102</v>
      </c>
      <c r="J691" s="1" t="s">
        <v>3135</v>
      </c>
      <c r="K691" s="1" t="s">
        <v>3136</v>
      </c>
      <c r="L691" t="s">
        <v>3148</v>
      </c>
      <c r="M691" s="1" t="s">
        <v>3113</v>
      </c>
      <c r="O691" s="1" t="s">
        <v>2908</v>
      </c>
      <c r="P691" s="1" t="s">
        <v>45</v>
      </c>
      <c r="Q691">
        <v>1</v>
      </c>
      <c r="R691" s="2">
        <v>3480</v>
      </c>
      <c r="S691" s="2">
        <v>1550</v>
      </c>
      <c r="T691" s="2">
        <v>1735</v>
      </c>
      <c r="U691" s="2">
        <v>12984</v>
      </c>
      <c r="V691">
        <v>105.273</v>
      </c>
      <c r="W691">
        <v>649</v>
      </c>
      <c r="AC691">
        <v>3</v>
      </c>
      <c r="AD691">
        <v>15</v>
      </c>
      <c r="AE691">
        <v>0</v>
      </c>
      <c r="AF691">
        <v>0</v>
      </c>
      <c r="AG691">
        <v>10</v>
      </c>
      <c r="AH691">
        <v>41.6</v>
      </c>
      <c r="AI691">
        <v>0</v>
      </c>
      <c r="AJ691">
        <v>0</v>
      </c>
      <c r="AK691">
        <v>0</v>
      </c>
      <c r="AL691">
        <v>0</v>
      </c>
      <c r="AM691">
        <v>618</v>
      </c>
      <c r="AN691">
        <v>426.42</v>
      </c>
      <c r="AO691">
        <v>146</v>
      </c>
      <c r="AP691">
        <v>399.7</v>
      </c>
      <c r="AQ691">
        <v>2</v>
      </c>
      <c r="AR691">
        <v>6.33</v>
      </c>
      <c r="AS691">
        <v>672</v>
      </c>
      <c r="AT691">
        <v>843</v>
      </c>
      <c r="AU691">
        <v>10</v>
      </c>
      <c r="AV691">
        <v>3.15</v>
      </c>
      <c r="AW691">
        <v>0</v>
      </c>
      <c r="AX691">
        <v>0</v>
      </c>
      <c r="AY691">
        <v>0</v>
      </c>
      <c r="AZ691">
        <v>0</v>
      </c>
      <c r="BA691">
        <v>0</v>
      </c>
      <c r="BB691">
        <v>0</v>
      </c>
      <c r="BC691">
        <v>0</v>
      </c>
      <c r="BD691">
        <v>0</v>
      </c>
      <c r="BE691">
        <v>0</v>
      </c>
      <c r="BF691">
        <v>0</v>
      </c>
      <c r="BG691" s="2">
        <v>1451</v>
      </c>
      <c r="BH691" s="2">
        <v>1461</v>
      </c>
    </row>
    <row r="692" spans="1:60" x14ac:dyDescent="0.35">
      <c r="A692" s="1" t="s">
        <v>2909</v>
      </c>
      <c r="B692" s="1" t="s">
        <v>2905</v>
      </c>
      <c r="C692" s="1" t="s">
        <v>2904</v>
      </c>
      <c r="D692" s="1" t="s">
        <v>2911</v>
      </c>
      <c r="E692" s="6">
        <v>41618</v>
      </c>
      <c r="F692">
        <v>2013</v>
      </c>
      <c r="G692" s="1" t="s">
        <v>3149</v>
      </c>
      <c r="H692" s="1" t="s">
        <v>3157</v>
      </c>
      <c r="I692">
        <v>129</v>
      </c>
      <c r="J692" s="1" t="s">
        <v>3135</v>
      </c>
      <c r="K692" s="1" t="s">
        <v>3136</v>
      </c>
      <c r="M692" s="1" t="s">
        <v>3117</v>
      </c>
      <c r="N692" s="1" t="s">
        <v>2910</v>
      </c>
      <c r="O692" s="1" t="s">
        <v>2912</v>
      </c>
      <c r="P692" s="1" t="s">
        <v>45</v>
      </c>
      <c r="Q692">
        <v>1</v>
      </c>
      <c r="R692" s="2">
        <v>2900</v>
      </c>
      <c r="S692" s="2">
        <v>2595</v>
      </c>
      <c r="T692" s="2">
        <v>2654</v>
      </c>
      <c r="U692" s="2">
        <v>17238</v>
      </c>
      <c r="V692">
        <v>123.736</v>
      </c>
      <c r="W692" s="2">
        <v>1067</v>
      </c>
      <c r="X692" t="s">
        <v>3440</v>
      </c>
      <c r="AC692">
        <v>26</v>
      </c>
      <c r="AD692">
        <v>95.2</v>
      </c>
      <c r="AE692">
        <v>0</v>
      </c>
      <c r="AF692">
        <v>0</v>
      </c>
      <c r="AG692">
        <v>0</v>
      </c>
      <c r="AH692">
        <v>0</v>
      </c>
      <c r="AI692">
        <v>84</v>
      </c>
      <c r="AJ692">
        <v>520.79999999999995</v>
      </c>
      <c r="AK692">
        <v>0</v>
      </c>
      <c r="AL692">
        <v>0</v>
      </c>
      <c r="AM692">
        <v>0</v>
      </c>
      <c r="AN692">
        <v>0</v>
      </c>
      <c r="AO692">
        <v>0</v>
      </c>
      <c r="AP692">
        <v>0</v>
      </c>
      <c r="AQ692">
        <v>0</v>
      </c>
      <c r="AR692">
        <v>0</v>
      </c>
      <c r="AS692" s="2">
        <v>1264</v>
      </c>
      <c r="AT692" s="3">
        <v>2037.6</v>
      </c>
      <c r="AU692">
        <v>0</v>
      </c>
      <c r="AV692">
        <v>0</v>
      </c>
      <c r="AW692">
        <v>0</v>
      </c>
      <c r="AX692">
        <v>0</v>
      </c>
      <c r="AY692">
        <v>0</v>
      </c>
      <c r="AZ692">
        <v>0</v>
      </c>
      <c r="BA692">
        <v>0</v>
      </c>
      <c r="BB692">
        <v>0</v>
      </c>
      <c r="BC692">
        <v>0</v>
      </c>
      <c r="BD692">
        <v>0</v>
      </c>
      <c r="BE692">
        <v>0</v>
      </c>
      <c r="BF692">
        <v>0</v>
      </c>
      <c r="BG692" s="2">
        <v>1374</v>
      </c>
      <c r="BH692" s="2">
        <v>1374</v>
      </c>
    </row>
    <row r="693" spans="1:60" x14ac:dyDescent="0.35">
      <c r="A693" s="1" t="s">
        <v>2913</v>
      </c>
      <c r="B693" s="1" t="s">
        <v>2917</v>
      </c>
      <c r="C693" s="1" t="s">
        <v>2916</v>
      </c>
      <c r="D693" s="1" t="s">
        <v>2914</v>
      </c>
      <c r="E693" s="6">
        <v>41696</v>
      </c>
      <c r="F693">
        <v>2014</v>
      </c>
      <c r="G693" s="1" t="s">
        <v>3149</v>
      </c>
      <c r="H693" s="1" t="s">
        <v>3150</v>
      </c>
      <c r="I693">
        <v>710</v>
      </c>
      <c r="J693" s="1" t="s">
        <v>3135</v>
      </c>
      <c r="K693" s="1" t="s">
        <v>3136</v>
      </c>
      <c r="M693" s="1" t="s">
        <v>3111</v>
      </c>
      <c r="O693" s="1" t="s">
        <v>2915</v>
      </c>
      <c r="P693" s="1" t="s">
        <v>45</v>
      </c>
      <c r="Q693">
        <v>1</v>
      </c>
      <c r="R693" s="2">
        <v>5940</v>
      </c>
      <c r="S693" s="2">
        <v>5840</v>
      </c>
      <c r="T693" s="2">
        <v>6300</v>
      </c>
      <c r="U693" s="2">
        <v>85096</v>
      </c>
      <c r="V693">
        <v>652.72</v>
      </c>
      <c r="W693" s="2">
        <v>4377</v>
      </c>
      <c r="AC693">
        <v>0</v>
      </c>
      <c r="AD693">
        <v>0</v>
      </c>
      <c r="AE693">
        <v>0</v>
      </c>
      <c r="AF693">
        <v>0</v>
      </c>
      <c r="AG693">
        <v>0</v>
      </c>
      <c r="AH693">
        <v>0</v>
      </c>
      <c r="AI693">
        <v>0</v>
      </c>
      <c r="AJ693">
        <v>0</v>
      </c>
      <c r="AK693">
        <v>0</v>
      </c>
      <c r="AL693">
        <v>0</v>
      </c>
      <c r="AM693" s="2">
        <v>10800</v>
      </c>
      <c r="AN693" s="2">
        <v>1080</v>
      </c>
      <c r="AO693">
        <v>0</v>
      </c>
      <c r="AP693">
        <v>0</v>
      </c>
      <c r="AQ693">
        <v>0</v>
      </c>
      <c r="AR693">
        <v>0</v>
      </c>
      <c r="AS693" s="2">
        <v>5440</v>
      </c>
      <c r="AT693" s="2">
        <v>5220</v>
      </c>
      <c r="AU693">
        <v>0</v>
      </c>
      <c r="AV693">
        <v>0</v>
      </c>
      <c r="AW693">
        <v>0</v>
      </c>
      <c r="AX693">
        <v>0</v>
      </c>
      <c r="AY693">
        <v>0</v>
      </c>
      <c r="AZ693">
        <v>0</v>
      </c>
      <c r="BA693">
        <v>0</v>
      </c>
      <c r="BB693">
        <v>0</v>
      </c>
      <c r="BC693">
        <v>0</v>
      </c>
      <c r="BD693">
        <v>0</v>
      </c>
      <c r="BE693">
        <v>0</v>
      </c>
      <c r="BF693">
        <v>0</v>
      </c>
      <c r="BG693" s="2">
        <v>16240</v>
      </c>
      <c r="BH693" s="2">
        <v>16240</v>
      </c>
    </row>
    <row r="694" spans="1:60" x14ac:dyDescent="0.35">
      <c r="A694" s="1" t="s">
        <v>2918</v>
      </c>
      <c r="B694" s="1" t="s">
        <v>2917</v>
      </c>
      <c r="C694" s="1" t="s">
        <v>2916</v>
      </c>
      <c r="D694" s="1" t="s">
        <v>2920</v>
      </c>
      <c r="E694" s="6">
        <v>41374</v>
      </c>
      <c r="F694">
        <v>2013</v>
      </c>
      <c r="G694" s="1" t="s">
        <v>3133</v>
      </c>
      <c r="H694" s="1" t="s">
        <v>3145</v>
      </c>
      <c r="I694">
        <v>460</v>
      </c>
      <c r="J694" s="1" t="s">
        <v>3135</v>
      </c>
      <c r="K694" s="1" t="s">
        <v>3136</v>
      </c>
      <c r="M694" s="1" t="s">
        <v>3113</v>
      </c>
      <c r="N694" s="1" t="s">
        <v>2919</v>
      </c>
      <c r="O694" s="1" t="s">
        <v>2921</v>
      </c>
      <c r="P694" s="1" t="s">
        <v>45</v>
      </c>
      <c r="Q694">
        <v>1</v>
      </c>
      <c r="R694" s="2">
        <v>4829</v>
      </c>
      <c r="S694" s="2">
        <v>4450</v>
      </c>
      <c r="T694" s="2">
        <v>4139</v>
      </c>
      <c r="U694" s="2">
        <v>20544</v>
      </c>
      <c r="V694">
        <v>197.44</v>
      </c>
      <c r="W694">
        <v>526</v>
      </c>
      <c r="AC694">
        <v>0</v>
      </c>
      <c r="AD694">
        <v>0</v>
      </c>
      <c r="AE694">
        <v>0</v>
      </c>
      <c r="AF694">
        <v>0</v>
      </c>
      <c r="AG694">
        <v>300</v>
      </c>
      <c r="AH694" s="2">
        <v>1230</v>
      </c>
      <c r="AI694">
        <v>0</v>
      </c>
      <c r="AJ694">
        <v>0</v>
      </c>
      <c r="AK694">
        <v>0</v>
      </c>
      <c r="AL694">
        <v>0</v>
      </c>
      <c r="AM694">
        <v>516</v>
      </c>
      <c r="AN694">
        <v>356.04</v>
      </c>
      <c r="AO694" s="2">
        <v>1475</v>
      </c>
      <c r="AP694" s="3">
        <v>2513.9</v>
      </c>
      <c r="AQ694">
        <v>3</v>
      </c>
      <c r="AR694">
        <v>16.5</v>
      </c>
      <c r="AS694">
        <v>5</v>
      </c>
      <c r="AT694">
        <v>22.5</v>
      </c>
      <c r="AU694">
        <v>0</v>
      </c>
      <c r="AV694">
        <v>0</v>
      </c>
      <c r="AW694">
        <v>0</v>
      </c>
      <c r="AX694">
        <v>0</v>
      </c>
      <c r="AY694">
        <v>0</v>
      </c>
      <c r="AZ694">
        <v>0</v>
      </c>
      <c r="BA694">
        <v>0</v>
      </c>
      <c r="BB694">
        <v>0</v>
      </c>
      <c r="BC694">
        <v>0</v>
      </c>
      <c r="BD694">
        <v>0</v>
      </c>
      <c r="BE694">
        <v>0</v>
      </c>
      <c r="BF694">
        <v>0</v>
      </c>
      <c r="BG694" s="2">
        <v>2299</v>
      </c>
      <c r="BH694" s="2">
        <v>2299</v>
      </c>
    </row>
    <row r="695" spans="1:60" x14ac:dyDescent="0.35">
      <c r="A695" s="1" t="s">
        <v>2922</v>
      </c>
      <c r="B695" s="1" t="s">
        <v>2917</v>
      </c>
      <c r="C695" s="1" t="s">
        <v>2916</v>
      </c>
      <c r="D695" s="1" t="s">
        <v>2923</v>
      </c>
      <c r="E695" s="6">
        <v>41968</v>
      </c>
      <c r="F695">
        <v>2014</v>
      </c>
      <c r="G695" s="1" t="s">
        <v>3149</v>
      </c>
      <c r="H695" s="1" t="s">
        <v>3157</v>
      </c>
      <c r="I695">
        <v>464</v>
      </c>
      <c r="J695" s="1" t="s">
        <v>3135</v>
      </c>
      <c r="K695" s="1" t="s">
        <v>3136</v>
      </c>
      <c r="M695" s="1" t="s">
        <v>3111</v>
      </c>
      <c r="O695" s="1" t="s">
        <v>2924</v>
      </c>
      <c r="P695" s="1" t="s">
        <v>45</v>
      </c>
      <c r="Q695">
        <v>1</v>
      </c>
      <c r="R695" s="2">
        <v>5050</v>
      </c>
      <c r="S695" s="2">
        <v>5100</v>
      </c>
      <c r="T695" s="2">
        <v>5050</v>
      </c>
      <c r="U695" s="2">
        <v>67215</v>
      </c>
      <c r="V695">
        <v>567.83600000000001</v>
      </c>
      <c r="W695" s="2">
        <v>2824</v>
      </c>
      <c r="AC695">
        <v>0</v>
      </c>
      <c r="AD695">
        <v>0</v>
      </c>
      <c r="AE695">
        <v>0</v>
      </c>
      <c r="AF695">
        <v>0</v>
      </c>
      <c r="AG695">
        <v>0</v>
      </c>
      <c r="AH695">
        <v>0</v>
      </c>
      <c r="AI695">
        <v>0</v>
      </c>
      <c r="AJ695">
        <v>0</v>
      </c>
      <c r="AK695">
        <v>0</v>
      </c>
      <c r="AL695">
        <v>0</v>
      </c>
      <c r="AM695" s="2">
        <v>6770</v>
      </c>
      <c r="AN695" s="3">
        <v>1949.7</v>
      </c>
      <c r="AO695">
        <v>178</v>
      </c>
      <c r="AP695" s="3">
        <v>1026.4000000000001</v>
      </c>
      <c r="AQ695">
        <v>0</v>
      </c>
      <c r="AR695">
        <v>0</v>
      </c>
      <c r="AS695" s="2">
        <v>3206</v>
      </c>
      <c r="AT695" s="3">
        <v>2074.1999999999998</v>
      </c>
      <c r="AU695">
        <v>0</v>
      </c>
      <c r="AV695">
        <v>0</v>
      </c>
      <c r="AW695">
        <v>0</v>
      </c>
      <c r="AX695">
        <v>0</v>
      </c>
      <c r="AY695">
        <v>0</v>
      </c>
      <c r="AZ695">
        <v>0</v>
      </c>
      <c r="BA695">
        <v>0</v>
      </c>
      <c r="BB695">
        <v>0</v>
      </c>
      <c r="BC695">
        <v>0</v>
      </c>
      <c r="BD695">
        <v>0</v>
      </c>
      <c r="BE695">
        <v>0</v>
      </c>
      <c r="BF695">
        <v>0</v>
      </c>
      <c r="BG695" s="2">
        <v>10154</v>
      </c>
      <c r="BH695" s="2">
        <v>10154</v>
      </c>
    </row>
    <row r="696" spans="1:60" x14ac:dyDescent="0.35">
      <c r="A696" s="1" t="s">
        <v>2925</v>
      </c>
      <c r="B696" s="1" t="s">
        <v>2917</v>
      </c>
      <c r="C696" s="1" t="s">
        <v>2916</v>
      </c>
      <c r="D696" s="1" t="s">
        <v>2927</v>
      </c>
      <c r="E696" s="6">
        <v>41669</v>
      </c>
      <c r="F696">
        <v>2014</v>
      </c>
      <c r="G696" s="1" t="s">
        <v>3149</v>
      </c>
      <c r="H696" s="1" t="s">
        <v>3150</v>
      </c>
      <c r="I696">
        <v>289</v>
      </c>
      <c r="J696" s="1" t="s">
        <v>3135</v>
      </c>
      <c r="K696" s="1" t="s">
        <v>3136</v>
      </c>
      <c r="M696" s="1" t="s">
        <v>3113</v>
      </c>
      <c r="N696" s="1" t="s">
        <v>2926</v>
      </c>
      <c r="O696" s="1" t="s">
        <v>2924</v>
      </c>
      <c r="P696" s="1" t="s">
        <v>45</v>
      </c>
      <c r="Q696">
        <v>1</v>
      </c>
      <c r="R696" s="2">
        <v>3776</v>
      </c>
      <c r="S696" s="2">
        <v>3142</v>
      </c>
      <c r="T696" s="2">
        <v>3065</v>
      </c>
      <c r="U696" s="2">
        <v>31482</v>
      </c>
      <c r="V696">
        <v>283.577</v>
      </c>
      <c r="W696">
        <v>864</v>
      </c>
      <c r="AC696">
        <v>0</v>
      </c>
      <c r="AD696">
        <v>0</v>
      </c>
      <c r="AE696">
        <v>0</v>
      </c>
      <c r="AF696">
        <v>0</v>
      </c>
      <c r="AG696">
        <v>0</v>
      </c>
      <c r="AH696">
        <v>0</v>
      </c>
      <c r="AI696">
        <v>0</v>
      </c>
      <c r="AJ696">
        <v>0</v>
      </c>
      <c r="AK696">
        <v>0</v>
      </c>
      <c r="AL696">
        <v>0</v>
      </c>
      <c r="AM696" s="2">
        <v>3640</v>
      </c>
      <c r="AN696">
        <v>711.76</v>
      </c>
      <c r="AO696" s="2">
        <v>1013</v>
      </c>
      <c r="AP696" s="3">
        <v>2027.64</v>
      </c>
      <c r="AQ696">
        <v>2</v>
      </c>
      <c r="AR696">
        <v>11</v>
      </c>
      <c r="AS696">
        <v>564</v>
      </c>
      <c r="AT696">
        <v>315</v>
      </c>
      <c r="AU696">
        <v>0</v>
      </c>
      <c r="AV696">
        <v>0</v>
      </c>
      <c r="AW696">
        <v>0</v>
      </c>
      <c r="AX696">
        <v>0</v>
      </c>
      <c r="AY696">
        <v>0</v>
      </c>
      <c r="AZ696">
        <v>0</v>
      </c>
      <c r="BA696">
        <v>0</v>
      </c>
      <c r="BB696">
        <v>0</v>
      </c>
      <c r="BC696">
        <v>0</v>
      </c>
      <c r="BD696">
        <v>0</v>
      </c>
      <c r="BE696">
        <v>0</v>
      </c>
      <c r="BF696">
        <v>0</v>
      </c>
      <c r="BG696" s="2">
        <v>5219</v>
      </c>
      <c r="BH696" s="2">
        <v>5219</v>
      </c>
    </row>
    <row r="697" spans="1:60" x14ac:dyDescent="0.35">
      <c r="A697" s="1" t="s">
        <v>2928</v>
      </c>
      <c r="B697" s="1" t="s">
        <v>2917</v>
      </c>
      <c r="C697" s="1" t="s">
        <v>2916</v>
      </c>
      <c r="D697" s="1" t="s">
        <v>2930</v>
      </c>
      <c r="E697" s="6">
        <v>40913</v>
      </c>
      <c r="F697">
        <v>2012</v>
      </c>
      <c r="G697" s="1" t="s">
        <v>3133</v>
      </c>
      <c r="H697" s="1" t="s">
        <v>3145</v>
      </c>
      <c r="I697">
        <v>209</v>
      </c>
      <c r="J697" s="1" t="s">
        <v>3135</v>
      </c>
      <c r="K697" s="1" t="s">
        <v>3136</v>
      </c>
      <c r="M697" s="1" t="s">
        <v>3117</v>
      </c>
      <c r="N697" s="1" t="s">
        <v>2929</v>
      </c>
      <c r="O697" s="1" t="s">
        <v>2931</v>
      </c>
      <c r="P697" s="1" t="s">
        <v>45</v>
      </c>
      <c r="Q697">
        <v>1</v>
      </c>
      <c r="R697" s="2">
        <v>4881</v>
      </c>
      <c r="S697" s="2">
        <v>5125</v>
      </c>
      <c r="T697" s="2">
        <v>4916</v>
      </c>
      <c r="U697" s="2">
        <v>45433</v>
      </c>
      <c r="V697">
        <v>267.66899999999998</v>
      </c>
      <c r="W697" s="2">
        <v>3075</v>
      </c>
      <c r="AC697">
        <v>0</v>
      </c>
      <c r="AD697">
        <v>0</v>
      </c>
      <c r="AE697">
        <v>0</v>
      </c>
      <c r="AF697">
        <v>0</v>
      </c>
      <c r="AG697">
        <v>0</v>
      </c>
      <c r="AH697">
        <v>0</v>
      </c>
      <c r="AI697">
        <v>0</v>
      </c>
      <c r="AJ697">
        <v>0</v>
      </c>
      <c r="AK697">
        <v>0</v>
      </c>
      <c r="AL697">
        <v>0</v>
      </c>
      <c r="AM697">
        <v>225</v>
      </c>
      <c r="AN697">
        <v>155.25</v>
      </c>
      <c r="AO697">
        <v>156</v>
      </c>
      <c r="AP697">
        <v>827.4</v>
      </c>
      <c r="AQ697">
        <v>2</v>
      </c>
      <c r="AR697">
        <v>11</v>
      </c>
      <c r="AS697" s="2">
        <v>3837</v>
      </c>
      <c r="AT697" s="3">
        <v>3922.2</v>
      </c>
      <c r="AU697">
        <v>0</v>
      </c>
      <c r="AV697">
        <v>0</v>
      </c>
      <c r="AW697">
        <v>0</v>
      </c>
      <c r="AX697">
        <v>0</v>
      </c>
      <c r="AY697">
        <v>0</v>
      </c>
      <c r="AZ697">
        <v>0</v>
      </c>
      <c r="BA697">
        <v>0</v>
      </c>
      <c r="BB697">
        <v>0</v>
      </c>
      <c r="BC697">
        <v>0</v>
      </c>
      <c r="BD697">
        <v>0</v>
      </c>
      <c r="BE697">
        <v>0</v>
      </c>
      <c r="BF697">
        <v>0</v>
      </c>
      <c r="BG697" s="2">
        <v>4220</v>
      </c>
      <c r="BH697" s="2">
        <v>4220</v>
      </c>
    </row>
    <row r="698" spans="1:60" x14ac:dyDescent="0.35">
      <c r="A698" s="1" t="s">
        <v>2932</v>
      </c>
      <c r="B698" s="1" t="s">
        <v>2917</v>
      </c>
      <c r="C698" s="1" t="s">
        <v>2916</v>
      </c>
      <c r="D698" s="1" t="s">
        <v>2934</v>
      </c>
      <c r="E698" s="6">
        <v>42255</v>
      </c>
      <c r="F698">
        <v>2015</v>
      </c>
      <c r="G698" s="1" t="s">
        <v>3149</v>
      </c>
      <c r="H698" s="1" t="s">
        <v>3150</v>
      </c>
      <c r="I698">
        <v>480</v>
      </c>
      <c r="J698" s="1" t="s">
        <v>3135</v>
      </c>
      <c r="K698" s="1" t="s">
        <v>3136</v>
      </c>
      <c r="M698" s="1" t="s">
        <v>3117</v>
      </c>
      <c r="N698" s="1" t="s">
        <v>2933</v>
      </c>
      <c r="O698" s="1" t="s">
        <v>2931</v>
      </c>
      <c r="P698" s="1" t="s">
        <v>45</v>
      </c>
      <c r="Q698">
        <v>1</v>
      </c>
      <c r="R698" s="2">
        <v>5604</v>
      </c>
      <c r="S698" s="2">
        <v>4824</v>
      </c>
      <c r="T698" s="2">
        <v>5756</v>
      </c>
      <c r="U698" s="2">
        <v>66246</v>
      </c>
      <c r="V698">
        <v>540</v>
      </c>
      <c r="W698" s="2">
        <v>4878</v>
      </c>
      <c r="X698" t="s">
        <v>3261</v>
      </c>
      <c r="AC698">
        <v>6</v>
      </c>
      <c r="AD698">
        <v>30</v>
      </c>
      <c r="AE698">
        <v>0</v>
      </c>
      <c r="AF698">
        <v>0</v>
      </c>
      <c r="AG698">
        <v>0</v>
      </c>
      <c r="AH698">
        <v>0</v>
      </c>
      <c r="AI698">
        <v>0</v>
      </c>
      <c r="AJ698">
        <v>0</v>
      </c>
      <c r="AK698">
        <v>0</v>
      </c>
      <c r="AL698">
        <v>0</v>
      </c>
      <c r="AM698" s="2">
        <v>4224</v>
      </c>
      <c r="AN698">
        <v>422.4</v>
      </c>
      <c r="AO698">
        <v>0</v>
      </c>
      <c r="AP698">
        <v>0</v>
      </c>
      <c r="AQ698">
        <v>0</v>
      </c>
      <c r="AR698">
        <v>0</v>
      </c>
      <c r="AS698" s="2">
        <v>6560</v>
      </c>
      <c r="AT698" s="2">
        <v>5304</v>
      </c>
      <c r="AU698">
        <v>0</v>
      </c>
      <c r="AV698">
        <v>0</v>
      </c>
      <c r="AW698">
        <v>0</v>
      </c>
      <c r="AX698">
        <v>0</v>
      </c>
      <c r="AY698">
        <v>0</v>
      </c>
      <c r="AZ698">
        <v>0</v>
      </c>
      <c r="BA698">
        <v>0</v>
      </c>
      <c r="BB698">
        <v>0</v>
      </c>
      <c r="BC698">
        <v>0</v>
      </c>
      <c r="BD698">
        <v>0</v>
      </c>
      <c r="BE698">
        <v>0</v>
      </c>
      <c r="BF698">
        <v>0</v>
      </c>
      <c r="BG698" s="2">
        <v>10790</v>
      </c>
      <c r="BH698" s="2">
        <v>10790</v>
      </c>
    </row>
    <row r="699" spans="1:60" x14ac:dyDescent="0.35">
      <c r="A699" s="1" t="s">
        <v>2935</v>
      </c>
      <c r="B699" s="1" t="s">
        <v>2917</v>
      </c>
      <c r="C699" s="1" t="s">
        <v>2916</v>
      </c>
      <c r="D699" s="1" t="s">
        <v>2937</v>
      </c>
      <c r="E699" s="6">
        <v>41849</v>
      </c>
      <c r="F699">
        <v>2014</v>
      </c>
      <c r="G699" s="1" t="s">
        <v>3149</v>
      </c>
      <c r="H699" s="1" t="s">
        <v>3150</v>
      </c>
      <c r="I699">
        <v>203</v>
      </c>
      <c r="J699" s="1" t="s">
        <v>3135</v>
      </c>
      <c r="K699" s="1" t="s">
        <v>3136</v>
      </c>
      <c r="M699" s="1" t="s">
        <v>3107</v>
      </c>
      <c r="N699" s="1" t="s">
        <v>2936</v>
      </c>
      <c r="O699" s="1" t="s">
        <v>2938</v>
      </c>
      <c r="P699" s="1" t="s">
        <v>45</v>
      </c>
      <c r="Q699">
        <v>1</v>
      </c>
      <c r="R699" s="2">
        <v>4254</v>
      </c>
      <c r="S699" s="2">
        <v>4102</v>
      </c>
      <c r="T699" s="2">
        <v>3983</v>
      </c>
      <c r="U699" s="2">
        <v>26928</v>
      </c>
      <c r="V699">
        <v>248.46299999999999</v>
      </c>
      <c r="W699" s="2">
        <v>1237</v>
      </c>
      <c r="AC699">
        <v>1</v>
      </c>
      <c r="AD699">
        <v>5</v>
      </c>
      <c r="AE699">
        <v>30</v>
      </c>
      <c r="AF699">
        <v>21</v>
      </c>
      <c r="AG699">
        <v>0</v>
      </c>
      <c r="AH699">
        <v>0</v>
      </c>
      <c r="AI699">
        <v>150</v>
      </c>
      <c r="AJ699">
        <v>930</v>
      </c>
      <c r="AK699">
        <v>0</v>
      </c>
      <c r="AL699">
        <v>0</v>
      </c>
      <c r="AM699">
        <v>624</v>
      </c>
      <c r="AN699">
        <v>214.56</v>
      </c>
      <c r="AO699">
        <v>172</v>
      </c>
      <c r="AP699">
        <v>879.6</v>
      </c>
      <c r="AQ699">
        <v>1</v>
      </c>
      <c r="AR699">
        <v>5.5</v>
      </c>
      <c r="AS699" s="2">
        <v>1475</v>
      </c>
      <c r="AT699" s="3">
        <v>1927.8</v>
      </c>
      <c r="AU699">
        <v>0</v>
      </c>
      <c r="AV699">
        <v>0</v>
      </c>
      <c r="AW699">
        <v>0</v>
      </c>
      <c r="AX699">
        <v>0</v>
      </c>
      <c r="AY699">
        <v>0</v>
      </c>
      <c r="AZ699">
        <v>0</v>
      </c>
      <c r="BA699">
        <v>0</v>
      </c>
      <c r="BB699">
        <v>0</v>
      </c>
      <c r="BC699">
        <v>0</v>
      </c>
      <c r="BD699">
        <v>0</v>
      </c>
      <c r="BE699">
        <v>0</v>
      </c>
      <c r="BF699">
        <v>0</v>
      </c>
      <c r="BG699" s="2">
        <v>2453</v>
      </c>
      <c r="BH699" s="2">
        <v>2453</v>
      </c>
    </row>
    <row r="700" spans="1:60" x14ac:dyDescent="0.35">
      <c r="A700" s="1" t="s">
        <v>2939</v>
      </c>
      <c r="B700" s="1" t="s">
        <v>2917</v>
      </c>
      <c r="C700" s="1" t="s">
        <v>2916</v>
      </c>
      <c r="D700" s="1" t="s">
        <v>2941</v>
      </c>
      <c r="E700" s="6">
        <v>42978</v>
      </c>
      <c r="F700">
        <v>2017</v>
      </c>
      <c r="G700" s="1" t="s">
        <v>3184</v>
      </c>
      <c r="H700" s="1" t="s">
        <v>3211</v>
      </c>
      <c r="I700">
        <v>244</v>
      </c>
      <c r="J700" s="1" t="s">
        <v>3135</v>
      </c>
      <c r="K700" s="1" t="s">
        <v>3136</v>
      </c>
      <c r="M700" s="1" t="s">
        <v>3117</v>
      </c>
      <c r="N700" s="1" t="s">
        <v>2940</v>
      </c>
      <c r="O700" s="1" t="s">
        <v>2938</v>
      </c>
      <c r="P700" s="1" t="s">
        <v>45</v>
      </c>
      <c r="Q700">
        <v>1</v>
      </c>
      <c r="R700" s="2">
        <v>3139</v>
      </c>
      <c r="S700" s="2">
        <v>3290</v>
      </c>
      <c r="T700" s="2">
        <v>3290</v>
      </c>
      <c r="U700" s="2">
        <v>22215</v>
      </c>
      <c r="V700">
        <v>200.072</v>
      </c>
      <c r="W700" s="2">
        <v>2527</v>
      </c>
      <c r="AC700">
        <v>0</v>
      </c>
      <c r="AD700">
        <v>0</v>
      </c>
      <c r="AE700">
        <v>0</v>
      </c>
      <c r="AF700">
        <v>0</v>
      </c>
      <c r="AG700">
        <v>0</v>
      </c>
      <c r="AH700">
        <v>0</v>
      </c>
      <c r="AI700">
        <v>0</v>
      </c>
      <c r="AJ700">
        <v>0</v>
      </c>
      <c r="AK700">
        <v>0</v>
      </c>
      <c r="AL700">
        <v>0</v>
      </c>
      <c r="AM700" s="2">
        <v>1536</v>
      </c>
      <c r="AN700">
        <v>465.12</v>
      </c>
      <c r="AO700">
        <v>399</v>
      </c>
      <c r="AP700" s="3">
        <v>1324.4</v>
      </c>
      <c r="AQ700">
        <v>2</v>
      </c>
      <c r="AR700">
        <v>11</v>
      </c>
      <c r="AS700" s="2">
        <v>3196</v>
      </c>
      <c r="AT700" s="3">
        <v>1489.2</v>
      </c>
      <c r="AU700">
        <v>0</v>
      </c>
      <c r="AV700">
        <v>0</v>
      </c>
      <c r="AW700">
        <v>0</v>
      </c>
      <c r="AX700">
        <v>0</v>
      </c>
      <c r="AY700">
        <v>0</v>
      </c>
      <c r="AZ700">
        <v>0</v>
      </c>
      <c r="BA700">
        <v>0</v>
      </c>
      <c r="BB700">
        <v>0</v>
      </c>
      <c r="BC700">
        <v>0</v>
      </c>
      <c r="BD700">
        <v>0</v>
      </c>
      <c r="BE700">
        <v>0</v>
      </c>
      <c r="BF700">
        <v>0</v>
      </c>
      <c r="BG700" s="2">
        <v>5133</v>
      </c>
      <c r="BH700" s="2">
        <v>5133</v>
      </c>
    </row>
    <row r="701" spans="1:60" x14ac:dyDescent="0.35">
      <c r="A701" s="1" t="s">
        <v>2942</v>
      </c>
      <c r="B701" s="1" t="s">
        <v>2917</v>
      </c>
      <c r="C701" s="1" t="s">
        <v>2916</v>
      </c>
      <c r="D701" s="1" t="s">
        <v>2944</v>
      </c>
      <c r="E701" s="6">
        <v>41669</v>
      </c>
      <c r="F701">
        <v>2014</v>
      </c>
      <c r="G701" s="1" t="s">
        <v>3149</v>
      </c>
      <c r="H701" s="1" t="s">
        <v>3150</v>
      </c>
      <c r="I701">
        <v>95</v>
      </c>
      <c r="J701" s="1" t="s">
        <v>3135</v>
      </c>
      <c r="K701" s="1" t="s">
        <v>3136</v>
      </c>
      <c r="M701" s="1" t="s">
        <v>3113</v>
      </c>
      <c r="N701" s="1" t="s">
        <v>2943</v>
      </c>
      <c r="O701" s="1" t="s">
        <v>2938</v>
      </c>
      <c r="P701" s="1" t="s">
        <v>45</v>
      </c>
      <c r="Q701">
        <v>1</v>
      </c>
      <c r="R701" s="2">
        <v>1979</v>
      </c>
      <c r="S701" s="2">
        <v>1467</v>
      </c>
      <c r="T701" s="2">
        <v>1427</v>
      </c>
      <c r="U701" s="2">
        <v>9074</v>
      </c>
      <c r="V701">
        <v>82.244</v>
      </c>
      <c r="W701">
        <v>506</v>
      </c>
      <c r="AC701">
        <v>16</v>
      </c>
      <c r="AD701">
        <v>77.099999999999994</v>
      </c>
      <c r="AE701">
        <v>0</v>
      </c>
      <c r="AF701">
        <v>0</v>
      </c>
      <c r="AG701">
        <v>0</v>
      </c>
      <c r="AH701">
        <v>0</v>
      </c>
      <c r="AI701">
        <v>0</v>
      </c>
      <c r="AJ701">
        <v>0</v>
      </c>
      <c r="AK701">
        <v>0</v>
      </c>
      <c r="AL701">
        <v>0</v>
      </c>
      <c r="AM701">
        <v>552</v>
      </c>
      <c r="AN701">
        <v>138.96</v>
      </c>
      <c r="AO701">
        <v>186</v>
      </c>
      <c r="AP701">
        <v>953.4</v>
      </c>
      <c r="AQ701">
        <v>1</v>
      </c>
      <c r="AR701">
        <v>5.5</v>
      </c>
      <c r="AS701">
        <v>560</v>
      </c>
      <c r="AT701">
        <v>252</v>
      </c>
      <c r="AU701">
        <v>0</v>
      </c>
      <c r="AV701">
        <v>0</v>
      </c>
      <c r="AW701">
        <v>0</v>
      </c>
      <c r="AX701">
        <v>0</v>
      </c>
      <c r="AY701">
        <v>0</v>
      </c>
      <c r="AZ701">
        <v>0</v>
      </c>
      <c r="BA701">
        <v>0</v>
      </c>
      <c r="BB701">
        <v>0</v>
      </c>
      <c r="BC701">
        <v>0</v>
      </c>
      <c r="BD701">
        <v>0</v>
      </c>
      <c r="BE701">
        <v>0</v>
      </c>
      <c r="BF701">
        <v>0</v>
      </c>
      <c r="BG701" s="2">
        <v>1315</v>
      </c>
      <c r="BH701" s="2">
        <v>1315</v>
      </c>
    </row>
    <row r="702" spans="1:60" x14ac:dyDescent="0.35">
      <c r="A702" s="1" t="s">
        <v>2945</v>
      </c>
      <c r="B702" s="1" t="s">
        <v>2917</v>
      </c>
      <c r="C702" s="1" t="s">
        <v>2916</v>
      </c>
      <c r="D702" s="1" t="s">
        <v>2947</v>
      </c>
      <c r="E702" s="6">
        <v>41773</v>
      </c>
      <c r="F702">
        <v>2014</v>
      </c>
      <c r="G702" s="1" t="s">
        <v>3149</v>
      </c>
      <c r="H702" s="1" t="s">
        <v>3150</v>
      </c>
      <c r="I702">
        <v>85</v>
      </c>
      <c r="J702" s="1" t="s">
        <v>3135</v>
      </c>
      <c r="K702" s="1" t="s">
        <v>3136</v>
      </c>
      <c r="M702" s="1" t="s">
        <v>3117</v>
      </c>
      <c r="N702" s="1" t="s">
        <v>2946</v>
      </c>
      <c r="O702" s="1" t="s">
        <v>2948</v>
      </c>
      <c r="P702" s="1" t="s">
        <v>45</v>
      </c>
      <c r="Q702">
        <v>1</v>
      </c>
      <c r="R702" s="2">
        <v>3953</v>
      </c>
      <c r="S702" s="2">
        <v>1461</v>
      </c>
      <c r="T702" s="2">
        <v>2018</v>
      </c>
      <c r="U702" s="2">
        <v>12655</v>
      </c>
      <c r="V702">
        <v>99.128</v>
      </c>
      <c r="W702">
        <v>821</v>
      </c>
      <c r="X702" t="s">
        <v>3442</v>
      </c>
      <c r="AC702">
        <v>6</v>
      </c>
      <c r="AD702">
        <v>24.3</v>
      </c>
      <c r="AE702">
        <v>5</v>
      </c>
      <c r="AF702">
        <v>3.5</v>
      </c>
      <c r="AG702">
        <v>0</v>
      </c>
      <c r="AH702">
        <v>0</v>
      </c>
      <c r="AI702">
        <v>0</v>
      </c>
      <c r="AJ702">
        <v>0</v>
      </c>
      <c r="AK702">
        <v>0</v>
      </c>
      <c r="AL702">
        <v>0</v>
      </c>
      <c r="AM702">
        <v>788</v>
      </c>
      <c r="AN702">
        <v>267.60000000000002</v>
      </c>
      <c r="AO702">
        <v>0</v>
      </c>
      <c r="AP702">
        <v>0</v>
      </c>
      <c r="AQ702">
        <v>0</v>
      </c>
      <c r="AR702">
        <v>0</v>
      </c>
      <c r="AS702">
        <v>948</v>
      </c>
      <c r="AT702" s="3">
        <v>1722.6</v>
      </c>
      <c r="AU702">
        <v>0</v>
      </c>
      <c r="AV702">
        <v>0</v>
      </c>
      <c r="AW702">
        <v>0</v>
      </c>
      <c r="AX702">
        <v>0</v>
      </c>
      <c r="AY702">
        <v>0</v>
      </c>
      <c r="AZ702">
        <v>0</v>
      </c>
      <c r="BA702">
        <v>0</v>
      </c>
      <c r="BB702">
        <v>0</v>
      </c>
      <c r="BC702">
        <v>0</v>
      </c>
      <c r="BD702">
        <v>0</v>
      </c>
      <c r="BE702">
        <v>0</v>
      </c>
      <c r="BF702">
        <v>0</v>
      </c>
      <c r="BG702" s="2">
        <v>1747</v>
      </c>
      <c r="BH702" s="2">
        <v>1747</v>
      </c>
    </row>
    <row r="703" spans="1:60" x14ac:dyDescent="0.35">
      <c r="A703" s="1" t="s">
        <v>2949</v>
      </c>
      <c r="B703" s="1" t="s">
        <v>2917</v>
      </c>
      <c r="C703" s="1" t="s">
        <v>2916</v>
      </c>
      <c r="D703" s="1" t="s">
        <v>2951</v>
      </c>
      <c r="E703" s="6">
        <v>41414</v>
      </c>
      <c r="F703">
        <v>2013</v>
      </c>
      <c r="G703" s="1" t="s">
        <v>3149</v>
      </c>
      <c r="H703" s="1" t="s">
        <v>3185</v>
      </c>
      <c r="I703">
        <v>109</v>
      </c>
      <c r="J703" s="1" t="s">
        <v>3135</v>
      </c>
      <c r="K703" s="1" t="s">
        <v>3136</v>
      </c>
      <c r="M703" s="1" t="s">
        <v>3113</v>
      </c>
      <c r="N703" s="1" t="s">
        <v>2950</v>
      </c>
      <c r="O703" s="1" t="s">
        <v>2948</v>
      </c>
      <c r="P703" s="1" t="s">
        <v>45</v>
      </c>
      <c r="Q703">
        <v>1</v>
      </c>
      <c r="R703" s="2">
        <v>5373</v>
      </c>
      <c r="S703" s="2">
        <v>1938</v>
      </c>
      <c r="T703" s="2">
        <v>2043</v>
      </c>
      <c r="U703" s="2">
        <v>15706</v>
      </c>
      <c r="V703">
        <v>122.318</v>
      </c>
      <c r="W703">
        <v>770</v>
      </c>
      <c r="AC703">
        <v>0</v>
      </c>
      <c r="AD703">
        <v>0</v>
      </c>
      <c r="AE703">
        <v>0</v>
      </c>
      <c r="AF703">
        <v>0</v>
      </c>
      <c r="AG703">
        <v>0</v>
      </c>
      <c r="AH703">
        <v>0</v>
      </c>
      <c r="AI703">
        <v>0</v>
      </c>
      <c r="AJ703">
        <v>0</v>
      </c>
      <c r="AK703">
        <v>0</v>
      </c>
      <c r="AL703">
        <v>0</v>
      </c>
      <c r="AM703">
        <v>728</v>
      </c>
      <c r="AN703">
        <v>344.64</v>
      </c>
      <c r="AO703">
        <v>274</v>
      </c>
      <c r="AP703" s="3">
        <v>1303.5999999999999</v>
      </c>
      <c r="AQ703">
        <v>2</v>
      </c>
      <c r="AR703">
        <v>11</v>
      </c>
      <c r="AS703">
        <v>852</v>
      </c>
      <c r="AT703">
        <v>383.4</v>
      </c>
      <c r="AU703">
        <v>0</v>
      </c>
      <c r="AV703">
        <v>0</v>
      </c>
      <c r="AW703">
        <v>0</v>
      </c>
      <c r="AX703">
        <v>0</v>
      </c>
      <c r="AY703">
        <v>0</v>
      </c>
      <c r="AZ703">
        <v>0</v>
      </c>
      <c r="BA703">
        <v>0</v>
      </c>
      <c r="BB703">
        <v>0</v>
      </c>
      <c r="BC703">
        <v>0</v>
      </c>
      <c r="BD703">
        <v>0</v>
      </c>
      <c r="BE703">
        <v>0</v>
      </c>
      <c r="BF703">
        <v>0</v>
      </c>
      <c r="BG703" s="2">
        <v>1856</v>
      </c>
      <c r="BH703" s="2">
        <v>1856</v>
      </c>
    </row>
    <row r="704" spans="1:60" x14ac:dyDescent="0.35">
      <c r="A704" s="1" t="s">
        <v>2952</v>
      </c>
      <c r="B704" s="1" t="s">
        <v>2917</v>
      </c>
      <c r="C704" s="1" t="s">
        <v>2916</v>
      </c>
      <c r="D704" s="1" t="s">
        <v>2954</v>
      </c>
      <c r="E704" s="6">
        <v>41758</v>
      </c>
      <c r="F704">
        <v>2014</v>
      </c>
      <c r="G704" s="1" t="s">
        <v>3149</v>
      </c>
      <c r="H704" s="1" t="s">
        <v>3150</v>
      </c>
      <c r="I704">
        <v>172</v>
      </c>
      <c r="J704" s="1" t="s">
        <v>3135</v>
      </c>
      <c r="K704" s="1" t="s">
        <v>3136</v>
      </c>
      <c r="M704" s="1" t="s">
        <v>3117</v>
      </c>
      <c r="N704" s="1" t="s">
        <v>2953</v>
      </c>
      <c r="O704" s="1" t="s">
        <v>2955</v>
      </c>
      <c r="P704" s="1" t="s">
        <v>45</v>
      </c>
      <c r="Q704">
        <v>1</v>
      </c>
      <c r="R704" s="2">
        <v>1771</v>
      </c>
      <c r="S704" s="2">
        <v>2085</v>
      </c>
      <c r="T704" s="2">
        <v>1771</v>
      </c>
      <c r="U704" s="2">
        <v>27126</v>
      </c>
      <c r="V704">
        <v>121.52</v>
      </c>
      <c r="W704" s="2">
        <v>2803</v>
      </c>
      <c r="X704" t="s">
        <v>3264</v>
      </c>
      <c r="AC704">
        <v>0</v>
      </c>
      <c r="AD704">
        <v>0</v>
      </c>
      <c r="AE704">
        <v>10</v>
      </c>
      <c r="AF704">
        <v>7</v>
      </c>
      <c r="AG704">
        <v>0</v>
      </c>
      <c r="AH704">
        <v>0</v>
      </c>
      <c r="AI704">
        <v>0</v>
      </c>
      <c r="AJ704">
        <v>0</v>
      </c>
      <c r="AK704">
        <v>0</v>
      </c>
      <c r="AL704">
        <v>0</v>
      </c>
      <c r="AM704">
        <v>0</v>
      </c>
      <c r="AN704">
        <v>0</v>
      </c>
      <c r="AO704">
        <v>0</v>
      </c>
      <c r="AP704">
        <v>0</v>
      </c>
      <c r="AQ704">
        <v>0</v>
      </c>
      <c r="AR704">
        <v>0</v>
      </c>
      <c r="AS704" s="2">
        <v>3920</v>
      </c>
      <c r="AT704" s="2">
        <v>1764</v>
      </c>
      <c r="AU704">
        <v>0</v>
      </c>
      <c r="AV704">
        <v>0</v>
      </c>
      <c r="AW704">
        <v>0</v>
      </c>
      <c r="AX704">
        <v>0</v>
      </c>
      <c r="AY704">
        <v>0</v>
      </c>
      <c r="AZ704">
        <v>0</v>
      </c>
      <c r="BA704">
        <v>0</v>
      </c>
      <c r="BB704">
        <v>0</v>
      </c>
      <c r="BC704">
        <v>0</v>
      </c>
      <c r="BD704">
        <v>0</v>
      </c>
      <c r="BE704">
        <v>0</v>
      </c>
      <c r="BF704">
        <v>0</v>
      </c>
      <c r="BG704" s="2">
        <v>3930</v>
      </c>
      <c r="BH704" s="2">
        <v>3930</v>
      </c>
    </row>
    <row r="705" spans="1:60" x14ac:dyDescent="0.35">
      <c r="A705" s="1" t="s">
        <v>2956</v>
      </c>
      <c r="B705" s="1" t="s">
        <v>2917</v>
      </c>
      <c r="C705" s="1" t="s">
        <v>2916</v>
      </c>
      <c r="D705" s="1" t="s">
        <v>2958</v>
      </c>
      <c r="E705" s="6">
        <v>40823</v>
      </c>
      <c r="F705">
        <v>2011</v>
      </c>
      <c r="G705" s="1" t="s">
        <v>3133</v>
      </c>
      <c r="H705" s="1" t="s">
        <v>3157</v>
      </c>
      <c r="I705">
        <v>70</v>
      </c>
      <c r="J705" s="1" t="s">
        <v>3135</v>
      </c>
      <c r="K705" s="1" t="s">
        <v>3136</v>
      </c>
      <c r="M705" s="1" t="s">
        <v>3113</v>
      </c>
      <c r="N705" s="1" t="s">
        <v>2957</v>
      </c>
      <c r="O705" s="1" t="s">
        <v>2959</v>
      </c>
      <c r="P705" s="1" t="s">
        <v>45</v>
      </c>
      <c r="Q705">
        <v>1</v>
      </c>
      <c r="R705" s="2">
        <v>1565</v>
      </c>
      <c r="S705">
        <v>957</v>
      </c>
      <c r="T705">
        <v>918</v>
      </c>
      <c r="U705" s="2">
        <v>8298</v>
      </c>
      <c r="V705">
        <v>74.563000000000002</v>
      </c>
      <c r="W705">
        <v>154</v>
      </c>
      <c r="AC705">
        <v>0</v>
      </c>
      <c r="AD705">
        <v>0</v>
      </c>
      <c r="AE705">
        <v>0</v>
      </c>
      <c r="AF705">
        <v>0</v>
      </c>
      <c r="AG705">
        <v>0</v>
      </c>
      <c r="AH705">
        <v>0</v>
      </c>
      <c r="AI705">
        <v>0</v>
      </c>
      <c r="AJ705">
        <v>0</v>
      </c>
      <c r="AK705">
        <v>0</v>
      </c>
      <c r="AL705">
        <v>0</v>
      </c>
      <c r="AM705">
        <v>855</v>
      </c>
      <c r="AN705">
        <v>340.35</v>
      </c>
      <c r="AO705">
        <v>265</v>
      </c>
      <c r="AP705">
        <v>540.45000000000005</v>
      </c>
      <c r="AQ705">
        <v>2</v>
      </c>
      <c r="AR705">
        <v>1.66</v>
      </c>
      <c r="AS705">
        <v>12</v>
      </c>
      <c r="AT705">
        <v>36</v>
      </c>
      <c r="AU705">
        <v>0</v>
      </c>
      <c r="AV705">
        <v>0</v>
      </c>
      <c r="AW705">
        <v>0</v>
      </c>
      <c r="AX705">
        <v>0</v>
      </c>
      <c r="AY705">
        <v>0</v>
      </c>
      <c r="AZ705">
        <v>0</v>
      </c>
      <c r="BA705">
        <v>0</v>
      </c>
      <c r="BB705">
        <v>0</v>
      </c>
      <c r="BC705">
        <v>0</v>
      </c>
      <c r="BD705">
        <v>0</v>
      </c>
      <c r="BE705">
        <v>0</v>
      </c>
      <c r="BF705">
        <v>0</v>
      </c>
      <c r="BG705" s="2">
        <v>1134</v>
      </c>
      <c r="BH705" s="2">
        <v>1134</v>
      </c>
    </row>
    <row r="706" spans="1:60" x14ac:dyDescent="0.35">
      <c r="A706" s="1" t="s">
        <v>2960</v>
      </c>
      <c r="B706" s="1" t="s">
        <v>2917</v>
      </c>
      <c r="C706" s="1" t="s">
        <v>2916</v>
      </c>
      <c r="D706" s="1" t="s">
        <v>2962</v>
      </c>
      <c r="E706" s="6">
        <v>41459</v>
      </c>
      <c r="F706">
        <v>2013</v>
      </c>
      <c r="G706" s="1" t="s">
        <v>3149</v>
      </c>
      <c r="H706" s="1" t="s">
        <v>3157</v>
      </c>
      <c r="I706">
        <v>420</v>
      </c>
      <c r="J706" s="1" t="s">
        <v>3135</v>
      </c>
      <c r="K706" s="1" t="s">
        <v>3136</v>
      </c>
      <c r="M706" s="1" t="s">
        <v>3117</v>
      </c>
      <c r="N706" s="1" t="s">
        <v>2961</v>
      </c>
      <c r="O706" s="1" t="s">
        <v>2963</v>
      </c>
      <c r="P706" s="1" t="s">
        <v>45</v>
      </c>
      <c r="Q706">
        <v>1</v>
      </c>
      <c r="R706" s="2">
        <v>11006</v>
      </c>
      <c r="S706" s="2">
        <v>9048</v>
      </c>
      <c r="T706" s="2">
        <v>11219</v>
      </c>
      <c r="U706" s="2">
        <v>129147</v>
      </c>
      <c r="V706">
        <v>845.19799999999998</v>
      </c>
      <c r="W706" s="2">
        <v>7413</v>
      </c>
      <c r="AC706">
        <v>0</v>
      </c>
      <c r="AD706">
        <v>0</v>
      </c>
      <c r="AE706">
        <v>0</v>
      </c>
      <c r="AF706">
        <v>0</v>
      </c>
      <c r="AG706">
        <v>0</v>
      </c>
      <c r="AH706">
        <v>0</v>
      </c>
      <c r="AI706">
        <v>0</v>
      </c>
      <c r="AJ706">
        <v>0</v>
      </c>
      <c r="AK706">
        <v>0</v>
      </c>
      <c r="AL706">
        <v>0</v>
      </c>
      <c r="AM706">
        <v>0</v>
      </c>
      <c r="AN706">
        <v>0</v>
      </c>
      <c r="AO706">
        <v>0</v>
      </c>
      <c r="AP706">
        <v>0</v>
      </c>
      <c r="AQ706">
        <v>0</v>
      </c>
      <c r="AR706">
        <v>0</v>
      </c>
      <c r="AS706" s="2">
        <v>9622</v>
      </c>
      <c r="AT706" s="3">
        <v>11218.8</v>
      </c>
      <c r="AU706">
        <v>0</v>
      </c>
      <c r="AV706">
        <v>0</v>
      </c>
      <c r="AW706">
        <v>0</v>
      </c>
      <c r="AX706">
        <v>0</v>
      </c>
      <c r="AY706">
        <v>0</v>
      </c>
      <c r="AZ706">
        <v>0</v>
      </c>
      <c r="BA706">
        <v>0</v>
      </c>
      <c r="BB706">
        <v>0</v>
      </c>
      <c r="BC706">
        <v>0</v>
      </c>
      <c r="BD706">
        <v>0</v>
      </c>
      <c r="BE706">
        <v>0</v>
      </c>
      <c r="BF706">
        <v>0</v>
      </c>
      <c r="BG706" s="2">
        <v>9622</v>
      </c>
      <c r="BH706" s="2">
        <v>9622</v>
      </c>
    </row>
    <row r="707" spans="1:60" x14ac:dyDescent="0.35">
      <c r="A707" s="1" t="s">
        <v>2964</v>
      </c>
      <c r="B707" s="1" t="s">
        <v>2917</v>
      </c>
      <c r="C707" s="1" t="s">
        <v>2917</v>
      </c>
      <c r="D707" s="1" t="s">
        <v>2966</v>
      </c>
      <c r="E707" s="6">
        <v>41961</v>
      </c>
      <c r="F707">
        <v>2014</v>
      </c>
      <c r="G707" s="1" t="s">
        <v>3149</v>
      </c>
      <c r="H707" s="1" t="s">
        <v>3145</v>
      </c>
      <c r="I707">
        <v>198</v>
      </c>
      <c r="J707" s="1" t="s">
        <v>3135</v>
      </c>
      <c r="K707" s="1" t="s">
        <v>3136</v>
      </c>
      <c r="M707" s="1" t="s">
        <v>3117</v>
      </c>
      <c r="N707" s="1" t="s">
        <v>2965</v>
      </c>
      <c r="O707" s="1" t="s">
        <v>2967</v>
      </c>
      <c r="P707" s="1" t="s">
        <v>45</v>
      </c>
      <c r="Q707">
        <v>1</v>
      </c>
      <c r="R707" s="2">
        <v>2490</v>
      </c>
      <c r="S707" s="2">
        <v>4884</v>
      </c>
      <c r="T707" s="2">
        <v>6333</v>
      </c>
      <c r="U707" s="2">
        <v>46601</v>
      </c>
      <c r="V707">
        <v>331.49099999999999</v>
      </c>
      <c r="W707" s="2">
        <v>2335</v>
      </c>
      <c r="Y707" s="6">
        <v>40544</v>
      </c>
      <c r="Z707" s="1" t="s">
        <v>3209</v>
      </c>
      <c r="AA707" s="2">
        <v>16900</v>
      </c>
      <c r="AB707" s="2">
        <v>4940</v>
      </c>
      <c r="AC707">
        <v>0</v>
      </c>
      <c r="AD707">
        <v>0</v>
      </c>
      <c r="AE707">
        <v>0</v>
      </c>
      <c r="AF707">
        <v>0</v>
      </c>
      <c r="AG707">
        <v>0</v>
      </c>
      <c r="AH707">
        <v>0</v>
      </c>
      <c r="AI707">
        <v>0</v>
      </c>
      <c r="AJ707">
        <v>0</v>
      </c>
      <c r="AK707">
        <v>0</v>
      </c>
      <c r="AL707">
        <v>0</v>
      </c>
      <c r="AM707" s="2">
        <v>1200</v>
      </c>
      <c r="AN707">
        <v>198.2</v>
      </c>
      <c r="AO707">
        <v>303</v>
      </c>
      <c r="AP707" s="3">
        <v>1258.2</v>
      </c>
      <c r="AQ707">
        <v>2</v>
      </c>
      <c r="AR707">
        <v>11</v>
      </c>
      <c r="AS707" s="2">
        <v>2706</v>
      </c>
      <c r="AT707" s="3">
        <v>4865.3999999999996</v>
      </c>
      <c r="AU707">
        <v>0</v>
      </c>
      <c r="AV707">
        <v>0</v>
      </c>
      <c r="AW707">
        <v>0</v>
      </c>
      <c r="AX707">
        <v>0</v>
      </c>
      <c r="AY707">
        <v>0</v>
      </c>
      <c r="AZ707">
        <v>0</v>
      </c>
      <c r="BA707">
        <v>0</v>
      </c>
      <c r="BB707">
        <v>0</v>
      </c>
      <c r="BC707">
        <v>0</v>
      </c>
      <c r="BD707">
        <v>0</v>
      </c>
      <c r="BE707">
        <v>0</v>
      </c>
      <c r="BF707">
        <v>0</v>
      </c>
      <c r="BG707" s="2">
        <v>4211</v>
      </c>
      <c r="BH707" s="2">
        <v>4211</v>
      </c>
    </row>
    <row r="708" spans="1:60" x14ac:dyDescent="0.35">
      <c r="A708" s="1" t="s">
        <v>2968</v>
      </c>
      <c r="B708" s="1" t="s">
        <v>2917</v>
      </c>
      <c r="C708" s="1" t="s">
        <v>2917</v>
      </c>
      <c r="D708" s="1" t="s">
        <v>2970</v>
      </c>
      <c r="E708" s="6">
        <v>39212</v>
      </c>
      <c r="F708">
        <v>2007</v>
      </c>
      <c r="G708" s="1" t="s">
        <v>3142</v>
      </c>
      <c r="H708" s="1" t="s">
        <v>3157</v>
      </c>
      <c r="I708">
        <v>65</v>
      </c>
      <c r="J708" s="1" t="s">
        <v>3135</v>
      </c>
      <c r="K708" s="1" t="s">
        <v>3136</v>
      </c>
      <c r="M708" s="1" t="s">
        <v>3113</v>
      </c>
      <c r="N708" s="1" t="s">
        <v>2969</v>
      </c>
      <c r="O708" s="1" t="s">
        <v>2971</v>
      </c>
      <c r="P708" s="1" t="s">
        <v>45</v>
      </c>
      <c r="Q708">
        <v>1</v>
      </c>
      <c r="R708" s="2">
        <v>3551</v>
      </c>
      <c r="S708" s="2">
        <v>1976</v>
      </c>
      <c r="T708" s="2">
        <v>2231</v>
      </c>
      <c r="U708" s="2">
        <v>16526</v>
      </c>
      <c r="V708">
        <v>114.768</v>
      </c>
      <c r="W708">
        <v>603</v>
      </c>
      <c r="AC708">
        <v>0</v>
      </c>
      <c r="AD708">
        <v>0</v>
      </c>
      <c r="AE708">
        <v>0</v>
      </c>
      <c r="AF708">
        <v>0</v>
      </c>
      <c r="AG708">
        <v>0</v>
      </c>
      <c r="AH708">
        <v>0</v>
      </c>
      <c r="AI708">
        <v>0</v>
      </c>
      <c r="AJ708">
        <v>0</v>
      </c>
      <c r="AK708">
        <v>0</v>
      </c>
      <c r="AL708">
        <v>0</v>
      </c>
      <c r="AM708">
        <v>525</v>
      </c>
      <c r="AN708">
        <v>52.5</v>
      </c>
      <c r="AO708">
        <v>159</v>
      </c>
      <c r="AP708">
        <v>615.79999999999995</v>
      </c>
      <c r="AQ708">
        <v>3</v>
      </c>
      <c r="AR708">
        <v>2.4900000000000002</v>
      </c>
      <c r="AS708">
        <v>520</v>
      </c>
      <c r="AT708" s="2">
        <v>1560</v>
      </c>
      <c r="AU708">
        <v>0</v>
      </c>
      <c r="AV708">
        <v>0</v>
      </c>
      <c r="AW708">
        <v>0</v>
      </c>
      <c r="AX708">
        <v>0</v>
      </c>
      <c r="AY708">
        <v>0</v>
      </c>
      <c r="AZ708">
        <v>0</v>
      </c>
      <c r="BA708">
        <v>0</v>
      </c>
      <c r="BB708">
        <v>0</v>
      </c>
      <c r="BC708">
        <v>0</v>
      </c>
      <c r="BD708">
        <v>0</v>
      </c>
      <c r="BE708">
        <v>0</v>
      </c>
      <c r="BF708">
        <v>0</v>
      </c>
      <c r="BG708" s="2">
        <v>1207</v>
      </c>
      <c r="BH708" s="2">
        <v>1207</v>
      </c>
    </row>
    <row r="709" spans="1:60" x14ac:dyDescent="0.35">
      <c r="A709" s="1" t="s">
        <v>2972</v>
      </c>
      <c r="B709" s="1" t="s">
        <v>2917</v>
      </c>
      <c r="C709" s="1" t="s">
        <v>2917</v>
      </c>
      <c r="D709" s="1" t="s">
        <v>2974</v>
      </c>
      <c r="E709" s="6">
        <v>42600</v>
      </c>
      <c r="F709">
        <v>2016</v>
      </c>
      <c r="G709" s="1" t="s">
        <v>3149</v>
      </c>
      <c r="H709" s="1" t="s">
        <v>3151</v>
      </c>
      <c r="I709">
        <v>115</v>
      </c>
      <c r="J709" s="1" t="s">
        <v>3143</v>
      </c>
      <c r="K709" s="1" t="s">
        <v>3136</v>
      </c>
      <c r="M709" s="1" t="s">
        <v>3111</v>
      </c>
      <c r="N709" s="1" t="s">
        <v>2973</v>
      </c>
      <c r="O709" s="1" t="s">
        <v>2975</v>
      </c>
      <c r="P709" s="1" t="s">
        <v>45</v>
      </c>
      <c r="Q709">
        <v>1</v>
      </c>
      <c r="R709" s="2">
        <v>2197</v>
      </c>
      <c r="S709" s="2">
        <v>1105</v>
      </c>
      <c r="T709" s="2">
        <v>1275</v>
      </c>
      <c r="U709" s="2">
        <v>13548</v>
      </c>
      <c r="V709">
        <v>129.71799999999999</v>
      </c>
      <c r="W709">
        <v>534</v>
      </c>
      <c r="AC709">
        <v>2</v>
      </c>
      <c r="AD709">
        <v>6.2</v>
      </c>
      <c r="AE709">
        <v>0</v>
      </c>
      <c r="AF709">
        <v>0</v>
      </c>
      <c r="AG709">
        <v>0</v>
      </c>
      <c r="AH709">
        <v>0</v>
      </c>
      <c r="AI709">
        <v>0</v>
      </c>
      <c r="AJ709">
        <v>0</v>
      </c>
      <c r="AK709">
        <v>0</v>
      </c>
      <c r="AL709">
        <v>0</v>
      </c>
      <c r="AM709" s="2">
        <v>2050</v>
      </c>
      <c r="AN709" s="2">
        <v>1031</v>
      </c>
      <c r="AO709">
        <v>0</v>
      </c>
      <c r="AP709">
        <v>0</v>
      </c>
      <c r="AQ709">
        <v>0</v>
      </c>
      <c r="AR709">
        <v>0</v>
      </c>
      <c r="AS709">
        <v>528</v>
      </c>
      <c r="AT709">
        <v>237.6</v>
      </c>
      <c r="AU709">
        <v>0</v>
      </c>
      <c r="AV709">
        <v>0</v>
      </c>
      <c r="AW709">
        <v>0</v>
      </c>
      <c r="AX709">
        <v>0</v>
      </c>
      <c r="AY709">
        <v>0</v>
      </c>
      <c r="AZ709">
        <v>0</v>
      </c>
      <c r="BA709">
        <v>0</v>
      </c>
      <c r="BB709">
        <v>0</v>
      </c>
      <c r="BC709">
        <v>0</v>
      </c>
      <c r="BD709">
        <v>0</v>
      </c>
      <c r="BE709">
        <v>0</v>
      </c>
      <c r="BF709">
        <v>0</v>
      </c>
      <c r="BG709" s="2">
        <v>2580</v>
      </c>
      <c r="BH709" s="2">
        <v>2580</v>
      </c>
    </row>
    <row r="710" spans="1:60" x14ac:dyDescent="0.35">
      <c r="A710" s="1" t="s">
        <v>2976</v>
      </c>
      <c r="B710" s="1" t="s">
        <v>2917</v>
      </c>
      <c r="C710" s="1" t="s">
        <v>2917</v>
      </c>
      <c r="D710" s="1" t="s">
        <v>2978</v>
      </c>
      <c r="E710" s="6">
        <v>41191</v>
      </c>
      <c r="F710">
        <v>2012</v>
      </c>
      <c r="G710" s="1" t="s">
        <v>3133</v>
      </c>
      <c r="H710" s="1" t="s">
        <v>3145</v>
      </c>
      <c r="I710">
        <v>273</v>
      </c>
      <c r="J710" s="1" t="s">
        <v>3135</v>
      </c>
      <c r="K710" s="1" t="s">
        <v>3136</v>
      </c>
      <c r="M710" s="1" t="s">
        <v>3117</v>
      </c>
      <c r="N710" s="1" t="s">
        <v>2977</v>
      </c>
      <c r="O710" s="1" t="s">
        <v>2975</v>
      </c>
      <c r="P710" s="1" t="s">
        <v>45</v>
      </c>
      <c r="Q710">
        <v>1</v>
      </c>
      <c r="R710" s="2">
        <v>5795</v>
      </c>
      <c r="S710" s="2">
        <v>5160</v>
      </c>
      <c r="T710" s="2">
        <v>5135</v>
      </c>
      <c r="U710" s="2">
        <v>69587</v>
      </c>
      <c r="V710">
        <v>597.96299999999997</v>
      </c>
      <c r="W710" s="2">
        <v>2646</v>
      </c>
      <c r="AC710">
        <v>0</v>
      </c>
      <c r="AD710">
        <v>0</v>
      </c>
      <c r="AE710">
        <v>40</v>
      </c>
      <c r="AF710">
        <v>28</v>
      </c>
      <c r="AG710">
        <v>0</v>
      </c>
      <c r="AH710">
        <v>0</v>
      </c>
      <c r="AI710">
        <v>0</v>
      </c>
      <c r="AJ710">
        <v>0</v>
      </c>
      <c r="AK710">
        <v>0</v>
      </c>
      <c r="AL710">
        <v>0</v>
      </c>
      <c r="AM710" s="2">
        <v>2120</v>
      </c>
      <c r="AN710">
        <v>577.79999999999995</v>
      </c>
      <c r="AO710">
        <v>488</v>
      </c>
      <c r="AP710" s="3">
        <v>1273.8599999999999</v>
      </c>
      <c r="AQ710">
        <v>2</v>
      </c>
      <c r="AR710">
        <v>1.66</v>
      </c>
      <c r="AS710" s="2">
        <v>3271</v>
      </c>
      <c r="AT710" s="3">
        <v>3253.95</v>
      </c>
      <c r="AU710">
        <v>0</v>
      </c>
      <c r="AV710">
        <v>0</v>
      </c>
      <c r="AW710">
        <v>0</v>
      </c>
      <c r="AX710">
        <v>0</v>
      </c>
      <c r="AY710">
        <v>0</v>
      </c>
      <c r="AZ710">
        <v>0</v>
      </c>
      <c r="BA710">
        <v>0</v>
      </c>
      <c r="BB710">
        <v>0</v>
      </c>
      <c r="BC710">
        <v>0</v>
      </c>
      <c r="BD710">
        <v>0</v>
      </c>
      <c r="BE710">
        <v>0</v>
      </c>
      <c r="BF710">
        <v>0</v>
      </c>
      <c r="BG710" s="2">
        <v>5921</v>
      </c>
      <c r="BH710" s="2">
        <v>5921</v>
      </c>
    </row>
    <row r="711" spans="1:60" x14ac:dyDescent="0.35">
      <c r="A711" s="1" t="s">
        <v>2979</v>
      </c>
      <c r="B711" s="1" t="s">
        <v>2917</v>
      </c>
      <c r="C711" s="1" t="s">
        <v>2917</v>
      </c>
      <c r="D711" s="1" t="s">
        <v>2981</v>
      </c>
      <c r="E711" s="6">
        <v>41540</v>
      </c>
      <c r="F711">
        <v>2013</v>
      </c>
      <c r="G711" s="1" t="s">
        <v>3133</v>
      </c>
      <c r="H711" s="1" t="s">
        <v>3150</v>
      </c>
      <c r="I711">
        <v>181</v>
      </c>
      <c r="J711" s="1" t="s">
        <v>3135</v>
      </c>
      <c r="K711" s="1" t="s">
        <v>3136</v>
      </c>
      <c r="M711" s="1" t="s">
        <v>3117</v>
      </c>
      <c r="N711" s="1" t="s">
        <v>2980</v>
      </c>
      <c r="O711" s="1" t="s">
        <v>2975</v>
      </c>
      <c r="P711" s="1" t="s">
        <v>45</v>
      </c>
      <c r="Q711">
        <v>1</v>
      </c>
      <c r="R711" s="2">
        <v>1799</v>
      </c>
      <c r="S711" s="2">
        <v>2989</v>
      </c>
      <c r="T711" s="2">
        <v>3533</v>
      </c>
      <c r="U711" s="2">
        <v>21866</v>
      </c>
      <c r="V711">
        <v>172.786</v>
      </c>
      <c r="W711" s="2">
        <v>2376</v>
      </c>
      <c r="AC711">
        <v>0</v>
      </c>
      <c r="AD711">
        <v>0</v>
      </c>
      <c r="AE711">
        <v>0</v>
      </c>
      <c r="AF711">
        <v>0</v>
      </c>
      <c r="AG711">
        <v>0</v>
      </c>
      <c r="AH711">
        <v>0</v>
      </c>
      <c r="AI711">
        <v>0</v>
      </c>
      <c r="AJ711">
        <v>0</v>
      </c>
      <c r="AK711">
        <v>0</v>
      </c>
      <c r="AL711">
        <v>0</v>
      </c>
      <c r="AM711" s="2">
        <v>1092</v>
      </c>
      <c r="AN711">
        <v>109.2</v>
      </c>
      <c r="AO711">
        <v>0</v>
      </c>
      <c r="AP711">
        <v>0</v>
      </c>
      <c r="AQ711">
        <v>0</v>
      </c>
      <c r="AR711">
        <v>0</v>
      </c>
      <c r="AS711" s="2">
        <v>3054</v>
      </c>
      <c r="AT711" s="3">
        <v>3423.6</v>
      </c>
      <c r="AU711">
        <v>0</v>
      </c>
      <c r="AV711">
        <v>0</v>
      </c>
      <c r="AW711">
        <v>0</v>
      </c>
      <c r="AX711">
        <v>0</v>
      </c>
      <c r="AY711">
        <v>0</v>
      </c>
      <c r="AZ711">
        <v>0</v>
      </c>
      <c r="BA711">
        <v>0</v>
      </c>
      <c r="BB711">
        <v>0</v>
      </c>
      <c r="BC711">
        <v>0</v>
      </c>
      <c r="BD711">
        <v>0</v>
      </c>
      <c r="BE711">
        <v>0</v>
      </c>
      <c r="BF711">
        <v>0</v>
      </c>
      <c r="BG711" s="2">
        <v>4146</v>
      </c>
      <c r="BH711" s="2">
        <v>4146</v>
      </c>
    </row>
    <row r="712" spans="1:60" x14ac:dyDescent="0.35">
      <c r="A712" s="1" t="s">
        <v>2982</v>
      </c>
      <c r="B712" s="1" t="s">
        <v>2917</v>
      </c>
      <c r="C712" s="1" t="s">
        <v>2917</v>
      </c>
      <c r="D712" s="1" t="s">
        <v>2984</v>
      </c>
      <c r="E712" s="6">
        <v>42424</v>
      </c>
      <c r="F712">
        <v>2016</v>
      </c>
      <c r="G712" s="1" t="s">
        <v>3149</v>
      </c>
      <c r="H712" s="1" t="s">
        <v>3150</v>
      </c>
      <c r="I712">
        <v>246</v>
      </c>
      <c r="J712" s="1" t="s">
        <v>3135</v>
      </c>
      <c r="K712" s="1" t="s">
        <v>3136</v>
      </c>
      <c r="M712" s="1" t="s">
        <v>3117</v>
      </c>
      <c r="N712" s="1" t="s">
        <v>2983</v>
      </c>
      <c r="O712" s="1" t="s">
        <v>2985</v>
      </c>
      <c r="P712" s="1" t="s">
        <v>45</v>
      </c>
      <c r="Q712">
        <v>1</v>
      </c>
      <c r="R712" s="2">
        <v>5227</v>
      </c>
      <c r="S712" s="2">
        <v>5282</v>
      </c>
      <c r="T712" s="2">
        <v>5306</v>
      </c>
      <c r="U712" s="2">
        <v>48342</v>
      </c>
      <c r="V712">
        <v>336.82499999999999</v>
      </c>
      <c r="W712" s="2">
        <v>4028</v>
      </c>
      <c r="AC712">
        <v>0</v>
      </c>
      <c r="AD712">
        <v>0</v>
      </c>
      <c r="AE712">
        <v>0</v>
      </c>
      <c r="AF712">
        <v>0</v>
      </c>
      <c r="AG712">
        <v>0</v>
      </c>
      <c r="AH712">
        <v>0</v>
      </c>
      <c r="AI712">
        <v>0</v>
      </c>
      <c r="AJ712">
        <v>0</v>
      </c>
      <c r="AK712">
        <v>0</v>
      </c>
      <c r="AL712">
        <v>0</v>
      </c>
      <c r="AM712">
        <v>0</v>
      </c>
      <c r="AN712">
        <v>0</v>
      </c>
      <c r="AO712">
        <v>0</v>
      </c>
      <c r="AP712">
        <v>0</v>
      </c>
      <c r="AQ712">
        <v>0</v>
      </c>
      <c r="AR712">
        <v>0</v>
      </c>
      <c r="AS712" s="2">
        <v>5639</v>
      </c>
      <c r="AT712" s="3">
        <v>5305.9</v>
      </c>
      <c r="AU712">
        <v>0</v>
      </c>
      <c r="AV712">
        <v>0</v>
      </c>
      <c r="AW712">
        <v>0</v>
      </c>
      <c r="AX712">
        <v>0</v>
      </c>
      <c r="AY712">
        <v>0</v>
      </c>
      <c r="AZ712">
        <v>0</v>
      </c>
      <c r="BA712">
        <v>0</v>
      </c>
      <c r="BB712">
        <v>0</v>
      </c>
      <c r="BC712">
        <v>0</v>
      </c>
      <c r="BD712">
        <v>0</v>
      </c>
      <c r="BE712">
        <v>0</v>
      </c>
      <c r="BF712">
        <v>0</v>
      </c>
      <c r="BG712" s="2">
        <v>5639</v>
      </c>
      <c r="BH712" s="2">
        <v>5639</v>
      </c>
    </row>
    <row r="713" spans="1:60" x14ac:dyDescent="0.35">
      <c r="A713" s="1" t="s">
        <v>2986</v>
      </c>
      <c r="B713" s="1" t="s">
        <v>2917</v>
      </c>
      <c r="C713" s="1" t="s">
        <v>2917</v>
      </c>
      <c r="D713" s="1" t="s">
        <v>2988</v>
      </c>
      <c r="E713" s="6">
        <v>41054</v>
      </c>
      <c r="F713">
        <v>2012</v>
      </c>
      <c r="G713" s="1" t="s">
        <v>3133</v>
      </c>
      <c r="H713" s="1" t="s">
        <v>3145</v>
      </c>
      <c r="I713">
        <v>186</v>
      </c>
      <c r="J713" s="1" t="s">
        <v>3135</v>
      </c>
      <c r="K713" s="1" t="s">
        <v>3136</v>
      </c>
      <c r="L713" t="s">
        <v>3148</v>
      </c>
      <c r="M713" s="1" t="s">
        <v>3117</v>
      </c>
      <c r="N713" s="1" t="s">
        <v>2987</v>
      </c>
      <c r="O713" s="1" t="s">
        <v>2989</v>
      </c>
      <c r="P713" s="1" t="s">
        <v>45</v>
      </c>
      <c r="Q713">
        <v>1</v>
      </c>
      <c r="R713" s="2">
        <v>5128</v>
      </c>
      <c r="S713" s="2">
        <v>3366</v>
      </c>
      <c r="T713" s="2">
        <v>3314</v>
      </c>
      <c r="U713" s="2">
        <v>31386</v>
      </c>
      <c r="V713">
        <v>225.363</v>
      </c>
      <c r="W713" s="2">
        <v>1956</v>
      </c>
      <c r="AC713">
        <v>0</v>
      </c>
      <c r="AD713">
        <v>0</v>
      </c>
      <c r="AE713">
        <v>0</v>
      </c>
      <c r="AF713">
        <v>0</v>
      </c>
      <c r="AG713">
        <v>0</v>
      </c>
      <c r="AH713">
        <v>0</v>
      </c>
      <c r="AI713">
        <v>0</v>
      </c>
      <c r="AJ713">
        <v>0</v>
      </c>
      <c r="AK713">
        <v>0</v>
      </c>
      <c r="AL713">
        <v>0</v>
      </c>
      <c r="AM713" s="2">
        <v>1120</v>
      </c>
      <c r="AN713">
        <v>456.64</v>
      </c>
      <c r="AO713">
        <v>307</v>
      </c>
      <c r="AP713" s="3">
        <v>1287.5999999999999</v>
      </c>
      <c r="AQ713">
        <v>2</v>
      </c>
      <c r="AR713">
        <v>11</v>
      </c>
      <c r="AS713" s="2">
        <v>2408</v>
      </c>
      <c r="AT713" s="3">
        <v>1559.2</v>
      </c>
      <c r="AU713">
        <v>0</v>
      </c>
      <c r="AV713">
        <v>0</v>
      </c>
      <c r="AW713">
        <v>0</v>
      </c>
      <c r="AX713">
        <v>0</v>
      </c>
      <c r="AY713">
        <v>0</v>
      </c>
      <c r="AZ713">
        <v>0</v>
      </c>
      <c r="BA713">
        <v>0</v>
      </c>
      <c r="BB713">
        <v>0</v>
      </c>
      <c r="BC713">
        <v>0</v>
      </c>
      <c r="BD713">
        <v>0</v>
      </c>
      <c r="BE713">
        <v>0</v>
      </c>
      <c r="BF713">
        <v>0</v>
      </c>
      <c r="BG713" s="2">
        <v>3837</v>
      </c>
      <c r="BH713" s="2">
        <v>3837</v>
      </c>
    </row>
    <row r="714" spans="1:60" x14ac:dyDescent="0.35">
      <c r="A714" s="1" t="s">
        <v>2990</v>
      </c>
      <c r="B714" s="1" t="s">
        <v>2917</v>
      </c>
      <c r="C714" s="1" t="s">
        <v>2994</v>
      </c>
      <c r="D714" s="1" t="s">
        <v>2992</v>
      </c>
      <c r="E714" s="6">
        <v>41367</v>
      </c>
      <c r="F714">
        <v>2013</v>
      </c>
      <c r="G714" s="1" t="s">
        <v>3133</v>
      </c>
      <c r="H714" s="1" t="s">
        <v>3157</v>
      </c>
      <c r="I714">
        <v>324</v>
      </c>
      <c r="J714" s="1" t="s">
        <v>3135</v>
      </c>
      <c r="K714" s="1" t="s">
        <v>3136</v>
      </c>
      <c r="M714" s="1" t="s">
        <v>3117</v>
      </c>
      <c r="N714" s="1" t="s">
        <v>2991</v>
      </c>
      <c r="O714" s="1" t="s">
        <v>2993</v>
      </c>
      <c r="P714" s="1" t="s">
        <v>45</v>
      </c>
      <c r="Q714">
        <v>1</v>
      </c>
      <c r="R714" s="2">
        <v>4984</v>
      </c>
      <c r="S714" s="2">
        <v>7243</v>
      </c>
      <c r="T714" s="2">
        <v>10124</v>
      </c>
      <c r="U714" s="2">
        <v>103776</v>
      </c>
      <c r="V714">
        <v>704.00800000000004</v>
      </c>
      <c r="W714" s="2">
        <v>4936</v>
      </c>
      <c r="AC714">
        <v>0</v>
      </c>
      <c r="AD714">
        <v>0</v>
      </c>
      <c r="AE714">
        <v>0</v>
      </c>
      <c r="AF714">
        <v>0</v>
      </c>
      <c r="AG714">
        <v>0</v>
      </c>
      <c r="AH714">
        <v>0</v>
      </c>
      <c r="AI714">
        <v>0</v>
      </c>
      <c r="AJ714">
        <v>0</v>
      </c>
      <c r="AK714">
        <v>0</v>
      </c>
      <c r="AL714">
        <v>0</v>
      </c>
      <c r="AM714" s="2">
        <v>1400</v>
      </c>
      <c r="AN714">
        <v>210</v>
      </c>
      <c r="AO714">
        <v>0</v>
      </c>
      <c r="AP714">
        <v>0</v>
      </c>
      <c r="AQ714">
        <v>0</v>
      </c>
      <c r="AR714">
        <v>0</v>
      </c>
      <c r="AS714" s="2">
        <v>6024</v>
      </c>
      <c r="AT714" s="3">
        <v>9914.4</v>
      </c>
      <c r="AU714">
        <v>0</v>
      </c>
      <c r="AV714">
        <v>0</v>
      </c>
      <c r="AW714">
        <v>0</v>
      </c>
      <c r="AX714">
        <v>0</v>
      </c>
      <c r="AY714">
        <v>0</v>
      </c>
      <c r="AZ714">
        <v>0</v>
      </c>
      <c r="BA714">
        <v>0</v>
      </c>
      <c r="BB714">
        <v>0</v>
      </c>
      <c r="BC714">
        <v>0</v>
      </c>
      <c r="BD714">
        <v>0</v>
      </c>
      <c r="BE714">
        <v>0</v>
      </c>
      <c r="BF714">
        <v>0</v>
      </c>
      <c r="BG714" s="2">
        <v>7424</v>
      </c>
      <c r="BH714" s="2">
        <v>7424</v>
      </c>
    </row>
    <row r="715" spans="1:60" x14ac:dyDescent="0.35">
      <c r="A715" s="1" t="s">
        <v>2995</v>
      </c>
      <c r="B715" s="1" t="s">
        <v>2917</v>
      </c>
      <c r="C715" s="1" t="s">
        <v>2994</v>
      </c>
      <c r="D715" s="1" t="s">
        <v>2997</v>
      </c>
      <c r="E715" s="6">
        <v>41709</v>
      </c>
      <c r="F715">
        <v>2014</v>
      </c>
      <c r="G715" s="1" t="s">
        <v>3149</v>
      </c>
      <c r="H715" s="1" t="s">
        <v>3145</v>
      </c>
      <c r="I715">
        <v>130</v>
      </c>
      <c r="J715" s="1" t="s">
        <v>3135</v>
      </c>
      <c r="K715" s="1" t="s">
        <v>3136</v>
      </c>
      <c r="M715" s="1" t="s">
        <v>3117</v>
      </c>
      <c r="N715" s="1" t="s">
        <v>2996</v>
      </c>
      <c r="O715" s="1" t="s">
        <v>2998</v>
      </c>
      <c r="P715" s="1" t="s">
        <v>45</v>
      </c>
      <c r="Q715">
        <v>1</v>
      </c>
      <c r="R715" s="2">
        <v>4270</v>
      </c>
      <c r="S715" s="2">
        <v>1577</v>
      </c>
      <c r="T715" s="2">
        <v>1339</v>
      </c>
      <c r="U715" s="2">
        <v>10416</v>
      </c>
      <c r="V715">
        <v>92.256</v>
      </c>
      <c r="W715" s="2">
        <v>2126</v>
      </c>
      <c r="Y715" s="6">
        <v>40544</v>
      </c>
      <c r="Z715" s="1" t="s">
        <v>3209</v>
      </c>
      <c r="AA715" s="2">
        <v>10790</v>
      </c>
      <c r="AB715" s="2">
        <v>3210</v>
      </c>
      <c r="AC715">
        <v>0</v>
      </c>
      <c r="AD715">
        <v>0</v>
      </c>
      <c r="AE715">
        <v>0</v>
      </c>
      <c r="AF715">
        <v>0</v>
      </c>
      <c r="AG715">
        <v>0</v>
      </c>
      <c r="AH715">
        <v>0</v>
      </c>
      <c r="AI715">
        <v>0</v>
      </c>
      <c r="AJ715">
        <v>0</v>
      </c>
      <c r="AK715">
        <v>0</v>
      </c>
      <c r="AL715">
        <v>0</v>
      </c>
      <c r="AM715">
        <v>0</v>
      </c>
      <c r="AN715">
        <v>0</v>
      </c>
      <c r="AO715">
        <v>0</v>
      </c>
      <c r="AP715">
        <v>0</v>
      </c>
      <c r="AQ715">
        <v>0</v>
      </c>
      <c r="AR715">
        <v>0</v>
      </c>
      <c r="AS715" s="2">
        <v>2976</v>
      </c>
      <c r="AT715" s="3">
        <v>1339.2</v>
      </c>
      <c r="AU715">
        <v>0</v>
      </c>
      <c r="AV715">
        <v>0</v>
      </c>
      <c r="AW715">
        <v>0</v>
      </c>
      <c r="AX715">
        <v>0</v>
      </c>
      <c r="AY715">
        <v>0</v>
      </c>
      <c r="AZ715">
        <v>0</v>
      </c>
      <c r="BA715">
        <v>0</v>
      </c>
      <c r="BB715">
        <v>0</v>
      </c>
      <c r="BC715">
        <v>0</v>
      </c>
      <c r="BD715">
        <v>0</v>
      </c>
      <c r="BE715">
        <v>0</v>
      </c>
      <c r="BF715">
        <v>0</v>
      </c>
      <c r="BG715" s="2">
        <v>2976</v>
      </c>
      <c r="BH715" s="2">
        <v>2976</v>
      </c>
    </row>
    <row r="716" spans="1:60" x14ac:dyDescent="0.35">
      <c r="A716" s="1" t="s">
        <v>2999</v>
      </c>
      <c r="B716" s="1" t="s">
        <v>3003</v>
      </c>
      <c r="C716" s="1" t="s">
        <v>3003</v>
      </c>
      <c r="D716" s="1" t="s">
        <v>3001</v>
      </c>
      <c r="E716" s="6">
        <v>41381</v>
      </c>
      <c r="F716">
        <v>2013</v>
      </c>
      <c r="G716" s="1" t="s">
        <v>3149</v>
      </c>
      <c r="H716" s="1" t="s">
        <v>3145</v>
      </c>
      <c r="I716">
        <v>251</v>
      </c>
      <c r="J716" s="1" t="s">
        <v>3135</v>
      </c>
      <c r="K716" s="1" t="s">
        <v>3136</v>
      </c>
      <c r="M716" s="1" t="s">
        <v>3117</v>
      </c>
      <c r="N716" s="1" t="s">
        <v>3000</v>
      </c>
      <c r="O716" s="1" t="s">
        <v>3002</v>
      </c>
      <c r="P716" s="1" t="s">
        <v>45</v>
      </c>
      <c r="Q716">
        <v>1</v>
      </c>
      <c r="R716" s="2">
        <v>6903</v>
      </c>
      <c r="S716" s="2">
        <v>5932</v>
      </c>
      <c r="T716" s="2">
        <v>6839</v>
      </c>
      <c r="U716" s="2">
        <v>56207</v>
      </c>
      <c r="V716">
        <v>386.66199999999998</v>
      </c>
      <c r="W716" s="2">
        <v>3253</v>
      </c>
      <c r="Y716" s="6">
        <v>40544</v>
      </c>
      <c r="Z716" s="1" t="s">
        <v>3209</v>
      </c>
      <c r="AA716" s="2">
        <v>10000</v>
      </c>
      <c r="AB716">
        <v>820</v>
      </c>
      <c r="AC716">
        <v>0</v>
      </c>
      <c r="AD716">
        <v>0</v>
      </c>
      <c r="AE716">
        <v>28</v>
      </c>
      <c r="AF716">
        <v>19.600000000000001</v>
      </c>
      <c r="AG716">
        <v>0</v>
      </c>
      <c r="AH716">
        <v>0</v>
      </c>
      <c r="AI716">
        <v>0</v>
      </c>
      <c r="AJ716">
        <v>0</v>
      </c>
      <c r="AK716">
        <v>0</v>
      </c>
      <c r="AL716">
        <v>0</v>
      </c>
      <c r="AM716" s="2">
        <v>1204</v>
      </c>
      <c r="AN716">
        <v>234.6</v>
      </c>
      <c r="AO716">
        <v>322</v>
      </c>
      <c r="AP716">
        <v>264.5</v>
      </c>
      <c r="AQ716">
        <v>1</v>
      </c>
      <c r="AR716">
        <v>0.83</v>
      </c>
      <c r="AS716" s="2">
        <v>3792</v>
      </c>
      <c r="AT716" s="3">
        <v>6319.8</v>
      </c>
      <c r="AU716">
        <v>0</v>
      </c>
      <c r="AV716">
        <v>0</v>
      </c>
      <c r="AW716">
        <v>0</v>
      </c>
      <c r="AX716">
        <v>0</v>
      </c>
      <c r="AY716">
        <v>0</v>
      </c>
      <c r="AZ716">
        <v>0</v>
      </c>
      <c r="BA716">
        <v>0</v>
      </c>
      <c r="BB716">
        <v>0</v>
      </c>
      <c r="BC716">
        <v>0</v>
      </c>
      <c r="BD716">
        <v>0</v>
      </c>
      <c r="BE716">
        <v>0</v>
      </c>
      <c r="BF716">
        <v>0</v>
      </c>
      <c r="BG716" s="2">
        <v>5347</v>
      </c>
      <c r="BH716" s="2">
        <v>5347</v>
      </c>
    </row>
    <row r="717" spans="1:60" x14ac:dyDescent="0.35">
      <c r="A717" s="1" t="s">
        <v>3004</v>
      </c>
      <c r="B717" s="1" t="s">
        <v>3003</v>
      </c>
      <c r="C717" s="1" t="s">
        <v>3003</v>
      </c>
      <c r="D717" s="1" t="s">
        <v>3006</v>
      </c>
      <c r="E717" s="6">
        <v>40287</v>
      </c>
      <c r="F717">
        <v>2010</v>
      </c>
      <c r="G717" s="1" t="s">
        <v>3144</v>
      </c>
      <c r="H717" s="1" t="s">
        <v>3145</v>
      </c>
      <c r="I717">
        <v>336</v>
      </c>
      <c r="J717" s="1" t="s">
        <v>3135</v>
      </c>
      <c r="K717" s="1" t="s">
        <v>3136</v>
      </c>
      <c r="M717" s="1" t="s">
        <v>3117</v>
      </c>
      <c r="N717" s="1" t="s">
        <v>3005</v>
      </c>
      <c r="O717" s="1" t="s">
        <v>3007</v>
      </c>
      <c r="P717" s="1" t="s">
        <v>45</v>
      </c>
      <c r="Q717">
        <v>1</v>
      </c>
      <c r="R717" s="2">
        <v>5106</v>
      </c>
      <c r="S717" s="2">
        <v>4112</v>
      </c>
      <c r="T717" s="2">
        <v>3820</v>
      </c>
      <c r="U717" s="2">
        <v>38778</v>
      </c>
      <c r="V717">
        <v>290.39400000000001</v>
      </c>
      <c r="W717" s="2">
        <v>2531</v>
      </c>
      <c r="AC717">
        <v>10</v>
      </c>
      <c r="AD717">
        <v>31</v>
      </c>
      <c r="AE717">
        <v>0</v>
      </c>
      <c r="AF717">
        <v>0</v>
      </c>
      <c r="AG717">
        <v>0</v>
      </c>
      <c r="AH717">
        <v>0</v>
      </c>
      <c r="AI717">
        <v>0</v>
      </c>
      <c r="AJ717">
        <v>0</v>
      </c>
      <c r="AK717">
        <v>0</v>
      </c>
      <c r="AL717">
        <v>0</v>
      </c>
      <c r="AM717" s="2">
        <v>1934</v>
      </c>
      <c r="AN717">
        <v>373.26</v>
      </c>
      <c r="AO717">
        <v>470</v>
      </c>
      <c r="AP717" s="3">
        <v>1957.2</v>
      </c>
      <c r="AQ717">
        <v>6</v>
      </c>
      <c r="AR717">
        <v>33</v>
      </c>
      <c r="AS717" s="2">
        <v>3168</v>
      </c>
      <c r="AT717" s="3">
        <v>1425.6</v>
      </c>
      <c r="AU717">
        <v>0</v>
      </c>
      <c r="AV717">
        <v>0</v>
      </c>
      <c r="AW717">
        <v>0</v>
      </c>
      <c r="AX717">
        <v>0</v>
      </c>
      <c r="AY717">
        <v>0</v>
      </c>
      <c r="AZ717">
        <v>0</v>
      </c>
      <c r="BA717">
        <v>0</v>
      </c>
      <c r="BB717">
        <v>0</v>
      </c>
      <c r="BC717">
        <v>0</v>
      </c>
      <c r="BD717">
        <v>0</v>
      </c>
      <c r="BE717">
        <v>0</v>
      </c>
      <c r="BF717">
        <v>0</v>
      </c>
      <c r="BG717" s="2">
        <v>5588</v>
      </c>
      <c r="BH717" s="2">
        <v>5588</v>
      </c>
    </row>
    <row r="718" spans="1:60" x14ac:dyDescent="0.35">
      <c r="A718" s="1" t="s">
        <v>3008</v>
      </c>
      <c r="B718" s="1" t="s">
        <v>3012</v>
      </c>
      <c r="C718" s="1" t="s">
        <v>3012</v>
      </c>
      <c r="D718" s="1" t="s">
        <v>3010</v>
      </c>
      <c r="E718" s="6">
        <v>42732</v>
      </c>
      <c r="F718">
        <v>2016</v>
      </c>
      <c r="G718" s="1" t="s">
        <v>3184</v>
      </c>
      <c r="H718" s="1" t="s">
        <v>3185</v>
      </c>
      <c r="I718">
        <v>207</v>
      </c>
      <c r="J718" s="1" t="s">
        <v>3135</v>
      </c>
      <c r="K718" s="1" t="s">
        <v>3136</v>
      </c>
      <c r="L718" t="s">
        <v>3148</v>
      </c>
      <c r="M718" s="1" t="s">
        <v>3107</v>
      </c>
      <c r="N718" s="1" t="s">
        <v>3009</v>
      </c>
      <c r="O718" s="1" t="s">
        <v>3011</v>
      </c>
      <c r="P718" s="1" t="s">
        <v>45</v>
      </c>
      <c r="Q718">
        <v>1</v>
      </c>
      <c r="R718" s="2">
        <v>1880</v>
      </c>
      <c r="S718" s="2">
        <v>1784</v>
      </c>
      <c r="T718" s="2">
        <v>1784</v>
      </c>
      <c r="U718" s="2">
        <v>18494</v>
      </c>
      <c r="V718">
        <v>16.295999999999999</v>
      </c>
      <c r="W718" s="2">
        <v>1028</v>
      </c>
      <c r="Y718" s="6">
        <v>40544</v>
      </c>
      <c r="Z718" s="1" t="s">
        <v>3209</v>
      </c>
      <c r="AA718" s="2">
        <v>7500</v>
      </c>
      <c r="AB718" s="2">
        <v>3510</v>
      </c>
      <c r="AC718">
        <v>40</v>
      </c>
      <c r="AD718">
        <v>200</v>
      </c>
      <c r="AE718">
        <v>0</v>
      </c>
      <c r="AF718">
        <v>0</v>
      </c>
      <c r="AG718">
        <v>0</v>
      </c>
      <c r="AH718">
        <v>0</v>
      </c>
      <c r="AI718" s="2">
        <v>1028</v>
      </c>
      <c r="AJ718" s="3">
        <v>1584.34</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s="2">
        <v>1068</v>
      </c>
      <c r="BH718" s="2">
        <v>1068</v>
      </c>
    </row>
    <row r="719" spans="1:60" x14ac:dyDescent="0.35">
      <c r="A719" s="1" t="s">
        <v>3013</v>
      </c>
      <c r="B719" s="1" t="s">
        <v>3017</v>
      </c>
      <c r="C719" s="1" t="s">
        <v>3017</v>
      </c>
      <c r="D719" s="1" t="s">
        <v>3015</v>
      </c>
      <c r="E719" s="6">
        <v>40951</v>
      </c>
      <c r="F719">
        <v>2012</v>
      </c>
      <c r="G719" s="1" t="s">
        <v>3133</v>
      </c>
      <c r="H719" s="1" t="s">
        <v>3145</v>
      </c>
      <c r="I719">
        <v>208</v>
      </c>
      <c r="J719" s="1" t="s">
        <v>3135</v>
      </c>
      <c r="K719" s="1" t="s">
        <v>3136</v>
      </c>
      <c r="L719" t="s">
        <v>3148</v>
      </c>
      <c r="M719" s="1" t="s">
        <v>3113</v>
      </c>
      <c r="N719" s="1" t="s">
        <v>3014</v>
      </c>
      <c r="O719" s="1" t="s">
        <v>3016</v>
      </c>
      <c r="P719" s="1" t="s">
        <v>45</v>
      </c>
      <c r="Q719">
        <v>1</v>
      </c>
      <c r="R719" s="2">
        <v>2590</v>
      </c>
      <c r="S719" s="2">
        <v>2726</v>
      </c>
      <c r="T719" s="2">
        <v>2752</v>
      </c>
      <c r="U719" s="2">
        <v>20478</v>
      </c>
      <c r="V719">
        <v>186.768</v>
      </c>
      <c r="W719">
        <v>496</v>
      </c>
      <c r="X719" t="s">
        <v>3444</v>
      </c>
      <c r="AC719">
        <v>15</v>
      </c>
      <c r="AD719">
        <v>31.5</v>
      </c>
      <c r="AE719">
        <v>0</v>
      </c>
      <c r="AF719">
        <v>0</v>
      </c>
      <c r="AG719">
        <v>0</v>
      </c>
      <c r="AH719">
        <v>0</v>
      </c>
      <c r="AI719">
        <v>0</v>
      </c>
      <c r="AJ719">
        <v>0</v>
      </c>
      <c r="AK719">
        <v>0</v>
      </c>
      <c r="AL719">
        <v>0</v>
      </c>
      <c r="AM719" s="2">
        <v>3632</v>
      </c>
      <c r="AN719">
        <v>363.2</v>
      </c>
      <c r="AO719">
        <v>764</v>
      </c>
      <c r="AP719" s="3">
        <v>2293.8000000000002</v>
      </c>
      <c r="AQ719">
        <v>1</v>
      </c>
      <c r="AR719">
        <v>5.5</v>
      </c>
      <c r="AS719">
        <v>128</v>
      </c>
      <c r="AT719">
        <v>57.6</v>
      </c>
      <c r="AU719">
        <v>0</v>
      </c>
      <c r="AV719">
        <v>0</v>
      </c>
      <c r="AW719">
        <v>0</v>
      </c>
      <c r="AX719">
        <v>0</v>
      </c>
      <c r="AY719">
        <v>0</v>
      </c>
      <c r="AZ719">
        <v>0</v>
      </c>
      <c r="BA719">
        <v>0</v>
      </c>
      <c r="BB719">
        <v>0</v>
      </c>
      <c r="BC719">
        <v>0</v>
      </c>
      <c r="BD719">
        <v>0</v>
      </c>
      <c r="BE719">
        <v>0</v>
      </c>
      <c r="BF719">
        <v>0</v>
      </c>
      <c r="BG719" s="2">
        <v>4540</v>
      </c>
      <c r="BH719" s="2">
        <v>4540</v>
      </c>
    </row>
    <row r="720" spans="1:60" x14ac:dyDescent="0.35">
      <c r="A720" s="1" t="s">
        <v>3018</v>
      </c>
      <c r="B720" s="1" t="s">
        <v>3022</v>
      </c>
      <c r="C720" s="1" t="s">
        <v>3022</v>
      </c>
      <c r="D720" s="1" t="s">
        <v>3020</v>
      </c>
      <c r="E720" s="6">
        <v>42067</v>
      </c>
      <c r="F720">
        <v>2015</v>
      </c>
      <c r="G720" s="1" t="s">
        <v>3149</v>
      </c>
      <c r="H720" s="1" t="s">
        <v>3210</v>
      </c>
      <c r="I720">
        <v>344</v>
      </c>
      <c r="J720" s="1" t="s">
        <v>3135</v>
      </c>
      <c r="K720" s="1" t="s">
        <v>3136</v>
      </c>
      <c r="M720" s="1" t="s">
        <v>3113</v>
      </c>
      <c r="N720" s="1" t="s">
        <v>3019</v>
      </c>
      <c r="O720" s="1" t="s">
        <v>3021</v>
      </c>
      <c r="P720" s="1" t="s">
        <v>45</v>
      </c>
      <c r="Q720">
        <v>1</v>
      </c>
      <c r="R720" s="2">
        <v>6261</v>
      </c>
      <c r="S720" s="2">
        <v>5520</v>
      </c>
      <c r="T720" s="2">
        <v>6261</v>
      </c>
      <c r="U720" s="2">
        <v>64671</v>
      </c>
      <c r="V720">
        <v>496.59899999999999</v>
      </c>
      <c r="W720" s="2">
        <v>2199</v>
      </c>
      <c r="AC720">
        <v>3</v>
      </c>
      <c r="AD720">
        <v>9.1999999999999993</v>
      </c>
      <c r="AE720">
        <v>100</v>
      </c>
      <c r="AF720">
        <v>70</v>
      </c>
      <c r="AG720">
        <v>0</v>
      </c>
      <c r="AH720">
        <v>0</v>
      </c>
      <c r="AI720">
        <v>0</v>
      </c>
      <c r="AJ720">
        <v>0</v>
      </c>
      <c r="AK720">
        <v>0</v>
      </c>
      <c r="AL720">
        <v>0</v>
      </c>
      <c r="AM720" s="2">
        <v>2000</v>
      </c>
      <c r="AN720">
        <v>300</v>
      </c>
      <c r="AO720">
        <v>515</v>
      </c>
      <c r="AP720" s="3">
        <v>2393.6</v>
      </c>
      <c r="AQ720">
        <v>2</v>
      </c>
      <c r="AR720">
        <v>11</v>
      </c>
      <c r="AS720" s="2">
        <v>2624</v>
      </c>
      <c r="AT720" s="3">
        <v>3476.8</v>
      </c>
      <c r="AU720">
        <v>0</v>
      </c>
      <c r="AV720">
        <v>0</v>
      </c>
      <c r="AW720">
        <v>0</v>
      </c>
      <c r="AX720">
        <v>0</v>
      </c>
      <c r="AY720">
        <v>0</v>
      </c>
      <c r="AZ720">
        <v>0</v>
      </c>
      <c r="BA720">
        <v>0</v>
      </c>
      <c r="BB720">
        <v>0</v>
      </c>
      <c r="BC720">
        <v>0</v>
      </c>
      <c r="BD720">
        <v>0</v>
      </c>
      <c r="BE720">
        <v>0</v>
      </c>
      <c r="BF720">
        <v>0</v>
      </c>
      <c r="BG720" s="2">
        <v>5244</v>
      </c>
      <c r="BH720" s="2">
        <v>5244</v>
      </c>
    </row>
    <row r="721" spans="1:60" x14ac:dyDescent="0.35">
      <c r="A721" s="1" t="s">
        <v>3023</v>
      </c>
      <c r="B721" s="1" t="s">
        <v>3028</v>
      </c>
      <c r="C721" s="1" t="s">
        <v>3027</v>
      </c>
      <c r="D721" s="1" t="s">
        <v>3025</v>
      </c>
      <c r="E721" s="6">
        <v>40749</v>
      </c>
      <c r="F721">
        <v>2011</v>
      </c>
      <c r="G721" s="1" t="s">
        <v>3147</v>
      </c>
      <c r="H721" s="1" t="s">
        <v>3228</v>
      </c>
      <c r="I721">
        <v>30</v>
      </c>
      <c r="J721" s="1" t="s">
        <v>3135</v>
      </c>
      <c r="K721" s="1" t="s">
        <v>3136</v>
      </c>
      <c r="L721" t="s">
        <v>3148</v>
      </c>
      <c r="M721" s="1" t="s">
        <v>3117</v>
      </c>
      <c r="N721" s="1" t="s">
        <v>3024</v>
      </c>
      <c r="O721" s="1" t="s">
        <v>3026</v>
      </c>
      <c r="P721" s="1" t="s">
        <v>45</v>
      </c>
      <c r="Q721">
        <v>1</v>
      </c>
      <c r="R721" s="2">
        <v>4685</v>
      </c>
      <c r="S721">
        <v>929</v>
      </c>
      <c r="T721" s="2">
        <v>1319</v>
      </c>
      <c r="U721" s="2">
        <v>7377</v>
      </c>
      <c r="V721">
        <v>52.406999999999996</v>
      </c>
      <c r="W721">
        <v>564</v>
      </c>
      <c r="X721" t="s">
        <v>3445</v>
      </c>
      <c r="AC721">
        <v>0</v>
      </c>
      <c r="AD721">
        <v>0</v>
      </c>
      <c r="AE721">
        <v>0</v>
      </c>
      <c r="AF721">
        <v>0</v>
      </c>
      <c r="AG721">
        <v>0</v>
      </c>
      <c r="AH721">
        <v>0</v>
      </c>
      <c r="AI721">
        <v>0</v>
      </c>
      <c r="AJ721">
        <v>0</v>
      </c>
      <c r="AK721">
        <v>0</v>
      </c>
      <c r="AL721">
        <v>0</v>
      </c>
      <c r="AM721">
        <v>0</v>
      </c>
      <c r="AN721">
        <v>0</v>
      </c>
      <c r="AO721">
        <v>0</v>
      </c>
      <c r="AP721">
        <v>0</v>
      </c>
      <c r="AQ721">
        <v>0</v>
      </c>
      <c r="AR721">
        <v>0</v>
      </c>
      <c r="AS721">
        <v>687</v>
      </c>
      <c r="AT721" s="3">
        <v>1319.4</v>
      </c>
      <c r="AU721">
        <v>0</v>
      </c>
      <c r="AV721">
        <v>0</v>
      </c>
      <c r="AW721">
        <v>0</v>
      </c>
      <c r="AX721">
        <v>0</v>
      </c>
      <c r="AY721">
        <v>0</v>
      </c>
      <c r="AZ721">
        <v>0</v>
      </c>
      <c r="BA721">
        <v>0</v>
      </c>
      <c r="BB721">
        <v>0</v>
      </c>
      <c r="BC721">
        <v>0</v>
      </c>
      <c r="BD721">
        <v>0</v>
      </c>
      <c r="BE721">
        <v>0</v>
      </c>
      <c r="BF721">
        <v>0</v>
      </c>
      <c r="BG721">
        <v>687</v>
      </c>
      <c r="BH721">
        <v>687</v>
      </c>
    </row>
    <row r="722" spans="1:60" x14ac:dyDescent="0.35">
      <c r="A722" s="1" t="s">
        <v>3029</v>
      </c>
      <c r="B722" s="1" t="s">
        <v>3034</v>
      </c>
      <c r="C722" s="1" t="s">
        <v>3033</v>
      </c>
      <c r="D722" s="1" t="s">
        <v>3031</v>
      </c>
      <c r="E722" s="6">
        <v>41331</v>
      </c>
      <c r="F722">
        <v>2013</v>
      </c>
      <c r="G722" s="1" t="s">
        <v>3170</v>
      </c>
      <c r="H722" s="1" t="s">
        <v>3145</v>
      </c>
      <c r="I722">
        <v>227</v>
      </c>
      <c r="J722" s="1" t="s">
        <v>3135</v>
      </c>
      <c r="K722" s="1" t="s">
        <v>3136</v>
      </c>
      <c r="M722" s="1" t="s">
        <v>3117</v>
      </c>
      <c r="N722" s="1" t="s">
        <v>3030</v>
      </c>
      <c r="O722" s="1" t="s">
        <v>3032</v>
      </c>
      <c r="P722" s="1" t="s">
        <v>45</v>
      </c>
      <c r="Q722">
        <v>1</v>
      </c>
      <c r="R722" s="2">
        <v>8813</v>
      </c>
      <c r="S722" s="2">
        <v>6312</v>
      </c>
      <c r="T722" s="2">
        <v>5393</v>
      </c>
      <c r="U722" s="2">
        <v>41544</v>
      </c>
      <c r="V722">
        <v>307.10399999999998</v>
      </c>
      <c r="W722" s="2">
        <v>4046</v>
      </c>
      <c r="AC722">
        <v>0</v>
      </c>
      <c r="AD722">
        <v>0</v>
      </c>
      <c r="AE722">
        <v>0</v>
      </c>
      <c r="AF722">
        <v>0</v>
      </c>
      <c r="AG722">
        <v>0</v>
      </c>
      <c r="AH722">
        <v>0</v>
      </c>
      <c r="AI722">
        <v>0</v>
      </c>
      <c r="AJ722">
        <v>0</v>
      </c>
      <c r="AK722">
        <v>0</v>
      </c>
      <c r="AL722">
        <v>0</v>
      </c>
      <c r="AM722">
        <v>0</v>
      </c>
      <c r="AN722">
        <v>0</v>
      </c>
      <c r="AO722">
        <v>0</v>
      </c>
      <c r="AP722">
        <v>0</v>
      </c>
      <c r="AQ722">
        <v>0</v>
      </c>
      <c r="AR722">
        <v>0</v>
      </c>
      <c r="AS722" s="2">
        <v>5184</v>
      </c>
      <c r="AT722" s="3">
        <v>5392.8</v>
      </c>
      <c r="AU722">
        <v>0</v>
      </c>
      <c r="AV722">
        <v>0</v>
      </c>
      <c r="AW722">
        <v>0</v>
      </c>
      <c r="AX722">
        <v>0</v>
      </c>
      <c r="AY722">
        <v>0</v>
      </c>
      <c r="AZ722">
        <v>0</v>
      </c>
      <c r="BA722">
        <v>0</v>
      </c>
      <c r="BB722">
        <v>0</v>
      </c>
      <c r="BC722">
        <v>0</v>
      </c>
      <c r="BD722">
        <v>0</v>
      </c>
      <c r="BE722">
        <v>0</v>
      </c>
      <c r="BF722">
        <v>0</v>
      </c>
      <c r="BG722" s="2">
        <v>5184</v>
      </c>
      <c r="BH722" s="2">
        <v>5184</v>
      </c>
    </row>
    <row r="723" spans="1:60" x14ac:dyDescent="0.35">
      <c r="A723" s="1" t="s">
        <v>3035</v>
      </c>
      <c r="B723" s="1" t="s">
        <v>3034</v>
      </c>
      <c r="C723" s="1" t="s">
        <v>3033</v>
      </c>
      <c r="D723" s="1" t="s">
        <v>3037</v>
      </c>
      <c r="E723" s="6">
        <v>42648</v>
      </c>
      <c r="F723">
        <v>2016</v>
      </c>
      <c r="G723" s="1" t="s">
        <v>3149</v>
      </c>
      <c r="H723" s="1" t="s">
        <v>3210</v>
      </c>
      <c r="I723">
        <v>674</v>
      </c>
      <c r="J723" s="1" t="s">
        <v>3135</v>
      </c>
      <c r="K723" s="1" t="s">
        <v>3136</v>
      </c>
      <c r="M723" s="1" t="s">
        <v>3111</v>
      </c>
      <c r="N723" s="1" t="s">
        <v>3036</v>
      </c>
      <c r="O723" s="1" t="s">
        <v>3038</v>
      </c>
      <c r="P723" s="1" t="s">
        <v>45</v>
      </c>
      <c r="Q723">
        <v>1</v>
      </c>
      <c r="R723" s="2">
        <v>10079</v>
      </c>
      <c r="S723" s="2">
        <v>7820</v>
      </c>
      <c r="T723" s="2">
        <v>10230</v>
      </c>
      <c r="U723" s="2">
        <v>130776</v>
      </c>
      <c r="V723">
        <v>982.596</v>
      </c>
      <c r="W723" s="2">
        <v>5123</v>
      </c>
      <c r="AC723">
        <v>0</v>
      </c>
      <c r="AD723">
        <v>0</v>
      </c>
      <c r="AE723">
        <v>0</v>
      </c>
      <c r="AF723">
        <v>0</v>
      </c>
      <c r="AG723">
        <v>0</v>
      </c>
      <c r="AH723">
        <v>0</v>
      </c>
      <c r="AI723">
        <v>0</v>
      </c>
      <c r="AJ723">
        <v>0</v>
      </c>
      <c r="AK723">
        <v>0</v>
      </c>
      <c r="AL723">
        <v>0</v>
      </c>
      <c r="AM723" s="2">
        <v>8800</v>
      </c>
      <c r="AN723">
        <v>880</v>
      </c>
      <c r="AO723">
        <v>0</v>
      </c>
      <c r="AP723">
        <v>0</v>
      </c>
      <c r="AQ723">
        <v>0</v>
      </c>
      <c r="AR723">
        <v>0</v>
      </c>
      <c r="AS723" s="2">
        <v>6612</v>
      </c>
      <c r="AT723" s="3">
        <v>9350.4</v>
      </c>
      <c r="AU723">
        <v>0</v>
      </c>
      <c r="AV723">
        <v>0</v>
      </c>
      <c r="AW723">
        <v>0</v>
      </c>
      <c r="AX723">
        <v>0</v>
      </c>
      <c r="AY723">
        <v>0</v>
      </c>
      <c r="AZ723">
        <v>0</v>
      </c>
      <c r="BA723">
        <v>0</v>
      </c>
      <c r="BB723">
        <v>0</v>
      </c>
      <c r="BC723">
        <v>0</v>
      </c>
      <c r="BD723">
        <v>0</v>
      </c>
      <c r="BE723">
        <v>0</v>
      </c>
      <c r="BF723">
        <v>0</v>
      </c>
      <c r="BG723" s="2">
        <v>15412</v>
      </c>
      <c r="BH723" s="2">
        <v>15412</v>
      </c>
    </row>
    <row r="724" spans="1:60" x14ac:dyDescent="0.35">
      <c r="A724" s="1" t="s">
        <v>3039</v>
      </c>
      <c r="B724" s="1" t="s">
        <v>3044</v>
      </c>
      <c r="C724" s="1" t="s">
        <v>3043</v>
      </c>
      <c r="D724" s="1" t="s">
        <v>3041</v>
      </c>
      <c r="E724" s="6">
        <v>41457</v>
      </c>
      <c r="F724">
        <v>2013</v>
      </c>
      <c r="G724" s="1" t="s">
        <v>3149</v>
      </c>
      <c r="H724" s="1" t="s">
        <v>3151</v>
      </c>
      <c r="I724">
        <v>100</v>
      </c>
      <c r="J724" s="1" t="s">
        <v>3143</v>
      </c>
      <c r="K724" s="1" t="s">
        <v>3136</v>
      </c>
      <c r="M724" s="1" t="s">
        <v>3113</v>
      </c>
      <c r="N724" s="1" t="s">
        <v>3040</v>
      </c>
      <c r="O724" s="1" t="s">
        <v>3042</v>
      </c>
      <c r="P724" s="1" t="s">
        <v>45</v>
      </c>
      <c r="Q724">
        <v>1</v>
      </c>
      <c r="R724">
        <v>743</v>
      </c>
      <c r="S724">
        <v>874</v>
      </c>
      <c r="T724">
        <v>879</v>
      </c>
      <c r="U724" s="2">
        <v>4632</v>
      </c>
      <c r="V724">
        <v>46.600999999999999</v>
      </c>
      <c r="W724">
        <v>157</v>
      </c>
      <c r="AC724">
        <v>0</v>
      </c>
      <c r="AD724">
        <v>0</v>
      </c>
      <c r="AE724">
        <v>0</v>
      </c>
      <c r="AF724">
        <v>0</v>
      </c>
      <c r="AG724">
        <v>0</v>
      </c>
      <c r="AH724">
        <v>0</v>
      </c>
      <c r="AI724">
        <v>0</v>
      </c>
      <c r="AJ724">
        <v>0</v>
      </c>
      <c r="AK724">
        <v>0</v>
      </c>
      <c r="AL724">
        <v>0</v>
      </c>
      <c r="AM724">
        <v>975</v>
      </c>
      <c r="AN724">
        <v>97.5</v>
      </c>
      <c r="AO724">
        <v>210</v>
      </c>
      <c r="AP724">
        <v>742.8</v>
      </c>
      <c r="AQ724">
        <v>3</v>
      </c>
      <c r="AR724">
        <v>16.5</v>
      </c>
      <c r="AS724">
        <v>50</v>
      </c>
      <c r="AT724">
        <v>22.5</v>
      </c>
      <c r="AU724">
        <v>0</v>
      </c>
      <c r="AV724">
        <v>0</v>
      </c>
      <c r="AW724">
        <v>0</v>
      </c>
      <c r="AX724">
        <v>0</v>
      </c>
      <c r="AY724">
        <v>0</v>
      </c>
      <c r="AZ724">
        <v>0</v>
      </c>
      <c r="BA724">
        <v>0</v>
      </c>
      <c r="BB724">
        <v>0</v>
      </c>
      <c r="BC724">
        <v>0</v>
      </c>
      <c r="BD724">
        <v>0</v>
      </c>
      <c r="BE724">
        <v>0</v>
      </c>
      <c r="BF724">
        <v>0</v>
      </c>
      <c r="BG724" s="2">
        <v>1238</v>
      </c>
      <c r="BH724" s="2">
        <v>1238</v>
      </c>
    </row>
    <row r="725" spans="1:60" x14ac:dyDescent="0.35">
      <c r="A725" s="1" t="s">
        <v>3045</v>
      </c>
      <c r="B725" s="1" t="s">
        <v>3044</v>
      </c>
      <c r="C725" s="1" t="s">
        <v>3043</v>
      </c>
      <c r="D725" s="1" t="s">
        <v>3047</v>
      </c>
      <c r="E725" s="6">
        <v>41673</v>
      </c>
      <c r="F725">
        <v>2014</v>
      </c>
      <c r="G725" s="1" t="s">
        <v>3170</v>
      </c>
      <c r="H725" s="1" t="s">
        <v>3150</v>
      </c>
      <c r="I725">
        <v>186</v>
      </c>
      <c r="J725" s="1" t="s">
        <v>3135</v>
      </c>
      <c r="K725" s="1" t="s">
        <v>3136</v>
      </c>
      <c r="M725" s="1" t="s">
        <v>3117</v>
      </c>
      <c r="N725" s="1" t="s">
        <v>3046</v>
      </c>
      <c r="O725" s="1" t="s">
        <v>3042</v>
      </c>
      <c r="P725" s="1" t="s">
        <v>45</v>
      </c>
      <c r="Q725">
        <v>1</v>
      </c>
      <c r="R725" s="2">
        <v>9755</v>
      </c>
      <c r="S725" s="2">
        <v>4139</v>
      </c>
      <c r="T725" s="2">
        <v>4913</v>
      </c>
      <c r="U725" s="2">
        <v>42074</v>
      </c>
      <c r="V725">
        <v>313.22199999999998</v>
      </c>
      <c r="W725" s="2">
        <v>2391</v>
      </c>
      <c r="AC725">
        <v>12</v>
      </c>
      <c r="AD725">
        <v>60</v>
      </c>
      <c r="AE725">
        <v>0</v>
      </c>
      <c r="AF725">
        <v>0</v>
      </c>
      <c r="AG725">
        <v>0</v>
      </c>
      <c r="AH725">
        <v>0</v>
      </c>
      <c r="AI725">
        <v>0</v>
      </c>
      <c r="AJ725">
        <v>0</v>
      </c>
      <c r="AK725">
        <v>0</v>
      </c>
      <c r="AL725">
        <v>0</v>
      </c>
      <c r="AM725" s="2">
        <v>1130</v>
      </c>
      <c r="AN725">
        <v>169.5</v>
      </c>
      <c r="AO725">
        <v>0</v>
      </c>
      <c r="AP725">
        <v>0</v>
      </c>
      <c r="AQ725">
        <v>0</v>
      </c>
      <c r="AR725">
        <v>0</v>
      </c>
      <c r="AS725" s="2">
        <v>2734</v>
      </c>
      <c r="AT725" s="2">
        <v>4683</v>
      </c>
      <c r="AU725">
        <v>0</v>
      </c>
      <c r="AV725">
        <v>0</v>
      </c>
      <c r="AW725">
        <v>0</v>
      </c>
      <c r="AX725">
        <v>0</v>
      </c>
      <c r="AY725">
        <v>0</v>
      </c>
      <c r="AZ725">
        <v>0</v>
      </c>
      <c r="BA725">
        <v>0</v>
      </c>
      <c r="BB725">
        <v>0</v>
      </c>
      <c r="BC725">
        <v>0</v>
      </c>
      <c r="BD725">
        <v>0</v>
      </c>
      <c r="BE725">
        <v>0</v>
      </c>
      <c r="BF725">
        <v>0</v>
      </c>
      <c r="BG725" s="2">
        <v>3876</v>
      </c>
      <c r="BH725" s="2">
        <v>3876</v>
      </c>
    </row>
    <row r="726" spans="1:60" x14ac:dyDescent="0.35">
      <c r="A726" s="1" t="s">
        <v>3048</v>
      </c>
      <c r="B726" s="1" t="s">
        <v>3044</v>
      </c>
      <c r="C726" s="1" t="s">
        <v>3043</v>
      </c>
      <c r="D726" s="1" t="s">
        <v>3050</v>
      </c>
      <c r="E726" s="6">
        <v>41421</v>
      </c>
      <c r="F726">
        <v>2013</v>
      </c>
      <c r="G726" s="1" t="s">
        <v>3133</v>
      </c>
      <c r="H726" s="1" t="s">
        <v>3150</v>
      </c>
      <c r="I726">
        <v>193</v>
      </c>
      <c r="J726" s="1" t="s">
        <v>3135</v>
      </c>
      <c r="K726" s="1" t="s">
        <v>3136</v>
      </c>
      <c r="L726" t="s">
        <v>3148</v>
      </c>
      <c r="M726" s="1" t="s">
        <v>3117</v>
      </c>
      <c r="N726" s="1" t="s">
        <v>3049</v>
      </c>
      <c r="O726" s="1" t="s">
        <v>3051</v>
      </c>
      <c r="P726" s="1" t="s">
        <v>45</v>
      </c>
      <c r="Q726">
        <v>1</v>
      </c>
      <c r="R726" s="2">
        <v>4359</v>
      </c>
      <c r="S726" s="2">
        <v>2069</v>
      </c>
      <c r="T726" s="2">
        <v>2404</v>
      </c>
      <c r="U726" s="2">
        <v>24043</v>
      </c>
      <c r="V726">
        <v>164.34800000000001</v>
      </c>
      <c r="W726" s="2">
        <v>3134</v>
      </c>
      <c r="AC726">
        <v>1</v>
      </c>
      <c r="AD726">
        <v>5</v>
      </c>
      <c r="AE726">
        <v>0</v>
      </c>
      <c r="AF726">
        <v>0</v>
      </c>
      <c r="AG726">
        <v>0</v>
      </c>
      <c r="AH726">
        <v>0</v>
      </c>
      <c r="AI726">
        <v>0</v>
      </c>
      <c r="AJ726">
        <v>0</v>
      </c>
      <c r="AK726">
        <v>0</v>
      </c>
      <c r="AL726">
        <v>0</v>
      </c>
      <c r="AM726">
        <v>0</v>
      </c>
      <c r="AN726">
        <v>0</v>
      </c>
      <c r="AO726">
        <v>0</v>
      </c>
      <c r="AP726">
        <v>0</v>
      </c>
      <c r="AQ726">
        <v>0</v>
      </c>
      <c r="AR726">
        <v>0</v>
      </c>
      <c r="AS726" s="2">
        <v>4388</v>
      </c>
      <c r="AT726" s="3">
        <v>2399.4</v>
      </c>
      <c r="AU726">
        <v>0</v>
      </c>
      <c r="AV726">
        <v>0</v>
      </c>
      <c r="AW726">
        <v>0</v>
      </c>
      <c r="AX726">
        <v>0</v>
      </c>
      <c r="AY726">
        <v>0</v>
      </c>
      <c r="AZ726">
        <v>0</v>
      </c>
      <c r="BA726">
        <v>0</v>
      </c>
      <c r="BB726">
        <v>0</v>
      </c>
      <c r="BC726">
        <v>0</v>
      </c>
      <c r="BD726">
        <v>0</v>
      </c>
      <c r="BE726">
        <v>0</v>
      </c>
      <c r="BF726">
        <v>0</v>
      </c>
      <c r="BG726" s="2">
        <v>4389</v>
      </c>
      <c r="BH726" s="2">
        <v>4389</v>
      </c>
    </row>
    <row r="727" spans="1:60" x14ac:dyDescent="0.35">
      <c r="A727" s="1" t="s">
        <v>3052</v>
      </c>
      <c r="B727" s="1" t="s">
        <v>3044</v>
      </c>
      <c r="C727" s="1" t="s">
        <v>3043</v>
      </c>
      <c r="D727" s="1" t="s">
        <v>3054</v>
      </c>
      <c r="E727" s="6">
        <v>41330</v>
      </c>
      <c r="F727">
        <v>2013</v>
      </c>
      <c r="G727" s="1" t="s">
        <v>3133</v>
      </c>
      <c r="H727" s="1" t="s">
        <v>3157</v>
      </c>
      <c r="I727">
        <v>196</v>
      </c>
      <c r="J727" s="1" t="s">
        <v>3135</v>
      </c>
      <c r="K727" s="1" t="s">
        <v>3136</v>
      </c>
      <c r="M727" s="1" t="s">
        <v>3113</v>
      </c>
      <c r="N727" s="1" t="s">
        <v>3053</v>
      </c>
      <c r="O727" s="1" t="s">
        <v>3055</v>
      </c>
      <c r="P727" s="1" t="s">
        <v>45</v>
      </c>
      <c r="Q727">
        <v>1</v>
      </c>
      <c r="R727" s="2">
        <v>2317</v>
      </c>
      <c r="S727" s="2">
        <v>1086</v>
      </c>
      <c r="T727" s="2">
        <v>1113</v>
      </c>
      <c r="U727" s="2">
        <v>7730</v>
      </c>
      <c r="V727">
        <v>77.677999999999997</v>
      </c>
      <c r="W727">
        <v>341</v>
      </c>
      <c r="AC727">
        <v>0</v>
      </c>
      <c r="AD727">
        <v>0</v>
      </c>
      <c r="AE727">
        <v>0</v>
      </c>
      <c r="AF727">
        <v>0</v>
      </c>
      <c r="AG727">
        <v>0</v>
      </c>
      <c r="AH727">
        <v>0</v>
      </c>
      <c r="AI727">
        <v>0</v>
      </c>
      <c r="AJ727">
        <v>0</v>
      </c>
      <c r="AK727">
        <v>0</v>
      </c>
      <c r="AL727">
        <v>0</v>
      </c>
      <c r="AM727" s="2">
        <v>2688</v>
      </c>
      <c r="AN727">
        <v>268.8</v>
      </c>
      <c r="AO727">
        <v>748</v>
      </c>
      <c r="AP727">
        <v>838.86</v>
      </c>
      <c r="AQ727">
        <v>6</v>
      </c>
      <c r="AR727">
        <v>4.9800000000000004</v>
      </c>
      <c r="AS727">
        <v>0</v>
      </c>
      <c r="AT727">
        <v>0</v>
      </c>
      <c r="AU727">
        <v>0</v>
      </c>
      <c r="AV727">
        <v>0</v>
      </c>
      <c r="AW727">
        <v>0</v>
      </c>
      <c r="AX727">
        <v>0</v>
      </c>
      <c r="AY727">
        <v>0</v>
      </c>
      <c r="AZ727">
        <v>0</v>
      </c>
      <c r="BA727">
        <v>0</v>
      </c>
      <c r="BB727">
        <v>0</v>
      </c>
      <c r="BC727">
        <v>0</v>
      </c>
      <c r="BD727">
        <v>0</v>
      </c>
      <c r="BE727">
        <v>0</v>
      </c>
      <c r="BF727">
        <v>0</v>
      </c>
      <c r="BG727" s="2">
        <v>3442</v>
      </c>
      <c r="BH727" s="2">
        <v>3442</v>
      </c>
    </row>
    <row r="728" spans="1:60" x14ac:dyDescent="0.35">
      <c r="A728" s="1" t="s">
        <v>3056</v>
      </c>
      <c r="B728" s="1" t="s">
        <v>3044</v>
      </c>
      <c r="C728" s="1" t="s">
        <v>3060</v>
      </c>
      <c r="D728" s="1" t="s">
        <v>3058</v>
      </c>
      <c r="E728" s="6">
        <v>42366</v>
      </c>
      <c r="F728">
        <v>2015</v>
      </c>
      <c r="G728" s="1" t="s">
        <v>3246</v>
      </c>
      <c r="H728" s="1" t="s">
        <v>3210</v>
      </c>
      <c r="I728">
        <v>471</v>
      </c>
      <c r="J728" s="1" t="s">
        <v>3135</v>
      </c>
      <c r="K728" s="1" t="s">
        <v>3136</v>
      </c>
      <c r="M728" s="1" t="s">
        <v>3117</v>
      </c>
      <c r="N728" s="1" t="s">
        <v>3057</v>
      </c>
      <c r="O728" s="1" t="s">
        <v>3059</v>
      </c>
      <c r="P728" s="1" t="s">
        <v>45</v>
      </c>
      <c r="Q728">
        <v>1</v>
      </c>
      <c r="R728" s="2">
        <v>5973</v>
      </c>
      <c r="S728" s="2">
        <v>5986</v>
      </c>
      <c r="T728" s="2">
        <v>5986</v>
      </c>
      <c r="U728" s="2">
        <v>47974</v>
      </c>
      <c r="V728">
        <v>412.85</v>
      </c>
      <c r="W728" s="2">
        <v>3456</v>
      </c>
      <c r="AC728">
        <v>0</v>
      </c>
      <c r="AD728">
        <v>0</v>
      </c>
      <c r="AE728">
        <v>0</v>
      </c>
      <c r="AF728">
        <v>0</v>
      </c>
      <c r="AG728">
        <v>0</v>
      </c>
      <c r="AH728">
        <v>0</v>
      </c>
      <c r="AI728">
        <v>125</v>
      </c>
      <c r="AJ728">
        <v>775</v>
      </c>
      <c r="AK728">
        <v>0</v>
      </c>
      <c r="AL728">
        <v>0</v>
      </c>
      <c r="AM728" s="2">
        <v>1840</v>
      </c>
      <c r="AN728">
        <v>312.8</v>
      </c>
      <c r="AO728">
        <v>499</v>
      </c>
      <c r="AP728">
        <v>842.6</v>
      </c>
      <c r="AQ728">
        <v>3</v>
      </c>
      <c r="AR728">
        <v>16.5</v>
      </c>
      <c r="AS728" s="2">
        <v>4218</v>
      </c>
      <c r="AT728" s="3">
        <v>4039.2</v>
      </c>
      <c r="AU728">
        <v>0</v>
      </c>
      <c r="AV728">
        <v>0</v>
      </c>
      <c r="AW728">
        <v>0</v>
      </c>
      <c r="AX728">
        <v>0</v>
      </c>
      <c r="AY728">
        <v>0</v>
      </c>
      <c r="AZ728">
        <v>0</v>
      </c>
      <c r="BA728">
        <v>0</v>
      </c>
      <c r="BB728">
        <v>0</v>
      </c>
      <c r="BC728">
        <v>0</v>
      </c>
      <c r="BD728">
        <v>0</v>
      </c>
      <c r="BE728">
        <v>0</v>
      </c>
      <c r="BF728">
        <v>0</v>
      </c>
      <c r="BG728" s="2">
        <v>6685</v>
      </c>
      <c r="BH728" s="2">
        <v>6685</v>
      </c>
    </row>
    <row r="729" spans="1:60" x14ac:dyDescent="0.35">
      <c r="A729" s="1" t="s">
        <v>3061</v>
      </c>
      <c r="B729" s="1" t="s">
        <v>3044</v>
      </c>
      <c r="C729" s="1" t="s">
        <v>3060</v>
      </c>
      <c r="D729" s="1" t="s">
        <v>3063</v>
      </c>
      <c r="E729" s="6">
        <v>41137</v>
      </c>
      <c r="F729">
        <v>2012</v>
      </c>
      <c r="G729" s="1" t="s">
        <v>3133</v>
      </c>
      <c r="H729" s="1" t="s">
        <v>3150</v>
      </c>
      <c r="I729">
        <v>286</v>
      </c>
      <c r="J729" s="1" t="s">
        <v>3135</v>
      </c>
      <c r="K729" s="1" t="s">
        <v>3136</v>
      </c>
      <c r="M729" s="1" t="s">
        <v>3113</v>
      </c>
      <c r="N729" s="1" t="s">
        <v>3062</v>
      </c>
      <c r="O729" s="1" t="s">
        <v>3064</v>
      </c>
      <c r="P729" s="1" t="s">
        <v>45</v>
      </c>
      <c r="Q729">
        <v>1</v>
      </c>
      <c r="R729" s="2">
        <v>3408</v>
      </c>
      <c r="S729" s="2">
        <v>3066</v>
      </c>
      <c r="T729" s="2">
        <v>2831</v>
      </c>
      <c r="U729" s="2">
        <v>31012</v>
      </c>
      <c r="V729">
        <v>250.59800000000001</v>
      </c>
      <c r="W729" s="2">
        <v>2542</v>
      </c>
      <c r="X729" t="s">
        <v>3447</v>
      </c>
      <c r="AC729">
        <v>0</v>
      </c>
      <c r="AD729">
        <v>0</v>
      </c>
      <c r="AE729">
        <v>0</v>
      </c>
      <c r="AF729">
        <v>0</v>
      </c>
      <c r="AG729">
        <v>0</v>
      </c>
      <c r="AH729">
        <v>0</v>
      </c>
      <c r="AI729">
        <v>0</v>
      </c>
      <c r="AJ729">
        <v>0</v>
      </c>
      <c r="AK729">
        <v>0</v>
      </c>
      <c r="AL729">
        <v>0</v>
      </c>
      <c r="AM729" s="2">
        <v>2010</v>
      </c>
      <c r="AN729">
        <v>288.5</v>
      </c>
      <c r="AO729">
        <v>558</v>
      </c>
      <c r="AP729">
        <v>965.4</v>
      </c>
      <c r="AQ729">
        <v>2</v>
      </c>
      <c r="AR729">
        <v>3.4</v>
      </c>
      <c r="AS729" s="2">
        <v>3210</v>
      </c>
      <c r="AT729" s="3">
        <v>1573.8</v>
      </c>
      <c r="AU729">
        <v>0</v>
      </c>
      <c r="AV729">
        <v>0</v>
      </c>
      <c r="AW729">
        <v>0</v>
      </c>
      <c r="AX729">
        <v>0</v>
      </c>
      <c r="AY729">
        <v>0</v>
      </c>
      <c r="AZ729">
        <v>0</v>
      </c>
      <c r="BA729">
        <v>0</v>
      </c>
      <c r="BB729">
        <v>0</v>
      </c>
      <c r="BC729">
        <v>0</v>
      </c>
      <c r="BD729">
        <v>0</v>
      </c>
      <c r="BE729">
        <v>0</v>
      </c>
      <c r="BF729">
        <v>0</v>
      </c>
      <c r="BG729" s="2">
        <v>5780</v>
      </c>
      <c r="BH729" s="2">
        <v>5780</v>
      </c>
    </row>
    <row r="730" spans="1:60" x14ac:dyDescent="0.35">
      <c r="A730" s="1" t="s">
        <v>3065</v>
      </c>
      <c r="B730" s="1" t="s">
        <v>3044</v>
      </c>
      <c r="C730" s="1" t="s">
        <v>3060</v>
      </c>
      <c r="D730" s="1" t="s">
        <v>3067</v>
      </c>
      <c r="E730" s="6">
        <v>42353</v>
      </c>
      <c r="F730">
        <v>2015</v>
      </c>
      <c r="G730" s="1" t="s">
        <v>3246</v>
      </c>
      <c r="H730" s="1" t="s">
        <v>3239</v>
      </c>
      <c r="I730">
        <v>126</v>
      </c>
      <c r="J730" s="1" t="s">
        <v>3135</v>
      </c>
      <c r="K730" s="1" t="s">
        <v>3136</v>
      </c>
      <c r="M730" s="1" t="s">
        <v>3117</v>
      </c>
      <c r="N730" s="1" t="s">
        <v>3066</v>
      </c>
      <c r="O730" s="1" t="s">
        <v>3068</v>
      </c>
      <c r="P730" s="1" t="s">
        <v>45</v>
      </c>
      <c r="Q730">
        <v>1</v>
      </c>
      <c r="R730" s="2">
        <v>6912</v>
      </c>
      <c r="S730" s="2">
        <v>4152</v>
      </c>
      <c r="T730" s="2">
        <v>4152</v>
      </c>
      <c r="U730" s="2">
        <v>31917</v>
      </c>
      <c r="V730">
        <v>225.88900000000001</v>
      </c>
      <c r="W730" s="2">
        <v>2376</v>
      </c>
      <c r="AC730">
        <v>0</v>
      </c>
      <c r="AD730">
        <v>0</v>
      </c>
      <c r="AE730">
        <v>0</v>
      </c>
      <c r="AF730">
        <v>0</v>
      </c>
      <c r="AG730">
        <v>0</v>
      </c>
      <c r="AH730">
        <v>0</v>
      </c>
      <c r="AI730">
        <v>0</v>
      </c>
      <c r="AJ730">
        <v>0</v>
      </c>
      <c r="AK730">
        <v>0</v>
      </c>
      <c r="AL730">
        <v>0</v>
      </c>
      <c r="AM730">
        <v>0</v>
      </c>
      <c r="AN730">
        <v>0</v>
      </c>
      <c r="AO730">
        <v>0</v>
      </c>
      <c r="AP730">
        <v>0</v>
      </c>
      <c r="AQ730">
        <v>0</v>
      </c>
      <c r="AR730">
        <v>0</v>
      </c>
      <c r="AS730" s="2">
        <v>2879</v>
      </c>
      <c r="AT730" s="3">
        <v>4151.55</v>
      </c>
      <c r="AU730">
        <v>0</v>
      </c>
      <c r="AV730">
        <v>0</v>
      </c>
      <c r="AW730">
        <v>0</v>
      </c>
      <c r="AX730">
        <v>0</v>
      </c>
      <c r="AY730">
        <v>0</v>
      </c>
      <c r="AZ730">
        <v>0</v>
      </c>
      <c r="BA730">
        <v>0</v>
      </c>
      <c r="BB730">
        <v>0</v>
      </c>
      <c r="BC730">
        <v>0</v>
      </c>
      <c r="BD730">
        <v>0</v>
      </c>
      <c r="BE730">
        <v>0</v>
      </c>
      <c r="BF730">
        <v>0</v>
      </c>
      <c r="BG730" s="2">
        <v>2879</v>
      </c>
      <c r="BH730" s="2">
        <v>2879</v>
      </c>
    </row>
    <row r="731" spans="1:60" x14ac:dyDescent="0.35">
      <c r="A731" s="1" t="s">
        <v>3069</v>
      </c>
      <c r="B731" s="1" t="s">
        <v>3044</v>
      </c>
      <c r="C731" s="1" t="s">
        <v>3060</v>
      </c>
      <c r="D731" s="1" t="s">
        <v>3071</v>
      </c>
      <c r="E731" s="6">
        <v>41464</v>
      </c>
      <c r="F731">
        <v>2013</v>
      </c>
      <c r="G731" s="1" t="s">
        <v>3149</v>
      </c>
      <c r="H731" s="1" t="s">
        <v>3151</v>
      </c>
      <c r="I731">
        <v>76</v>
      </c>
      <c r="J731" s="1" t="s">
        <v>3143</v>
      </c>
      <c r="K731" s="1" t="s">
        <v>3136</v>
      </c>
      <c r="M731" s="1" t="s">
        <v>3113</v>
      </c>
      <c r="N731" s="1" t="s">
        <v>3070</v>
      </c>
      <c r="O731" s="1" t="s">
        <v>3072</v>
      </c>
      <c r="P731" s="1" t="s">
        <v>45</v>
      </c>
      <c r="Q731">
        <v>1</v>
      </c>
      <c r="R731" s="2">
        <v>1529</v>
      </c>
      <c r="S731">
        <v>950</v>
      </c>
      <c r="T731">
        <v>979</v>
      </c>
      <c r="U731" s="2">
        <v>7339</v>
      </c>
      <c r="V731">
        <v>68.757000000000005</v>
      </c>
      <c r="W731">
        <v>142</v>
      </c>
      <c r="AC731">
        <v>0</v>
      </c>
      <c r="AD731">
        <v>0</v>
      </c>
      <c r="AE731">
        <v>0</v>
      </c>
      <c r="AF731">
        <v>0</v>
      </c>
      <c r="AG731">
        <v>0</v>
      </c>
      <c r="AH731">
        <v>0</v>
      </c>
      <c r="AI731">
        <v>0</v>
      </c>
      <c r="AJ731">
        <v>0</v>
      </c>
      <c r="AK731">
        <v>0</v>
      </c>
      <c r="AL731">
        <v>0</v>
      </c>
      <c r="AM731">
        <v>680</v>
      </c>
      <c r="AN731">
        <v>314.39999999999998</v>
      </c>
      <c r="AO731">
        <v>289</v>
      </c>
      <c r="AP731">
        <v>662.49</v>
      </c>
      <c r="AQ731">
        <v>2</v>
      </c>
      <c r="AR731">
        <v>1.66</v>
      </c>
      <c r="AS731">
        <v>0</v>
      </c>
      <c r="AT731">
        <v>0</v>
      </c>
      <c r="AU731">
        <v>0</v>
      </c>
      <c r="AV731">
        <v>0</v>
      </c>
      <c r="AW731">
        <v>0</v>
      </c>
      <c r="AX731">
        <v>0</v>
      </c>
      <c r="AY731">
        <v>0</v>
      </c>
      <c r="AZ731">
        <v>0</v>
      </c>
      <c r="BA731">
        <v>0</v>
      </c>
      <c r="BB731">
        <v>0</v>
      </c>
      <c r="BC731">
        <v>0</v>
      </c>
      <c r="BD731">
        <v>0</v>
      </c>
      <c r="BE731">
        <v>0</v>
      </c>
      <c r="BF731">
        <v>0</v>
      </c>
      <c r="BG731">
        <v>971</v>
      </c>
      <c r="BH731">
        <v>971</v>
      </c>
    </row>
    <row r="732" spans="1:60" x14ac:dyDescent="0.35">
      <c r="A732" s="1" t="s">
        <v>3073</v>
      </c>
      <c r="B732" s="1" t="s">
        <v>3044</v>
      </c>
      <c r="C732" s="1" t="s">
        <v>3044</v>
      </c>
      <c r="D732" s="1" t="s">
        <v>3075</v>
      </c>
      <c r="E732" s="6">
        <v>41666</v>
      </c>
      <c r="F732">
        <v>2014</v>
      </c>
      <c r="G732" s="1" t="s">
        <v>3170</v>
      </c>
      <c r="H732" s="1" t="s">
        <v>3151</v>
      </c>
      <c r="I732">
        <v>104</v>
      </c>
      <c r="J732" s="1" t="s">
        <v>3143</v>
      </c>
      <c r="K732" s="1" t="s">
        <v>3136</v>
      </c>
      <c r="M732" s="1" t="s">
        <v>3117</v>
      </c>
      <c r="N732" s="1" t="s">
        <v>3074</v>
      </c>
      <c r="O732" s="1" t="s">
        <v>3076</v>
      </c>
      <c r="P732" s="1" t="s">
        <v>45</v>
      </c>
      <c r="Q732">
        <v>1</v>
      </c>
      <c r="R732" s="2">
        <v>3356</v>
      </c>
      <c r="S732" s="2">
        <v>2194</v>
      </c>
      <c r="T732" s="2">
        <v>2481</v>
      </c>
      <c r="U732" s="2">
        <v>28301</v>
      </c>
      <c r="V732">
        <v>193.15600000000001</v>
      </c>
      <c r="W732" s="2">
        <v>1402</v>
      </c>
      <c r="AC732">
        <v>18</v>
      </c>
      <c r="AD732">
        <v>90</v>
      </c>
      <c r="AE732">
        <v>0</v>
      </c>
      <c r="AF732">
        <v>0</v>
      </c>
      <c r="AG732">
        <v>0</v>
      </c>
      <c r="AH732">
        <v>0</v>
      </c>
      <c r="AI732">
        <v>0</v>
      </c>
      <c r="AJ732">
        <v>0</v>
      </c>
      <c r="AK732">
        <v>0</v>
      </c>
      <c r="AL732">
        <v>0</v>
      </c>
      <c r="AM732">
        <v>0</v>
      </c>
      <c r="AN732">
        <v>0</v>
      </c>
      <c r="AO732">
        <v>0</v>
      </c>
      <c r="AP732">
        <v>0</v>
      </c>
      <c r="AQ732">
        <v>0</v>
      </c>
      <c r="AR732">
        <v>0</v>
      </c>
      <c r="AS732" s="2">
        <v>1768</v>
      </c>
      <c r="AT732" s="3">
        <v>2391.3000000000002</v>
      </c>
      <c r="AU732">
        <v>0</v>
      </c>
      <c r="AV732">
        <v>0</v>
      </c>
      <c r="AW732">
        <v>0</v>
      </c>
      <c r="AX732">
        <v>0</v>
      </c>
      <c r="AY732">
        <v>0</v>
      </c>
      <c r="AZ732">
        <v>0</v>
      </c>
      <c r="BA732">
        <v>0</v>
      </c>
      <c r="BB732">
        <v>0</v>
      </c>
      <c r="BC732">
        <v>0</v>
      </c>
      <c r="BD732">
        <v>0</v>
      </c>
      <c r="BE732">
        <v>0</v>
      </c>
      <c r="BF732">
        <v>0</v>
      </c>
      <c r="BG732" s="2">
        <v>1786</v>
      </c>
      <c r="BH732" s="2">
        <v>1786</v>
      </c>
    </row>
    <row r="733" spans="1:60" x14ac:dyDescent="0.35">
      <c r="A733" s="1" t="s">
        <v>3077</v>
      </c>
      <c r="B733" s="1" t="s">
        <v>3044</v>
      </c>
      <c r="C733" s="1" t="s">
        <v>3044</v>
      </c>
      <c r="D733" s="1" t="s">
        <v>3079</v>
      </c>
      <c r="E733" s="6">
        <v>42716</v>
      </c>
      <c r="F733">
        <v>2016</v>
      </c>
      <c r="G733" s="1" t="s">
        <v>3184</v>
      </c>
      <c r="H733" s="1" t="s">
        <v>3210</v>
      </c>
      <c r="I733">
        <v>220</v>
      </c>
      <c r="J733" s="1" t="s">
        <v>3135</v>
      </c>
      <c r="K733" s="1" t="s">
        <v>3136</v>
      </c>
      <c r="M733" s="1" t="s">
        <v>3117</v>
      </c>
      <c r="N733" s="1" t="s">
        <v>3078</v>
      </c>
      <c r="O733" s="1" t="s">
        <v>3080</v>
      </c>
      <c r="P733" s="1" t="s">
        <v>45</v>
      </c>
      <c r="Q733">
        <v>1</v>
      </c>
      <c r="R733" s="2">
        <v>4874</v>
      </c>
      <c r="S733" s="2">
        <v>4968</v>
      </c>
      <c r="T733" s="2">
        <v>4968</v>
      </c>
      <c r="U733" s="2">
        <v>59760</v>
      </c>
      <c r="V733">
        <v>419.76</v>
      </c>
      <c r="W733" s="2">
        <v>3600</v>
      </c>
      <c r="AC733">
        <v>0</v>
      </c>
      <c r="AD733">
        <v>0</v>
      </c>
      <c r="AE733">
        <v>0</v>
      </c>
      <c r="AF733">
        <v>0</v>
      </c>
      <c r="AG733">
        <v>0</v>
      </c>
      <c r="AH733">
        <v>0</v>
      </c>
      <c r="AI733">
        <v>0</v>
      </c>
      <c r="AJ733">
        <v>0</v>
      </c>
      <c r="AK733">
        <v>0</v>
      </c>
      <c r="AL733">
        <v>0</v>
      </c>
      <c r="AM733">
        <v>0</v>
      </c>
      <c r="AN733">
        <v>0</v>
      </c>
      <c r="AO733">
        <v>0</v>
      </c>
      <c r="AP733">
        <v>0</v>
      </c>
      <c r="AQ733">
        <v>0</v>
      </c>
      <c r="AR733">
        <v>0</v>
      </c>
      <c r="AS733" s="2">
        <v>5040</v>
      </c>
      <c r="AT733" s="2">
        <v>4968</v>
      </c>
      <c r="AU733">
        <v>0</v>
      </c>
      <c r="AV733">
        <v>0</v>
      </c>
      <c r="AW733">
        <v>0</v>
      </c>
      <c r="AX733">
        <v>0</v>
      </c>
      <c r="AY733">
        <v>0</v>
      </c>
      <c r="AZ733">
        <v>0</v>
      </c>
      <c r="BA733">
        <v>0</v>
      </c>
      <c r="BB733">
        <v>0</v>
      </c>
      <c r="BC733">
        <v>0</v>
      </c>
      <c r="BD733">
        <v>0</v>
      </c>
      <c r="BE733">
        <v>0</v>
      </c>
      <c r="BF733">
        <v>0</v>
      </c>
      <c r="BG733" s="2">
        <v>5040</v>
      </c>
      <c r="BH733" s="2">
        <v>5040</v>
      </c>
    </row>
    <row r="734" spans="1:60" x14ac:dyDescent="0.35">
      <c r="AI734" s="2"/>
      <c r="AK734" s="2"/>
      <c r="AM734" s="2"/>
      <c r="AO734" s="2"/>
      <c r="AQ734" s="2"/>
      <c r="AS734" s="2"/>
      <c r="AT734" s="2"/>
      <c r="BG734" s="2"/>
      <c r="BH734" s="2"/>
    </row>
    <row r="735" spans="1:60" s="4" customFormat="1" x14ac:dyDescent="0.35">
      <c r="A735" s="5" t="s">
        <v>3448</v>
      </c>
      <c r="AC735" s="7">
        <f t="shared" ref="AC735:AH735" si="0">SUM(AC2:AC733)</f>
        <v>1166</v>
      </c>
      <c r="AD735" s="7">
        <f t="shared" si="0"/>
        <v>5436.5999999999976</v>
      </c>
      <c r="AE735" s="7">
        <f t="shared" si="0"/>
        <v>2609</v>
      </c>
      <c r="AF735" s="7">
        <f t="shared" si="0"/>
        <v>1826.2999999999997</v>
      </c>
      <c r="AG735" s="7">
        <f t="shared" si="0"/>
        <v>13238</v>
      </c>
      <c r="AH735" s="7">
        <f t="shared" si="0"/>
        <v>87606.600000000035</v>
      </c>
      <c r="AI735" s="7">
        <f>SUM(AI2:AI733)</f>
        <v>12775</v>
      </c>
      <c r="AJ735" s="7">
        <f t="shared" ref="AJ735:BH735" si="1">SUM(AJ2:AJ733)</f>
        <v>49278.29</v>
      </c>
      <c r="AK735" s="7">
        <f t="shared" si="1"/>
        <v>39</v>
      </c>
      <c r="AL735" s="7">
        <f t="shared" si="1"/>
        <v>74.099999999999994</v>
      </c>
      <c r="AM735" s="7">
        <f t="shared" si="1"/>
        <v>1388340</v>
      </c>
      <c r="AN735" s="7">
        <f t="shared" si="1"/>
        <v>231091.0100000001</v>
      </c>
      <c r="AO735" s="7">
        <f t="shared" si="1"/>
        <v>342830</v>
      </c>
      <c r="AP735" s="7">
        <f t="shared" si="1"/>
        <v>561216.57999999984</v>
      </c>
      <c r="AQ735" s="7">
        <f t="shared" si="1"/>
        <v>1156</v>
      </c>
      <c r="AR735" s="7">
        <f t="shared" si="1"/>
        <v>3392.4199999999973</v>
      </c>
      <c r="AS735" s="7">
        <f t="shared" si="1"/>
        <v>2000418</v>
      </c>
      <c r="AT735" s="7">
        <f t="shared" si="1"/>
        <v>1831967.0500000005</v>
      </c>
      <c r="AU735" s="7">
        <f t="shared" si="1"/>
        <v>29577</v>
      </c>
      <c r="AV735" s="7">
        <f t="shared" si="1"/>
        <v>1685.52</v>
      </c>
      <c r="AW735" s="7">
        <f t="shared" si="1"/>
        <v>84677</v>
      </c>
      <c r="AX735" s="7">
        <f t="shared" si="1"/>
        <v>7618.66</v>
      </c>
      <c r="AY735" s="7">
        <f t="shared" si="1"/>
        <v>0</v>
      </c>
      <c r="AZ735" s="7">
        <f t="shared" si="1"/>
        <v>0</v>
      </c>
      <c r="BA735" s="7">
        <f t="shared" si="1"/>
        <v>65</v>
      </c>
      <c r="BB735" s="7">
        <f t="shared" si="1"/>
        <v>19.950000000000003</v>
      </c>
      <c r="BC735" s="7">
        <f t="shared" si="1"/>
        <v>0</v>
      </c>
      <c r="BD735" s="7">
        <f t="shared" si="1"/>
        <v>0</v>
      </c>
      <c r="BE735" s="7">
        <f t="shared" si="1"/>
        <v>13</v>
      </c>
      <c r="BF735" s="7">
        <f t="shared" si="1"/>
        <v>15.6</v>
      </c>
      <c r="BG735" s="7">
        <f t="shared" si="1"/>
        <v>3762571</v>
      </c>
      <c r="BH735" s="7">
        <f t="shared" si="1"/>
        <v>3876903</v>
      </c>
    </row>
  </sheetData>
  <autoFilter ref="E1:BH733"/>
  <pageMargins left="0.75" right="0.75" top="1" bottom="1" header="0.5" footer="0.5"/>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15"/>
  <sheetViews>
    <sheetView workbookViewId="0">
      <pane xSplit="4" ySplit="1" topLeftCell="AC2" activePane="bottomRight" state="frozen"/>
      <selection pane="topRight" activeCell="E1" sqref="E1"/>
      <selection pane="bottomLeft" activeCell="A2" sqref="A2"/>
      <selection pane="bottomRight"/>
    </sheetView>
  </sheetViews>
  <sheetFormatPr defaultRowHeight="14.5" x14ac:dyDescent="0.35"/>
  <cols>
    <col min="1" max="1" width="12.7265625" bestFit="1" customWidth="1"/>
    <col min="2" max="2" width="26.08984375" bestFit="1" customWidth="1"/>
    <col min="3" max="3" width="22.7265625" bestFit="1" customWidth="1"/>
    <col min="4" max="4" width="25.1796875" bestFit="1" customWidth="1"/>
    <col min="5" max="5" width="21.1796875" bestFit="1" customWidth="1"/>
    <col min="6" max="6" width="21.453125" bestFit="1" customWidth="1"/>
    <col min="7" max="7" width="21.36328125" bestFit="1" customWidth="1"/>
    <col min="8" max="8" width="25.08984375" bestFit="1" customWidth="1"/>
    <col min="9" max="9" width="25" bestFit="1" customWidth="1"/>
    <col min="10" max="10" width="16" bestFit="1" customWidth="1"/>
    <col min="11" max="11" width="16.90625" bestFit="1" customWidth="1"/>
    <col min="12" max="12" width="18" bestFit="1" customWidth="1"/>
    <col min="13" max="13" width="14.26953125" bestFit="1" customWidth="1"/>
    <col min="14" max="14" width="119.54296875" bestFit="1" customWidth="1"/>
    <col min="15" max="15" width="14" bestFit="1" customWidth="1"/>
    <col min="16" max="16" width="10.81640625" bestFit="1" customWidth="1"/>
    <col min="17" max="17" width="13.453125" bestFit="1" customWidth="1"/>
    <col min="18" max="18" width="16.08984375" bestFit="1" customWidth="1"/>
    <col min="19" max="19" width="13.6328125" bestFit="1" customWidth="1"/>
    <col min="20" max="20" width="12.36328125" bestFit="1" customWidth="1"/>
    <col min="21" max="21" width="25.81640625" bestFit="1" customWidth="1"/>
    <col min="22" max="22" width="29.36328125" bestFit="1" customWidth="1"/>
    <col min="23" max="23" width="120.54296875" bestFit="1" customWidth="1"/>
    <col min="24" max="24" width="22.453125" bestFit="1" customWidth="1"/>
    <col min="25" max="25" width="26" bestFit="1" customWidth="1"/>
    <col min="26" max="26" width="24.6328125" bestFit="1" customWidth="1"/>
    <col min="27" max="27" width="11.81640625" bestFit="1" customWidth="1"/>
    <col min="28" max="28" width="12.26953125" bestFit="1" customWidth="1"/>
    <col min="29" max="29" width="17.1796875" bestFit="1" customWidth="1"/>
    <col min="30" max="30" width="12.26953125" bestFit="1" customWidth="1"/>
    <col min="31" max="31" width="24.453125" bestFit="1" customWidth="1"/>
    <col min="32" max="32" width="26.453125" bestFit="1" customWidth="1"/>
    <col min="33" max="33" width="29.54296875" bestFit="1" customWidth="1"/>
    <col min="34" max="34" width="27.6328125" bestFit="1" customWidth="1"/>
    <col min="35" max="35" width="22.453125" bestFit="1" customWidth="1"/>
    <col min="36" max="36" width="20.54296875" bestFit="1" customWidth="1"/>
    <col min="37" max="37" width="47.6328125" bestFit="1" customWidth="1"/>
    <col min="38" max="38" width="20.54296875" customWidth="1"/>
  </cols>
  <sheetData>
    <row r="1" spans="1:38" s="4" customFormat="1" x14ac:dyDescent="0.35">
      <c r="A1" s="5" t="s">
        <v>10</v>
      </c>
      <c r="B1" s="5" t="s">
        <v>15</v>
      </c>
      <c r="C1" s="5" t="s">
        <v>14</v>
      </c>
      <c r="D1" s="5" t="s">
        <v>12</v>
      </c>
      <c r="E1" s="5" t="s">
        <v>0</v>
      </c>
      <c r="F1" s="4" t="s">
        <v>1</v>
      </c>
      <c r="G1" s="4" t="s">
        <v>2</v>
      </c>
      <c r="H1" s="4" t="s">
        <v>3</v>
      </c>
      <c r="I1" s="4" t="s">
        <v>4</v>
      </c>
      <c r="J1" s="5" t="s">
        <v>5</v>
      </c>
      <c r="K1" s="5" t="s">
        <v>6</v>
      </c>
      <c r="L1" s="5" t="s">
        <v>7</v>
      </c>
      <c r="M1" s="5" t="s">
        <v>8</v>
      </c>
      <c r="N1" s="5" t="s">
        <v>9</v>
      </c>
      <c r="O1" s="5" t="s">
        <v>11</v>
      </c>
      <c r="P1" s="5" t="s">
        <v>13</v>
      </c>
      <c r="Q1" s="5" t="s">
        <v>16</v>
      </c>
      <c r="R1" s="4" t="s">
        <v>17</v>
      </c>
      <c r="S1" s="5" t="s">
        <v>18</v>
      </c>
      <c r="T1" s="5" t="s">
        <v>19</v>
      </c>
      <c r="U1" s="5" t="s">
        <v>20</v>
      </c>
      <c r="V1" s="5" t="s">
        <v>21</v>
      </c>
      <c r="W1" s="5" t="s">
        <v>22</v>
      </c>
      <c r="X1" s="5" t="s">
        <v>23</v>
      </c>
      <c r="Y1" s="5" t="s">
        <v>24</v>
      </c>
      <c r="Z1" s="5" t="s">
        <v>25</v>
      </c>
      <c r="AA1" s="4" t="s">
        <v>26</v>
      </c>
      <c r="AB1" s="4" t="s">
        <v>27</v>
      </c>
      <c r="AC1" s="4" t="s">
        <v>28</v>
      </c>
      <c r="AD1" s="4" t="s">
        <v>29</v>
      </c>
      <c r="AE1" s="4" t="s">
        <v>30</v>
      </c>
      <c r="AF1" s="4" t="s">
        <v>31</v>
      </c>
      <c r="AG1" s="4" t="s">
        <v>32</v>
      </c>
      <c r="AH1" s="4" t="s">
        <v>4695</v>
      </c>
      <c r="AI1" s="4" t="s">
        <v>4696</v>
      </c>
      <c r="AJ1" s="4" t="s">
        <v>4697</v>
      </c>
      <c r="AK1" s="4" t="s">
        <v>4698</v>
      </c>
      <c r="AL1" s="4" t="s">
        <v>4699</v>
      </c>
    </row>
    <row r="2" spans="1:38" x14ac:dyDescent="0.35">
      <c r="A2" s="1" t="s">
        <v>39</v>
      </c>
      <c r="B2" s="1" t="s">
        <v>44</v>
      </c>
      <c r="C2" s="1" t="s">
        <v>43</v>
      </c>
      <c r="D2" s="1" t="s">
        <v>41</v>
      </c>
      <c r="E2" s="1" t="s">
        <v>33</v>
      </c>
      <c r="F2" s="2">
        <v>130659</v>
      </c>
      <c r="G2" s="2">
        <v>415722</v>
      </c>
      <c r="H2" s="2">
        <v>130659</v>
      </c>
      <c r="I2" s="2">
        <v>415722</v>
      </c>
      <c r="J2" s="1" t="s">
        <v>34</v>
      </c>
      <c r="K2" s="1" t="s">
        <v>35</v>
      </c>
      <c r="L2" s="1" t="s">
        <v>36</v>
      </c>
      <c r="M2" s="1" t="s">
        <v>37</v>
      </c>
      <c r="N2" s="1" t="s">
        <v>38</v>
      </c>
      <c r="O2" s="1" t="s">
        <v>40</v>
      </c>
      <c r="P2" s="1" t="s">
        <v>42</v>
      </c>
      <c r="Q2" s="1" t="s">
        <v>45</v>
      </c>
      <c r="AA2">
        <v>75</v>
      </c>
      <c r="AB2">
        <v>4.3700000000000003E-2</v>
      </c>
      <c r="AC2">
        <v>1.4</v>
      </c>
      <c r="AD2">
        <v>0.9</v>
      </c>
      <c r="AE2">
        <v>4.5999999999999996</v>
      </c>
      <c r="AF2">
        <v>31</v>
      </c>
      <c r="AG2" s="2">
        <f t="shared" ref="AG2:AG65" si="0">AA2*AE2</f>
        <v>345</v>
      </c>
      <c r="AH2" s="2">
        <f t="shared" ref="AH2:AH65" si="1">AA2*12</f>
        <v>900</v>
      </c>
      <c r="AI2" s="8">
        <v>70</v>
      </c>
      <c r="AJ2" s="8">
        <v>40</v>
      </c>
      <c r="AK2" s="2">
        <f>(100-AJ2)/(100-AI2)*AG2</f>
        <v>690</v>
      </c>
      <c r="AL2" s="8">
        <f>_xlfn.FLOOR.MATH((100-AI2)/(100-AJ2)*AA2,1)</f>
        <v>37</v>
      </c>
    </row>
    <row r="3" spans="1:38" x14ac:dyDescent="0.35">
      <c r="A3" s="1" t="s">
        <v>39</v>
      </c>
      <c r="B3" s="1" t="s">
        <v>44</v>
      </c>
      <c r="C3" s="1" t="s">
        <v>43</v>
      </c>
      <c r="D3" s="1" t="s">
        <v>41</v>
      </c>
      <c r="E3" s="1" t="s">
        <v>33</v>
      </c>
      <c r="F3" s="2">
        <v>130659</v>
      </c>
      <c r="G3" s="2">
        <v>415722</v>
      </c>
      <c r="H3" s="2">
        <v>130659</v>
      </c>
      <c r="I3" s="2">
        <v>415722</v>
      </c>
      <c r="J3" s="1" t="s">
        <v>46</v>
      </c>
      <c r="K3" s="1" t="s">
        <v>35</v>
      </c>
      <c r="L3" s="1" t="s">
        <v>46</v>
      </c>
      <c r="M3" s="1" t="s">
        <v>47</v>
      </c>
      <c r="N3" s="1" t="s">
        <v>48</v>
      </c>
      <c r="O3" s="1" t="s">
        <v>40</v>
      </c>
      <c r="P3" s="1" t="s">
        <v>42</v>
      </c>
      <c r="Q3" s="1" t="s">
        <v>45</v>
      </c>
      <c r="AA3">
        <v>5</v>
      </c>
      <c r="AB3">
        <v>0.2606</v>
      </c>
      <c r="AC3">
        <v>1.5</v>
      </c>
      <c r="AD3">
        <v>0.83</v>
      </c>
      <c r="AE3">
        <v>4.7</v>
      </c>
      <c r="AF3">
        <v>36</v>
      </c>
      <c r="AG3" s="2">
        <f t="shared" si="0"/>
        <v>23.5</v>
      </c>
      <c r="AH3" s="2">
        <f t="shared" si="1"/>
        <v>60</v>
      </c>
      <c r="AI3" s="8">
        <v>85</v>
      </c>
      <c r="AJ3" s="8">
        <v>40</v>
      </c>
      <c r="AK3" s="2">
        <f>(100-AJ3)/(100-AI3)*AG3</f>
        <v>94</v>
      </c>
      <c r="AL3" s="8">
        <f t="shared" ref="AL3:AL66" si="2">_xlfn.FLOOR.MATH((100-AI3)/(100-AJ3)*AA3,1)</f>
        <v>1</v>
      </c>
    </row>
    <row r="4" spans="1:38" x14ac:dyDescent="0.35">
      <c r="A4" s="1" t="s">
        <v>39</v>
      </c>
      <c r="B4" s="1" t="s">
        <v>44</v>
      </c>
      <c r="C4" s="1" t="s">
        <v>43</v>
      </c>
      <c r="D4" s="1" t="s">
        <v>41</v>
      </c>
      <c r="E4" s="1" t="s">
        <v>33</v>
      </c>
      <c r="F4" s="2">
        <v>130659</v>
      </c>
      <c r="G4" s="2">
        <v>415722</v>
      </c>
      <c r="H4" s="2">
        <v>130659</v>
      </c>
      <c r="I4" s="2">
        <v>415722</v>
      </c>
      <c r="J4" s="1" t="s">
        <v>49</v>
      </c>
      <c r="K4" s="1" t="s">
        <v>35</v>
      </c>
      <c r="L4" s="1" t="s">
        <v>50</v>
      </c>
      <c r="M4" s="1" t="s">
        <v>51</v>
      </c>
      <c r="N4" s="1" t="s">
        <v>52</v>
      </c>
      <c r="O4" s="1" t="s">
        <v>40</v>
      </c>
      <c r="P4" s="1" t="s">
        <v>42</v>
      </c>
      <c r="Q4" s="1" t="s">
        <v>45</v>
      </c>
      <c r="AA4" s="2">
        <v>3024</v>
      </c>
      <c r="AB4">
        <v>4.3700000000000003E-2</v>
      </c>
      <c r="AC4">
        <v>22</v>
      </c>
      <c r="AD4">
        <v>0.1</v>
      </c>
      <c r="AE4">
        <v>2</v>
      </c>
      <c r="AF4">
        <v>15</v>
      </c>
      <c r="AG4" s="2">
        <f t="shared" si="0"/>
        <v>6048</v>
      </c>
      <c r="AH4" s="2">
        <f t="shared" si="1"/>
        <v>36288</v>
      </c>
      <c r="AI4" s="8">
        <v>85</v>
      </c>
      <c r="AJ4" s="8">
        <v>40</v>
      </c>
      <c r="AK4" s="2">
        <f>(100-AJ4)/(100-AI4)*AG4</f>
        <v>24192</v>
      </c>
      <c r="AL4" s="8">
        <f t="shared" si="2"/>
        <v>756</v>
      </c>
    </row>
    <row r="5" spans="1:38" x14ac:dyDescent="0.35">
      <c r="A5" s="1" t="s">
        <v>39</v>
      </c>
      <c r="B5" s="1" t="s">
        <v>44</v>
      </c>
      <c r="C5" s="1" t="s">
        <v>43</v>
      </c>
      <c r="D5" s="1" t="s">
        <v>41</v>
      </c>
      <c r="E5" s="1" t="s">
        <v>33</v>
      </c>
      <c r="F5" s="2">
        <v>130659</v>
      </c>
      <c r="G5" s="2">
        <v>415722</v>
      </c>
      <c r="H5" s="2">
        <v>130659</v>
      </c>
      <c r="I5" s="2">
        <v>415722</v>
      </c>
      <c r="J5" s="1" t="s">
        <v>53</v>
      </c>
      <c r="K5" s="1" t="s">
        <v>35</v>
      </c>
      <c r="L5" s="1" t="s">
        <v>53</v>
      </c>
      <c r="M5" s="1" t="s">
        <v>51</v>
      </c>
      <c r="N5" s="1" t="s">
        <v>48</v>
      </c>
      <c r="O5" s="1" t="s">
        <v>40</v>
      </c>
      <c r="P5" s="1" t="s">
        <v>42</v>
      </c>
      <c r="Q5" s="1" t="s">
        <v>45</v>
      </c>
      <c r="AA5">
        <v>68</v>
      </c>
      <c r="AB5">
        <v>0.2606</v>
      </c>
      <c r="AC5">
        <v>4.2</v>
      </c>
      <c r="AD5">
        <v>0.63</v>
      </c>
      <c r="AE5">
        <v>4.7</v>
      </c>
      <c r="AF5">
        <v>35</v>
      </c>
      <c r="AG5" s="2">
        <f t="shared" si="0"/>
        <v>319.60000000000002</v>
      </c>
      <c r="AH5" s="2">
        <f t="shared" si="1"/>
        <v>816</v>
      </c>
      <c r="AI5" s="8">
        <v>85</v>
      </c>
      <c r="AJ5" s="8">
        <v>40</v>
      </c>
      <c r="AK5" s="2">
        <f>(100-AJ5)/(100-AI5)*AG5</f>
        <v>1278.4000000000001</v>
      </c>
      <c r="AL5" s="8">
        <f t="shared" si="2"/>
        <v>17</v>
      </c>
    </row>
    <row r="6" spans="1:38" x14ac:dyDescent="0.35">
      <c r="A6" s="1" t="s">
        <v>39</v>
      </c>
      <c r="B6" s="1" t="s">
        <v>44</v>
      </c>
      <c r="C6" s="1" t="s">
        <v>43</v>
      </c>
      <c r="D6" s="1" t="s">
        <v>41</v>
      </c>
      <c r="E6" s="1" t="s">
        <v>33</v>
      </c>
      <c r="F6" s="2">
        <v>130659</v>
      </c>
      <c r="G6" s="2">
        <v>415722</v>
      </c>
      <c r="H6" s="2">
        <v>130659</v>
      </c>
      <c r="I6" s="2">
        <v>415722</v>
      </c>
      <c r="J6" s="1" t="s">
        <v>53</v>
      </c>
      <c r="K6" s="1" t="s">
        <v>35</v>
      </c>
      <c r="L6" s="1" t="s">
        <v>53</v>
      </c>
      <c r="M6" s="1" t="s">
        <v>51</v>
      </c>
      <c r="N6" s="1" t="s">
        <v>48</v>
      </c>
      <c r="O6" s="1" t="s">
        <v>40</v>
      </c>
      <c r="P6" s="1" t="s">
        <v>42</v>
      </c>
      <c r="Q6" s="1" t="s">
        <v>45</v>
      </c>
      <c r="AA6">
        <v>532</v>
      </c>
      <c r="AB6">
        <v>0.2606</v>
      </c>
      <c r="AC6">
        <v>4.2</v>
      </c>
      <c r="AD6">
        <v>0.63</v>
      </c>
      <c r="AE6">
        <v>4.7</v>
      </c>
      <c r="AF6">
        <v>35</v>
      </c>
      <c r="AG6" s="2">
        <f t="shared" si="0"/>
        <v>2500.4</v>
      </c>
      <c r="AH6" s="2">
        <f t="shared" si="1"/>
        <v>6384</v>
      </c>
      <c r="AI6" s="8">
        <v>85</v>
      </c>
      <c r="AJ6" s="8">
        <v>40</v>
      </c>
      <c r="AK6" s="2">
        <f>(100-AJ6)/(100-AI6)*AG6</f>
        <v>10001.6</v>
      </c>
      <c r="AL6" s="8">
        <f t="shared" si="2"/>
        <v>133</v>
      </c>
    </row>
    <row r="7" spans="1:38" x14ac:dyDescent="0.35">
      <c r="A7" s="1" t="s">
        <v>57</v>
      </c>
      <c r="B7" s="1" t="s">
        <v>62</v>
      </c>
      <c r="C7" s="1" t="s">
        <v>61</v>
      </c>
      <c r="D7" s="1" t="s">
        <v>59</v>
      </c>
      <c r="E7" s="1" t="s">
        <v>33</v>
      </c>
      <c r="F7" s="2">
        <v>126442</v>
      </c>
      <c r="G7" s="2">
        <v>387951</v>
      </c>
      <c r="H7" s="2">
        <v>126442</v>
      </c>
      <c r="I7" s="2">
        <v>387951</v>
      </c>
      <c r="J7" s="1" t="s">
        <v>54</v>
      </c>
      <c r="K7" s="1" t="s">
        <v>35</v>
      </c>
      <c r="L7" s="1" t="s">
        <v>54</v>
      </c>
      <c r="M7" s="1" t="s">
        <v>55</v>
      </c>
      <c r="N7" s="1" t="s">
        <v>56</v>
      </c>
      <c r="O7" s="1" t="s">
        <v>58</v>
      </c>
      <c r="P7" s="1" t="s">
        <v>60</v>
      </c>
      <c r="Q7" s="1" t="s">
        <v>45</v>
      </c>
      <c r="AA7">
        <v>896</v>
      </c>
      <c r="AB7">
        <v>4.3700000000000003E-2</v>
      </c>
      <c r="AC7">
        <v>1.4</v>
      </c>
      <c r="AD7">
        <v>0.45</v>
      </c>
      <c r="AE7">
        <v>5.8</v>
      </c>
      <c r="AF7">
        <v>31</v>
      </c>
      <c r="AG7" s="2">
        <f t="shared" si="0"/>
        <v>5196.8</v>
      </c>
      <c r="AH7" s="2">
        <f t="shared" si="1"/>
        <v>10752</v>
      </c>
      <c r="AI7" s="8">
        <v>85</v>
      </c>
      <c r="AJ7" s="8">
        <v>40</v>
      </c>
      <c r="AK7" s="2">
        <f>(100-AJ7)/(100-AI7)*AG7</f>
        <v>20787.2</v>
      </c>
      <c r="AL7" s="8">
        <f t="shared" si="2"/>
        <v>224</v>
      </c>
    </row>
    <row r="8" spans="1:38" x14ac:dyDescent="0.35">
      <c r="A8" s="1" t="s">
        <v>57</v>
      </c>
      <c r="B8" s="1" t="s">
        <v>62</v>
      </c>
      <c r="C8" s="1" t="s">
        <v>61</v>
      </c>
      <c r="D8" s="1" t="s">
        <v>59</v>
      </c>
      <c r="E8" s="1" t="s">
        <v>33</v>
      </c>
      <c r="F8" s="2">
        <v>126442</v>
      </c>
      <c r="G8" s="2">
        <v>387951</v>
      </c>
      <c r="H8" s="2">
        <v>126442</v>
      </c>
      <c r="I8" s="2">
        <v>387951</v>
      </c>
      <c r="J8" s="1" t="s">
        <v>50</v>
      </c>
      <c r="K8" s="1" t="s">
        <v>35</v>
      </c>
      <c r="L8" s="1" t="s">
        <v>50</v>
      </c>
      <c r="M8" s="1" t="s">
        <v>55</v>
      </c>
      <c r="N8" s="1" t="s">
        <v>52</v>
      </c>
      <c r="O8" s="1" t="s">
        <v>58</v>
      </c>
      <c r="P8" s="1" t="s">
        <v>60</v>
      </c>
      <c r="Q8" s="1" t="s">
        <v>45</v>
      </c>
      <c r="AA8" s="2">
        <v>3600</v>
      </c>
      <c r="AB8">
        <v>0</v>
      </c>
      <c r="AC8">
        <v>22</v>
      </c>
      <c r="AD8">
        <v>0.1</v>
      </c>
      <c r="AE8">
        <v>2</v>
      </c>
      <c r="AF8">
        <v>15</v>
      </c>
      <c r="AG8" s="2">
        <f t="shared" si="0"/>
        <v>7200</v>
      </c>
      <c r="AH8" s="2">
        <f t="shared" si="1"/>
        <v>43200</v>
      </c>
      <c r="AI8" s="8">
        <v>85</v>
      </c>
      <c r="AJ8" s="8">
        <v>40</v>
      </c>
      <c r="AK8" s="2">
        <f>(100-AJ8)/(100-AI8)*AG8</f>
        <v>28800</v>
      </c>
      <c r="AL8" s="8">
        <f t="shared" si="2"/>
        <v>900</v>
      </c>
    </row>
    <row r="9" spans="1:38" x14ac:dyDescent="0.35">
      <c r="A9" s="1" t="s">
        <v>64</v>
      </c>
      <c r="B9" s="1" t="s">
        <v>62</v>
      </c>
      <c r="C9" s="1" t="s">
        <v>61</v>
      </c>
      <c r="D9" s="1" t="s">
        <v>66</v>
      </c>
      <c r="E9" s="1" t="s">
        <v>33</v>
      </c>
      <c r="F9" s="2">
        <v>125468</v>
      </c>
      <c r="G9" s="2">
        <v>389133</v>
      </c>
      <c r="H9" s="2">
        <v>125468</v>
      </c>
      <c r="I9" s="2">
        <v>389133</v>
      </c>
      <c r="J9" s="1" t="s">
        <v>63</v>
      </c>
      <c r="K9" s="1" t="s">
        <v>35</v>
      </c>
      <c r="L9" s="1" t="s">
        <v>63</v>
      </c>
      <c r="M9" s="1" t="s">
        <v>51</v>
      </c>
      <c r="N9" s="1" t="s">
        <v>52</v>
      </c>
      <c r="O9" s="1" t="s">
        <v>65</v>
      </c>
      <c r="P9" s="1" t="s">
        <v>67</v>
      </c>
      <c r="Q9" s="1" t="s">
        <v>45</v>
      </c>
      <c r="AA9">
        <v>48</v>
      </c>
      <c r="AB9">
        <v>0.2606</v>
      </c>
      <c r="AC9">
        <v>2.2999999999999998</v>
      </c>
      <c r="AD9">
        <v>1.3</v>
      </c>
      <c r="AE9">
        <v>7</v>
      </c>
      <c r="AF9">
        <v>32</v>
      </c>
      <c r="AG9" s="2">
        <f t="shared" si="0"/>
        <v>336</v>
      </c>
      <c r="AH9" s="2">
        <f t="shared" si="1"/>
        <v>576</v>
      </c>
      <c r="AI9" s="8">
        <v>85</v>
      </c>
      <c r="AJ9" s="8">
        <v>40</v>
      </c>
      <c r="AK9" s="2">
        <f>(100-AJ9)/(100-AI9)*AG9</f>
        <v>1344</v>
      </c>
      <c r="AL9" s="8">
        <f t="shared" si="2"/>
        <v>12</v>
      </c>
    </row>
    <row r="10" spans="1:38" x14ac:dyDescent="0.35">
      <c r="A10" s="1" t="s">
        <v>64</v>
      </c>
      <c r="B10" s="1" t="s">
        <v>62</v>
      </c>
      <c r="C10" s="1" t="s">
        <v>61</v>
      </c>
      <c r="D10" s="1" t="s">
        <v>66</v>
      </c>
      <c r="E10" s="1" t="s">
        <v>33</v>
      </c>
      <c r="F10" s="2">
        <v>125468</v>
      </c>
      <c r="G10" s="2">
        <v>389133</v>
      </c>
      <c r="H10" s="2">
        <v>125468</v>
      </c>
      <c r="I10" s="2">
        <v>389133</v>
      </c>
      <c r="J10" s="1" t="s">
        <v>68</v>
      </c>
      <c r="K10" s="1" t="s">
        <v>35</v>
      </c>
      <c r="L10" s="1" t="s">
        <v>50</v>
      </c>
      <c r="M10" s="1" t="s">
        <v>51</v>
      </c>
      <c r="N10" s="1" t="s">
        <v>52</v>
      </c>
      <c r="O10" s="1" t="s">
        <v>65</v>
      </c>
      <c r="P10" s="1" t="s">
        <v>67</v>
      </c>
      <c r="Q10" s="1" t="s">
        <v>45</v>
      </c>
      <c r="AA10">
        <v>560</v>
      </c>
      <c r="AB10">
        <v>0</v>
      </c>
      <c r="AC10">
        <v>22</v>
      </c>
      <c r="AD10">
        <v>0.1</v>
      </c>
      <c r="AE10">
        <v>2</v>
      </c>
      <c r="AF10">
        <v>15</v>
      </c>
      <c r="AG10" s="2">
        <f t="shared" si="0"/>
        <v>1120</v>
      </c>
      <c r="AH10" s="2">
        <f t="shared" si="1"/>
        <v>6720</v>
      </c>
      <c r="AI10" s="8">
        <v>85</v>
      </c>
      <c r="AJ10" s="8">
        <v>40</v>
      </c>
      <c r="AK10" s="2">
        <f>(100-AJ10)/(100-AI10)*AG10</f>
        <v>4480</v>
      </c>
      <c r="AL10" s="8">
        <f t="shared" si="2"/>
        <v>140</v>
      </c>
    </row>
    <row r="11" spans="1:38" x14ac:dyDescent="0.35">
      <c r="A11" s="1" t="s">
        <v>64</v>
      </c>
      <c r="B11" s="1" t="s">
        <v>62</v>
      </c>
      <c r="C11" s="1" t="s">
        <v>61</v>
      </c>
      <c r="D11" s="1" t="s">
        <v>66</v>
      </c>
      <c r="E11" s="1" t="s">
        <v>33</v>
      </c>
      <c r="F11" s="2">
        <v>125468</v>
      </c>
      <c r="G11" s="2">
        <v>389133</v>
      </c>
      <c r="H11" s="2">
        <v>125468</v>
      </c>
      <c r="I11" s="2">
        <v>389133</v>
      </c>
      <c r="J11" s="1" t="s">
        <v>53</v>
      </c>
      <c r="K11" s="1" t="s">
        <v>35</v>
      </c>
      <c r="L11" s="1" t="s">
        <v>53</v>
      </c>
      <c r="M11" s="1" t="s">
        <v>51</v>
      </c>
      <c r="N11" s="1" t="s">
        <v>48</v>
      </c>
      <c r="O11" s="1" t="s">
        <v>65</v>
      </c>
      <c r="P11" s="1" t="s">
        <v>67</v>
      </c>
      <c r="Q11" s="1" t="s">
        <v>45</v>
      </c>
      <c r="AA11">
        <v>308</v>
      </c>
      <c r="AB11">
        <v>0.2606</v>
      </c>
      <c r="AC11">
        <v>4.2</v>
      </c>
      <c r="AD11">
        <v>0.63</v>
      </c>
      <c r="AE11">
        <v>4.7</v>
      </c>
      <c r="AF11">
        <v>35</v>
      </c>
      <c r="AG11" s="2">
        <f t="shared" si="0"/>
        <v>1447.6000000000001</v>
      </c>
      <c r="AH11" s="2">
        <f t="shared" si="1"/>
        <v>3696</v>
      </c>
      <c r="AI11" s="8">
        <v>85</v>
      </c>
      <c r="AJ11" s="8">
        <v>40</v>
      </c>
      <c r="AK11" s="2">
        <f>(100-AJ11)/(100-AI11)*AG11</f>
        <v>5790.4000000000005</v>
      </c>
      <c r="AL11" s="8">
        <f t="shared" si="2"/>
        <v>77</v>
      </c>
    </row>
    <row r="12" spans="1:38" x14ac:dyDescent="0.35">
      <c r="A12" s="1" t="s">
        <v>64</v>
      </c>
      <c r="B12" s="1" t="s">
        <v>62</v>
      </c>
      <c r="C12" s="1" t="s">
        <v>61</v>
      </c>
      <c r="D12" s="1" t="s">
        <v>66</v>
      </c>
      <c r="E12" s="1" t="s">
        <v>33</v>
      </c>
      <c r="F12" s="2">
        <v>125468</v>
      </c>
      <c r="G12" s="2">
        <v>389133</v>
      </c>
      <c r="H12" s="2">
        <v>125468</v>
      </c>
      <c r="I12" s="2">
        <v>389133</v>
      </c>
      <c r="J12" s="1" t="s">
        <v>53</v>
      </c>
      <c r="K12" s="1" t="s">
        <v>35</v>
      </c>
      <c r="L12" s="1" t="s">
        <v>53</v>
      </c>
      <c r="M12" s="1" t="s">
        <v>51</v>
      </c>
      <c r="N12" s="1" t="s">
        <v>48</v>
      </c>
      <c r="O12" s="1" t="s">
        <v>65</v>
      </c>
      <c r="P12" s="1" t="s">
        <v>67</v>
      </c>
      <c r="Q12" s="1" t="s">
        <v>45</v>
      </c>
      <c r="AA12">
        <v>59</v>
      </c>
      <c r="AB12">
        <v>0.2606</v>
      </c>
      <c r="AC12">
        <v>4.2</v>
      </c>
      <c r="AD12">
        <v>0.63</v>
      </c>
      <c r="AE12">
        <v>4.7</v>
      </c>
      <c r="AF12">
        <v>35</v>
      </c>
      <c r="AG12" s="2">
        <f t="shared" si="0"/>
        <v>277.3</v>
      </c>
      <c r="AH12" s="2">
        <f t="shared" si="1"/>
        <v>708</v>
      </c>
      <c r="AI12" s="8">
        <v>85</v>
      </c>
      <c r="AJ12" s="8">
        <v>40</v>
      </c>
      <c r="AK12" s="2">
        <f>(100-AJ12)/(100-AI12)*AG12</f>
        <v>1109.2</v>
      </c>
      <c r="AL12" s="8">
        <f t="shared" si="2"/>
        <v>14</v>
      </c>
    </row>
    <row r="13" spans="1:38" x14ac:dyDescent="0.35">
      <c r="A13" s="1" t="s">
        <v>64</v>
      </c>
      <c r="B13" s="1" t="s">
        <v>62</v>
      </c>
      <c r="C13" s="1" t="s">
        <v>61</v>
      </c>
      <c r="D13" s="1" t="s">
        <v>66</v>
      </c>
      <c r="E13" s="1" t="s">
        <v>33</v>
      </c>
      <c r="F13" s="2">
        <v>125468</v>
      </c>
      <c r="G13" s="2">
        <v>389133</v>
      </c>
      <c r="H13" s="2">
        <v>125468</v>
      </c>
      <c r="I13" s="2">
        <v>389133</v>
      </c>
      <c r="J13" s="1" t="s">
        <v>46</v>
      </c>
      <c r="K13" s="1" t="s">
        <v>35</v>
      </c>
      <c r="L13" s="1" t="s">
        <v>46</v>
      </c>
      <c r="M13" s="1" t="s">
        <v>47</v>
      </c>
      <c r="N13" s="1" t="s">
        <v>48</v>
      </c>
      <c r="O13" s="1" t="s">
        <v>65</v>
      </c>
      <c r="P13" s="1" t="s">
        <v>67</v>
      </c>
      <c r="Q13" s="1" t="s">
        <v>45</v>
      </c>
      <c r="AA13">
        <v>1</v>
      </c>
      <c r="AB13">
        <v>0.2606</v>
      </c>
      <c r="AC13">
        <v>1.5</v>
      </c>
      <c r="AD13">
        <v>0.83</v>
      </c>
      <c r="AE13">
        <v>4.7</v>
      </c>
      <c r="AF13">
        <v>36</v>
      </c>
      <c r="AG13" s="2">
        <f t="shared" si="0"/>
        <v>4.7</v>
      </c>
      <c r="AH13" s="2">
        <f t="shared" si="1"/>
        <v>12</v>
      </c>
      <c r="AI13" s="8">
        <v>85</v>
      </c>
      <c r="AJ13" s="8">
        <v>40</v>
      </c>
      <c r="AK13" s="2">
        <f>(100-AJ13)/(100-AI13)*AG13</f>
        <v>18.8</v>
      </c>
      <c r="AL13" s="8">
        <f t="shared" si="2"/>
        <v>0</v>
      </c>
    </row>
    <row r="14" spans="1:38" x14ac:dyDescent="0.35">
      <c r="A14" s="1" t="s">
        <v>64</v>
      </c>
      <c r="B14" s="1" t="s">
        <v>62</v>
      </c>
      <c r="C14" s="1" t="s">
        <v>61</v>
      </c>
      <c r="D14" s="1" t="s">
        <v>66</v>
      </c>
      <c r="E14" s="1" t="s">
        <v>33</v>
      </c>
      <c r="F14" s="2">
        <v>125468</v>
      </c>
      <c r="G14" s="2">
        <v>389133</v>
      </c>
      <c r="H14" s="2">
        <v>125468</v>
      </c>
      <c r="I14" s="2">
        <v>389133</v>
      </c>
      <c r="J14" s="1" t="s">
        <v>49</v>
      </c>
      <c r="K14" s="1" t="s">
        <v>35</v>
      </c>
      <c r="L14" s="1" t="s">
        <v>50</v>
      </c>
      <c r="M14" s="1" t="s">
        <v>51</v>
      </c>
      <c r="N14" s="1" t="s">
        <v>52</v>
      </c>
      <c r="O14" s="1" t="s">
        <v>65</v>
      </c>
      <c r="P14" s="1" t="s">
        <v>67</v>
      </c>
      <c r="Q14" s="1" t="s">
        <v>45</v>
      </c>
      <c r="AA14">
        <v>420</v>
      </c>
      <c r="AB14">
        <v>0</v>
      </c>
      <c r="AC14">
        <v>22</v>
      </c>
      <c r="AD14">
        <v>0.1</v>
      </c>
      <c r="AE14">
        <v>2</v>
      </c>
      <c r="AF14">
        <v>15</v>
      </c>
      <c r="AG14" s="2">
        <f t="shared" si="0"/>
        <v>840</v>
      </c>
      <c r="AH14" s="2">
        <f t="shared" si="1"/>
        <v>5040</v>
      </c>
      <c r="AI14" s="8">
        <v>85</v>
      </c>
      <c r="AJ14" s="8">
        <v>40</v>
      </c>
      <c r="AK14" s="2">
        <f>(100-AJ14)/(100-AI14)*AG14</f>
        <v>3360</v>
      </c>
      <c r="AL14" s="8">
        <f t="shared" si="2"/>
        <v>105</v>
      </c>
    </row>
    <row r="15" spans="1:38" x14ac:dyDescent="0.35">
      <c r="A15" s="1" t="s">
        <v>64</v>
      </c>
      <c r="B15" s="1" t="s">
        <v>62</v>
      </c>
      <c r="C15" s="1" t="s">
        <v>61</v>
      </c>
      <c r="D15" s="1" t="s">
        <v>66</v>
      </c>
      <c r="E15" s="1" t="s">
        <v>33</v>
      </c>
      <c r="F15" s="2">
        <v>125468</v>
      </c>
      <c r="G15" s="2">
        <v>389133</v>
      </c>
      <c r="H15" s="2">
        <v>125468</v>
      </c>
      <c r="I15" s="2">
        <v>389133</v>
      </c>
      <c r="J15" s="1" t="s">
        <v>49</v>
      </c>
      <c r="K15" s="1" t="s">
        <v>35</v>
      </c>
      <c r="L15" s="1" t="s">
        <v>50</v>
      </c>
      <c r="M15" s="1" t="s">
        <v>51</v>
      </c>
      <c r="N15" s="1" t="s">
        <v>52</v>
      </c>
      <c r="O15" s="1" t="s">
        <v>65</v>
      </c>
      <c r="P15" s="1" t="s">
        <v>67</v>
      </c>
      <c r="Q15" s="1" t="s">
        <v>45</v>
      </c>
      <c r="AA15">
        <v>640</v>
      </c>
      <c r="AB15">
        <v>0</v>
      </c>
      <c r="AC15">
        <v>22</v>
      </c>
      <c r="AD15">
        <v>0.1</v>
      </c>
      <c r="AE15">
        <v>2</v>
      </c>
      <c r="AF15">
        <v>15</v>
      </c>
      <c r="AG15" s="2">
        <f t="shared" si="0"/>
        <v>1280</v>
      </c>
      <c r="AH15" s="2">
        <f t="shared" si="1"/>
        <v>7680</v>
      </c>
      <c r="AI15" s="8">
        <v>85</v>
      </c>
      <c r="AJ15" s="8">
        <v>40</v>
      </c>
      <c r="AK15" s="2">
        <f>(100-AJ15)/(100-AI15)*AG15</f>
        <v>5120</v>
      </c>
      <c r="AL15" s="8">
        <f t="shared" si="2"/>
        <v>160</v>
      </c>
    </row>
    <row r="16" spans="1:38" x14ac:dyDescent="0.35">
      <c r="A16" s="1" t="s">
        <v>70</v>
      </c>
      <c r="B16" s="1" t="s">
        <v>62</v>
      </c>
      <c r="C16" s="1" t="s">
        <v>61</v>
      </c>
      <c r="D16" s="1" t="s">
        <v>72</v>
      </c>
      <c r="E16" s="1" t="s">
        <v>33</v>
      </c>
      <c r="F16" s="2">
        <v>127132</v>
      </c>
      <c r="G16" s="2">
        <v>387486</v>
      </c>
      <c r="H16" s="2">
        <v>127132</v>
      </c>
      <c r="I16" s="2">
        <v>387486</v>
      </c>
      <c r="J16" s="1" t="s">
        <v>54</v>
      </c>
      <c r="K16" s="1" t="s">
        <v>35</v>
      </c>
      <c r="L16" s="1" t="s">
        <v>54</v>
      </c>
      <c r="M16" s="1" t="s">
        <v>69</v>
      </c>
      <c r="N16" s="1" t="s">
        <v>56</v>
      </c>
      <c r="O16" s="1" t="s">
        <v>71</v>
      </c>
      <c r="P16" s="1" t="s">
        <v>73</v>
      </c>
      <c r="Q16" s="1" t="s">
        <v>45</v>
      </c>
      <c r="AA16" s="2">
        <v>2688</v>
      </c>
      <c r="AB16">
        <v>4.3700000000000003E-2</v>
      </c>
      <c r="AC16">
        <v>1.4</v>
      </c>
      <c r="AD16">
        <v>0.45</v>
      </c>
      <c r="AE16">
        <v>5.8</v>
      </c>
      <c r="AF16">
        <v>31</v>
      </c>
      <c r="AG16" s="2">
        <f t="shared" si="0"/>
        <v>15590.4</v>
      </c>
      <c r="AH16" s="2">
        <f t="shared" si="1"/>
        <v>32256</v>
      </c>
      <c r="AI16" s="8">
        <v>85</v>
      </c>
      <c r="AJ16" s="8">
        <v>40</v>
      </c>
      <c r="AK16" s="2">
        <f>(100-AJ16)/(100-AI16)*AG16</f>
        <v>62361.599999999999</v>
      </c>
      <c r="AL16" s="8">
        <f t="shared" si="2"/>
        <v>672</v>
      </c>
    </row>
    <row r="17" spans="1:38" x14ac:dyDescent="0.35">
      <c r="A17" s="1" t="s">
        <v>75</v>
      </c>
      <c r="B17" s="1" t="s">
        <v>62</v>
      </c>
      <c r="C17" s="1" t="s">
        <v>61</v>
      </c>
      <c r="D17" s="1" t="s">
        <v>77</v>
      </c>
      <c r="E17" s="1" t="s">
        <v>33</v>
      </c>
      <c r="F17" s="2">
        <v>126635</v>
      </c>
      <c r="G17" s="2">
        <v>386867</v>
      </c>
      <c r="H17" s="2">
        <v>126635</v>
      </c>
      <c r="I17" s="2">
        <v>386867</v>
      </c>
      <c r="J17" s="1" t="s">
        <v>53</v>
      </c>
      <c r="K17" s="1" t="s">
        <v>35</v>
      </c>
      <c r="L17" s="1" t="s">
        <v>53</v>
      </c>
      <c r="M17" s="1" t="s">
        <v>74</v>
      </c>
      <c r="N17" s="1" t="s">
        <v>52</v>
      </c>
      <c r="O17" s="1" t="s">
        <v>76</v>
      </c>
      <c r="P17" s="1" t="s">
        <v>78</v>
      </c>
      <c r="Q17" s="1" t="s">
        <v>45</v>
      </c>
      <c r="AA17" s="2">
        <v>1502</v>
      </c>
      <c r="AB17">
        <v>0.2606</v>
      </c>
      <c r="AC17">
        <v>4.2</v>
      </c>
      <c r="AD17">
        <v>0.63</v>
      </c>
      <c r="AE17">
        <v>4.7</v>
      </c>
      <c r="AF17">
        <v>35</v>
      </c>
      <c r="AG17" s="2">
        <f t="shared" si="0"/>
        <v>7059.4000000000005</v>
      </c>
      <c r="AH17" s="2">
        <f t="shared" si="1"/>
        <v>18024</v>
      </c>
      <c r="AI17" s="8">
        <v>85</v>
      </c>
      <c r="AJ17" s="8">
        <v>40</v>
      </c>
      <c r="AK17" s="2">
        <f>(100-AJ17)/(100-AI17)*AG17</f>
        <v>28237.600000000002</v>
      </c>
      <c r="AL17" s="8">
        <f t="shared" si="2"/>
        <v>375</v>
      </c>
    </row>
    <row r="18" spans="1:38" x14ac:dyDescent="0.35">
      <c r="A18" s="1" t="s">
        <v>75</v>
      </c>
      <c r="B18" s="1" t="s">
        <v>62</v>
      </c>
      <c r="C18" s="1" t="s">
        <v>61</v>
      </c>
      <c r="D18" s="1" t="s">
        <v>77</v>
      </c>
      <c r="E18" s="1" t="s">
        <v>33</v>
      </c>
      <c r="F18" s="2">
        <v>126635</v>
      </c>
      <c r="G18" s="2">
        <v>386867</v>
      </c>
      <c r="H18" s="2">
        <v>126635</v>
      </c>
      <c r="I18" s="2">
        <v>386867</v>
      </c>
      <c r="J18" s="1" t="s">
        <v>49</v>
      </c>
      <c r="K18" s="1" t="s">
        <v>35</v>
      </c>
      <c r="L18" s="1" t="s">
        <v>50</v>
      </c>
      <c r="M18" s="1" t="s">
        <v>74</v>
      </c>
      <c r="N18" s="1" t="s">
        <v>52</v>
      </c>
      <c r="O18" s="1" t="s">
        <v>76</v>
      </c>
      <c r="P18" s="1" t="s">
        <v>78</v>
      </c>
      <c r="Q18" s="1" t="s">
        <v>45</v>
      </c>
      <c r="AA18" s="2">
        <v>7560</v>
      </c>
      <c r="AB18">
        <v>0</v>
      </c>
      <c r="AC18">
        <v>22</v>
      </c>
      <c r="AD18">
        <v>0.1</v>
      </c>
      <c r="AE18">
        <v>2</v>
      </c>
      <c r="AF18">
        <v>15</v>
      </c>
      <c r="AG18" s="2">
        <f t="shared" si="0"/>
        <v>15120</v>
      </c>
      <c r="AH18" s="2">
        <f t="shared" si="1"/>
        <v>90720</v>
      </c>
      <c r="AI18" s="8">
        <v>85</v>
      </c>
      <c r="AJ18" s="8">
        <v>40</v>
      </c>
      <c r="AK18" s="2">
        <f>(100-AJ18)/(100-AI18)*AG18</f>
        <v>60480</v>
      </c>
      <c r="AL18" s="8">
        <f t="shared" si="2"/>
        <v>1890</v>
      </c>
    </row>
    <row r="19" spans="1:38" x14ac:dyDescent="0.35">
      <c r="A19" s="1" t="s">
        <v>75</v>
      </c>
      <c r="B19" s="1" t="s">
        <v>62</v>
      </c>
      <c r="C19" s="1" t="s">
        <v>61</v>
      </c>
      <c r="D19" s="1" t="s">
        <v>77</v>
      </c>
      <c r="E19" s="1" t="s">
        <v>33</v>
      </c>
      <c r="F19" s="2">
        <v>126635</v>
      </c>
      <c r="G19" s="2">
        <v>386867</v>
      </c>
      <c r="H19" s="2">
        <v>126635</v>
      </c>
      <c r="I19" s="2">
        <v>386867</v>
      </c>
      <c r="J19" s="1" t="s">
        <v>63</v>
      </c>
      <c r="K19" s="1" t="s">
        <v>35</v>
      </c>
      <c r="L19" s="1" t="s">
        <v>63</v>
      </c>
      <c r="M19" s="1" t="s">
        <v>74</v>
      </c>
      <c r="N19" s="1" t="s">
        <v>52</v>
      </c>
      <c r="O19" s="1" t="s">
        <v>76</v>
      </c>
      <c r="P19" s="1" t="s">
        <v>78</v>
      </c>
      <c r="Q19" s="1" t="s">
        <v>45</v>
      </c>
      <c r="AA19">
        <v>468</v>
      </c>
      <c r="AB19">
        <v>0.2606</v>
      </c>
      <c r="AC19">
        <v>2.2999999999999998</v>
      </c>
      <c r="AD19">
        <v>1.3</v>
      </c>
      <c r="AE19">
        <v>7</v>
      </c>
      <c r="AF19">
        <v>32</v>
      </c>
      <c r="AG19" s="2">
        <f t="shared" si="0"/>
        <v>3276</v>
      </c>
      <c r="AH19" s="2">
        <f t="shared" si="1"/>
        <v>5616</v>
      </c>
      <c r="AI19" s="8">
        <v>85</v>
      </c>
      <c r="AJ19" s="8">
        <v>40</v>
      </c>
      <c r="AK19" s="2">
        <f>(100-AJ19)/(100-AI19)*AG19</f>
        <v>13104</v>
      </c>
      <c r="AL19" s="8">
        <f t="shared" si="2"/>
        <v>117</v>
      </c>
    </row>
    <row r="20" spans="1:38" x14ac:dyDescent="0.35">
      <c r="A20" s="1" t="s">
        <v>75</v>
      </c>
      <c r="B20" s="1" t="s">
        <v>62</v>
      </c>
      <c r="C20" s="1" t="s">
        <v>61</v>
      </c>
      <c r="D20" s="1" t="s">
        <v>77</v>
      </c>
      <c r="E20" s="1" t="s">
        <v>33</v>
      </c>
      <c r="F20" s="2">
        <v>126635</v>
      </c>
      <c r="G20" s="2">
        <v>386867</v>
      </c>
      <c r="H20" s="2">
        <v>126635</v>
      </c>
      <c r="I20" s="2">
        <v>386867</v>
      </c>
      <c r="J20" s="1" t="s">
        <v>63</v>
      </c>
      <c r="K20" s="1" t="s">
        <v>35</v>
      </c>
      <c r="L20" s="1" t="s">
        <v>63</v>
      </c>
      <c r="M20" s="1" t="s">
        <v>74</v>
      </c>
      <c r="N20" s="1" t="s">
        <v>52</v>
      </c>
      <c r="O20" s="1" t="s">
        <v>76</v>
      </c>
      <c r="P20" s="1" t="s">
        <v>78</v>
      </c>
      <c r="Q20" s="1" t="s">
        <v>45</v>
      </c>
      <c r="AA20">
        <v>468</v>
      </c>
      <c r="AB20">
        <v>0.2606</v>
      </c>
      <c r="AC20">
        <v>2.2999999999999998</v>
      </c>
      <c r="AD20">
        <v>1.3</v>
      </c>
      <c r="AE20">
        <v>7</v>
      </c>
      <c r="AF20">
        <v>32</v>
      </c>
      <c r="AG20" s="2">
        <f t="shared" si="0"/>
        <v>3276</v>
      </c>
      <c r="AH20" s="2">
        <f t="shared" si="1"/>
        <v>5616</v>
      </c>
      <c r="AI20" s="8">
        <v>85</v>
      </c>
      <c r="AJ20" s="8">
        <v>40</v>
      </c>
      <c r="AK20" s="2">
        <f>(100-AJ20)/(100-AI20)*AG20</f>
        <v>13104</v>
      </c>
      <c r="AL20" s="8">
        <f t="shared" si="2"/>
        <v>117</v>
      </c>
    </row>
    <row r="21" spans="1:38" x14ac:dyDescent="0.35">
      <c r="A21" s="1" t="s">
        <v>75</v>
      </c>
      <c r="B21" s="1" t="s">
        <v>62</v>
      </c>
      <c r="C21" s="1" t="s">
        <v>61</v>
      </c>
      <c r="D21" s="1" t="s">
        <v>77</v>
      </c>
      <c r="E21" s="1" t="s">
        <v>33</v>
      </c>
      <c r="F21" s="2">
        <v>126635</v>
      </c>
      <c r="G21" s="2">
        <v>386867</v>
      </c>
      <c r="H21" s="2">
        <v>126635</v>
      </c>
      <c r="I21" s="2">
        <v>386867</v>
      </c>
      <c r="J21" s="1" t="s">
        <v>49</v>
      </c>
      <c r="K21" s="1" t="s">
        <v>35</v>
      </c>
      <c r="L21" s="1" t="s">
        <v>50</v>
      </c>
      <c r="M21" s="1" t="s">
        <v>74</v>
      </c>
      <c r="N21" s="1" t="s">
        <v>52</v>
      </c>
      <c r="O21" s="1" t="s">
        <v>76</v>
      </c>
      <c r="P21" s="1" t="s">
        <v>78</v>
      </c>
      <c r="Q21" s="1" t="s">
        <v>45</v>
      </c>
      <c r="AA21" s="2">
        <v>8320</v>
      </c>
      <c r="AB21">
        <v>0</v>
      </c>
      <c r="AC21">
        <v>22</v>
      </c>
      <c r="AD21">
        <v>0.1</v>
      </c>
      <c r="AE21">
        <v>2</v>
      </c>
      <c r="AF21">
        <v>15</v>
      </c>
      <c r="AG21" s="2">
        <f t="shared" si="0"/>
        <v>16640</v>
      </c>
      <c r="AH21" s="2">
        <f t="shared" si="1"/>
        <v>99840</v>
      </c>
      <c r="AI21" s="8">
        <v>85</v>
      </c>
      <c r="AJ21" s="8">
        <v>40</v>
      </c>
      <c r="AK21" s="2">
        <f>(100-AJ21)/(100-AI21)*AG21</f>
        <v>66560</v>
      </c>
      <c r="AL21" s="8">
        <f t="shared" si="2"/>
        <v>2080</v>
      </c>
    </row>
    <row r="22" spans="1:38" x14ac:dyDescent="0.35">
      <c r="A22" s="1" t="s">
        <v>75</v>
      </c>
      <c r="B22" s="1" t="s">
        <v>62</v>
      </c>
      <c r="C22" s="1" t="s">
        <v>61</v>
      </c>
      <c r="D22" s="1" t="s">
        <v>77</v>
      </c>
      <c r="E22" s="1" t="s">
        <v>33</v>
      </c>
      <c r="F22" s="2">
        <v>126635</v>
      </c>
      <c r="G22" s="2">
        <v>386867</v>
      </c>
      <c r="H22" s="2">
        <v>126635</v>
      </c>
      <c r="I22" s="2">
        <v>386867</v>
      </c>
      <c r="J22" s="1" t="s">
        <v>53</v>
      </c>
      <c r="K22" s="1" t="s">
        <v>35</v>
      </c>
      <c r="L22" s="1" t="s">
        <v>53</v>
      </c>
      <c r="M22" s="1" t="s">
        <v>74</v>
      </c>
      <c r="N22" s="1" t="s">
        <v>52</v>
      </c>
      <c r="O22" s="1" t="s">
        <v>76</v>
      </c>
      <c r="P22" s="1" t="s">
        <v>78</v>
      </c>
      <c r="Q22" s="1" t="s">
        <v>45</v>
      </c>
      <c r="AA22" s="2">
        <v>1638</v>
      </c>
      <c r="AB22">
        <v>0.2606</v>
      </c>
      <c r="AC22">
        <v>4.2</v>
      </c>
      <c r="AD22">
        <v>0.63</v>
      </c>
      <c r="AE22">
        <v>4.7</v>
      </c>
      <c r="AF22">
        <v>35</v>
      </c>
      <c r="AG22" s="2">
        <f t="shared" si="0"/>
        <v>7698.6</v>
      </c>
      <c r="AH22" s="2">
        <f t="shared" si="1"/>
        <v>19656</v>
      </c>
      <c r="AI22" s="8">
        <v>85</v>
      </c>
      <c r="AJ22" s="8">
        <v>40</v>
      </c>
      <c r="AK22" s="2">
        <f>(100-AJ22)/(100-AI22)*AG22</f>
        <v>30794.400000000001</v>
      </c>
      <c r="AL22" s="8">
        <f t="shared" si="2"/>
        <v>409</v>
      </c>
    </row>
    <row r="23" spans="1:38" x14ac:dyDescent="0.35">
      <c r="A23" s="1" t="s">
        <v>75</v>
      </c>
      <c r="B23" s="1" t="s">
        <v>62</v>
      </c>
      <c r="C23" s="1" t="s">
        <v>61</v>
      </c>
      <c r="D23" s="1" t="s">
        <v>77</v>
      </c>
      <c r="E23" s="1" t="s">
        <v>33</v>
      </c>
      <c r="F23" s="2">
        <v>126635</v>
      </c>
      <c r="G23" s="2">
        <v>386867</v>
      </c>
      <c r="H23" s="2">
        <v>126635</v>
      </c>
      <c r="I23" s="2">
        <v>386867</v>
      </c>
      <c r="J23" s="1" t="s">
        <v>46</v>
      </c>
      <c r="K23" s="1" t="s">
        <v>35</v>
      </c>
      <c r="L23" s="1" t="s">
        <v>46</v>
      </c>
      <c r="M23" s="1" t="s">
        <v>74</v>
      </c>
      <c r="N23" s="1" t="s">
        <v>48</v>
      </c>
      <c r="O23" s="1" t="s">
        <v>76</v>
      </c>
      <c r="P23" s="1" t="s">
        <v>78</v>
      </c>
      <c r="Q23" s="1" t="s">
        <v>45</v>
      </c>
      <c r="AA23">
        <v>2</v>
      </c>
      <c r="AB23">
        <v>0.2606</v>
      </c>
      <c r="AC23">
        <v>1.5</v>
      </c>
      <c r="AD23">
        <v>0.83</v>
      </c>
      <c r="AE23">
        <v>4.7</v>
      </c>
      <c r="AF23">
        <v>36</v>
      </c>
      <c r="AG23" s="2">
        <f t="shared" si="0"/>
        <v>9.4</v>
      </c>
      <c r="AH23" s="2">
        <f t="shared" si="1"/>
        <v>24</v>
      </c>
      <c r="AI23" s="8">
        <v>85</v>
      </c>
      <c r="AJ23" s="8">
        <v>40</v>
      </c>
      <c r="AK23" s="2">
        <f>(100-AJ23)/(100-AI23)*AG23</f>
        <v>37.6</v>
      </c>
      <c r="AL23" s="8">
        <f t="shared" si="2"/>
        <v>0</v>
      </c>
    </row>
    <row r="24" spans="1:38" x14ac:dyDescent="0.35">
      <c r="A24" s="1" t="s">
        <v>75</v>
      </c>
      <c r="B24" s="1" t="s">
        <v>62</v>
      </c>
      <c r="C24" s="1" t="s">
        <v>61</v>
      </c>
      <c r="D24" s="1" t="s">
        <v>77</v>
      </c>
      <c r="E24" s="1" t="s">
        <v>33</v>
      </c>
      <c r="F24" s="2">
        <v>126635</v>
      </c>
      <c r="G24" s="2">
        <v>386867</v>
      </c>
      <c r="H24" s="2">
        <v>126635</v>
      </c>
      <c r="I24" s="2">
        <v>386867</v>
      </c>
      <c r="J24" s="1" t="s">
        <v>79</v>
      </c>
      <c r="K24" s="1" t="s">
        <v>35</v>
      </c>
      <c r="L24" s="1" t="s">
        <v>54</v>
      </c>
      <c r="M24" s="1" t="s">
        <v>74</v>
      </c>
      <c r="N24" s="1" t="s">
        <v>56</v>
      </c>
      <c r="O24" s="1" t="s">
        <v>76</v>
      </c>
      <c r="P24" s="1" t="s">
        <v>78</v>
      </c>
      <c r="Q24" s="1" t="s">
        <v>45</v>
      </c>
      <c r="AA24">
        <v>952</v>
      </c>
      <c r="AB24">
        <v>4.3700000000000003E-2</v>
      </c>
      <c r="AC24">
        <v>1.4</v>
      </c>
      <c r="AD24">
        <v>0.45</v>
      </c>
      <c r="AE24">
        <v>5.8</v>
      </c>
      <c r="AF24">
        <v>31</v>
      </c>
      <c r="AG24" s="2">
        <f t="shared" si="0"/>
        <v>5521.5999999999995</v>
      </c>
      <c r="AH24" s="2">
        <f t="shared" si="1"/>
        <v>11424</v>
      </c>
      <c r="AI24" s="8">
        <v>85</v>
      </c>
      <c r="AJ24" s="8">
        <v>40</v>
      </c>
      <c r="AK24" s="2">
        <f>(100-AJ24)/(100-AI24)*AG24</f>
        <v>22086.399999999998</v>
      </c>
      <c r="AL24" s="8">
        <f t="shared" si="2"/>
        <v>238</v>
      </c>
    </row>
    <row r="25" spans="1:38" x14ac:dyDescent="0.35">
      <c r="A25" s="1" t="s">
        <v>81</v>
      </c>
      <c r="B25" s="1" t="s">
        <v>62</v>
      </c>
      <c r="C25" s="1" t="s">
        <v>61</v>
      </c>
      <c r="D25" s="1" t="s">
        <v>82</v>
      </c>
      <c r="E25" s="1" t="s">
        <v>33</v>
      </c>
      <c r="F25" s="2">
        <v>126660</v>
      </c>
      <c r="G25" s="2">
        <v>390404</v>
      </c>
      <c r="H25" s="2">
        <v>126660</v>
      </c>
      <c r="I25" s="2">
        <v>390404</v>
      </c>
      <c r="J25" s="1" t="s">
        <v>46</v>
      </c>
      <c r="K25" s="1" t="s">
        <v>35</v>
      </c>
      <c r="L25" s="1" t="s">
        <v>46</v>
      </c>
      <c r="M25" s="1" t="s">
        <v>80</v>
      </c>
      <c r="N25" s="1" t="s">
        <v>48</v>
      </c>
      <c r="P25" s="1" t="s">
        <v>83</v>
      </c>
      <c r="Q25" s="1" t="s">
        <v>45</v>
      </c>
      <c r="AA25">
        <v>20</v>
      </c>
      <c r="AB25">
        <v>0.2606</v>
      </c>
      <c r="AC25">
        <v>1.5</v>
      </c>
      <c r="AD25">
        <v>0.83</v>
      </c>
      <c r="AE25">
        <v>2.8</v>
      </c>
      <c r="AF25">
        <v>36</v>
      </c>
      <c r="AG25" s="2">
        <f t="shared" si="0"/>
        <v>56</v>
      </c>
      <c r="AH25" s="2">
        <f t="shared" si="1"/>
        <v>240</v>
      </c>
      <c r="AI25" s="8">
        <v>85</v>
      </c>
      <c r="AJ25" s="8">
        <v>40</v>
      </c>
      <c r="AK25" s="2">
        <f>(100-AJ25)/(100-AI25)*AG25</f>
        <v>224</v>
      </c>
      <c r="AL25" s="8">
        <f t="shared" si="2"/>
        <v>5</v>
      </c>
    </row>
    <row r="26" spans="1:38" x14ac:dyDescent="0.35">
      <c r="A26" s="1" t="s">
        <v>81</v>
      </c>
      <c r="B26" s="1" t="s">
        <v>62</v>
      </c>
      <c r="C26" s="1" t="s">
        <v>61</v>
      </c>
      <c r="D26" s="1" t="s">
        <v>82</v>
      </c>
      <c r="E26" s="1" t="s">
        <v>33</v>
      </c>
      <c r="F26" s="2">
        <v>126660</v>
      </c>
      <c r="G26" s="2">
        <v>390404</v>
      </c>
      <c r="H26" s="2">
        <v>126660</v>
      </c>
      <c r="I26" s="2">
        <v>390404</v>
      </c>
      <c r="J26" s="1" t="s">
        <v>79</v>
      </c>
      <c r="K26" s="1" t="s">
        <v>35</v>
      </c>
      <c r="L26" s="1" t="s">
        <v>54</v>
      </c>
      <c r="M26" s="1" t="s">
        <v>80</v>
      </c>
      <c r="N26" s="1" t="s">
        <v>56</v>
      </c>
      <c r="P26" s="1" t="s">
        <v>83</v>
      </c>
      <c r="Q26" s="1" t="s">
        <v>45</v>
      </c>
      <c r="AA26">
        <v>208</v>
      </c>
      <c r="AB26">
        <v>4.3700000000000003E-2</v>
      </c>
      <c r="AC26">
        <v>1.4</v>
      </c>
      <c r="AD26">
        <v>0.45</v>
      </c>
      <c r="AE26">
        <v>3.5</v>
      </c>
      <c r="AF26">
        <v>31</v>
      </c>
      <c r="AG26" s="2">
        <f t="shared" si="0"/>
        <v>728</v>
      </c>
      <c r="AH26" s="2">
        <f t="shared" si="1"/>
        <v>2496</v>
      </c>
      <c r="AI26" s="8">
        <v>85</v>
      </c>
      <c r="AJ26" s="8">
        <v>40</v>
      </c>
      <c r="AK26" s="2">
        <f>(100-AJ26)/(100-AI26)*AG26</f>
        <v>2912</v>
      </c>
      <c r="AL26" s="8">
        <f t="shared" si="2"/>
        <v>52</v>
      </c>
    </row>
    <row r="27" spans="1:38" x14ac:dyDescent="0.35">
      <c r="A27" s="1" t="s">
        <v>81</v>
      </c>
      <c r="B27" s="1" t="s">
        <v>62</v>
      </c>
      <c r="C27" s="1" t="s">
        <v>61</v>
      </c>
      <c r="D27" s="1" t="s">
        <v>82</v>
      </c>
      <c r="E27" s="1" t="s">
        <v>33</v>
      </c>
      <c r="F27" s="2">
        <v>126660</v>
      </c>
      <c r="G27" s="2">
        <v>390404</v>
      </c>
      <c r="H27" s="2">
        <v>126660</v>
      </c>
      <c r="I27" s="2">
        <v>390404</v>
      </c>
      <c r="J27" s="1" t="s">
        <v>53</v>
      </c>
      <c r="K27" s="1" t="s">
        <v>35</v>
      </c>
      <c r="L27" s="1" t="s">
        <v>53</v>
      </c>
      <c r="M27" s="1" t="s">
        <v>84</v>
      </c>
      <c r="N27" s="1" t="s">
        <v>48</v>
      </c>
      <c r="P27" s="1" t="s">
        <v>83</v>
      </c>
      <c r="Q27" s="1" t="s">
        <v>45</v>
      </c>
      <c r="AA27">
        <v>720</v>
      </c>
      <c r="AB27">
        <v>0.2606</v>
      </c>
      <c r="AC27">
        <v>4.2</v>
      </c>
      <c r="AD27">
        <v>0.63</v>
      </c>
      <c r="AE27">
        <v>4.7</v>
      </c>
      <c r="AF27">
        <v>35</v>
      </c>
      <c r="AG27" s="2">
        <f t="shared" si="0"/>
        <v>3384</v>
      </c>
      <c r="AH27" s="2">
        <f t="shared" si="1"/>
        <v>8640</v>
      </c>
      <c r="AI27" s="8">
        <v>85</v>
      </c>
      <c r="AJ27" s="8">
        <v>40</v>
      </c>
      <c r="AK27" s="2">
        <f>(100-AJ27)/(100-AI27)*AG27</f>
        <v>13536</v>
      </c>
      <c r="AL27" s="8">
        <f t="shared" si="2"/>
        <v>180</v>
      </c>
    </row>
    <row r="28" spans="1:38" x14ac:dyDescent="0.35">
      <c r="A28" s="1" t="s">
        <v>81</v>
      </c>
      <c r="B28" s="1" t="s">
        <v>62</v>
      </c>
      <c r="C28" s="1" t="s">
        <v>61</v>
      </c>
      <c r="D28" s="1" t="s">
        <v>82</v>
      </c>
      <c r="E28" s="1" t="s">
        <v>33</v>
      </c>
      <c r="F28" s="2">
        <v>126660</v>
      </c>
      <c r="G28" s="2">
        <v>390404</v>
      </c>
      <c r="H28" s="2">
        <v>126660</v>
      </c>
      <c r="I28" s="2">
        <v>390404</v>
      </c>
      <c r="J28" s="1" t="s">
        <v>68</v>
      </c>
      <c r="K28" s="1" t="s">
        <v>35</v>
      </c>
      <c r="L28" s="1" t="s">
        <v>50</v>
      </c>
      <c r="M28" s="1" t="s">
        <v>80</v>
      </c>
      <c r="N28" s="1" t="s">
        <v>52</v>
      </c>
      <c r="P28" s="1" t="s">
        <v>83</v>
      </c>
      <c r="Q28" s="1" t="s">
        <v>45</v>
      </c>
      <c r="AA28">
        <v>252</v>
      </c>
      <c r="AB28">
        <v>0</v>
      </c>
      <c r="AC28">
        <v>22</v>
      </c>
      <c r="AD28">
        <v>0.1</v>
      </c>
      <c r="AE28">
        <v>1.2</v>
      </c>
      <c r="AF28">
        <v>15</v>
      </c>
      <c r="AG28" s="2">
        <f t="shared" si="0"/>
        <v>302.39999999999998</v>
      </c>
      <c r="AH28" s="2">
        <f t="shared" si="1"/>
        <v>3024</v>
      </c>
      <c r="AI28" s="8">
        <v>85</v>
      </c>
      <c r="AJ28" s="8">
        <v>40</v>
      </c>
      <c r="AK28" s="2">
        <f>(100-AJ28)/(100-AI28)*AG28</f>
        <v>1209.5999999999999</v>
      </c>
      <c r="AL28" s="8">
        <f t="shared" si="2"/>
        <v>63</v>
      </c>
    </row>
    <row r="29" spans="1:38" x14ac:dyDescent="0.35">
      <c r="A29" s="1" t="s">
        <v>81</v>
      </c>
      <c r="B29" s="1" t="s">
        <v>62</v>
      </c>
      <c r="C29" s="1" t="s">
        <v>61</v>
      </c>
      <c r="D29" s="1" t="s">
        <v>82</v>
      </c>
      <c r="E29" s="1" t="s">
        <v>33</v>
      </c>
      <c r="F29" s="2">
        <v>126660</v>
      </c>
      <c r="G29" s="2">
        <v>390404</v>
      </c>
      <c r="H29" s="2">
        <v>126660</v>
      </c>
      <c r="I29" s="2">
        <v>390404</v>
      </c>
      <c r="J29" s="1" t="s">
        <v>85</v>
      </c>
      <c r="K29" s="1" t="s">
        <v>35</v>
      </c>
      <c r="L29" s="1" t="s">
        <v>54</v>
      </c>
      <c r="M29" s="1" t="s">
        <v>80</v>
      </c>
      <c r="N29" s="1" t="s">
        <v>56</v>
      </c>
      <c r="P29" s="1" t="s">
        <v>83</v>
      </c>
      <c r="Q29" s="1" t="s">
        <v>45</v>
      </c>
      <c r="AA29">
        <v>168</v>
      </c>
      <c r="AB29">
        <v>4.3700000000000003E-2</v>
      </c>
      <c r="AC29">
        <v>1.4</v>
      </c>
      <c r="AD29">
        <v>0.45</v>
      </c>
      <c r="AE29">
        <v>3.5</v>
      </c>
      <c r="AF29">
        <v>31</v>
      </c>
      <c r="AG29" s="2">
        <f t="shared" si="0"/>
        <v>588</v>
      </c>
      <c r="AH29" s="2">
        <f t="shared" si="1"/>
        <v>2016</v>
      </c>
      <c r="AI29" s="8">
        <v>85</v>
      </c>
      <c r="AJ29" s="8">
        <v>40</v>
      </c>
      <c r="AK29" s="2">
        <f>(100-AJ29)/(100-AI29)*AG29</f>
        <v>2352</v>
      </c>
      <c r="AL29" s="8">
        <f t="shared" si="2"/>
        <v>42</v>
      </c>
    </row>
    <row r="30" spans="1:38" x14ac:dyDescent="0.35">
      <c r="A30" s="1" t="s">
        <v>81</v>
      </c>
      <c r="B30" s="1" t="s">
        <v>62</v>
      </c>
      <c r="C30" s="1" t="s">
        <v>61</v>
      </c>
      <c r="D30" s="1" t="s">
        <v>82</v>
      </c>
      <c r="E30" s="1" t="s">
        <v>33</v>
      </c>
      <c r="F30" s="2">
        <v>126660</v>
      </c>
      <c r="G30" s="2">
        <v>390404</v>
      </c>
      <c r="H30" s="2">
        <v>126660</v>
      </c>
      <c r="I30" s="2">
        <v>390404</v>
      </c>
      <c r="J30" s="1" t="s">
        <v>53</v>
      </c>
      <c r="K30" s="1" t="s">
        <v>35</v>
      </c>
      <c r="L30" s="1" t="s">
        <v>53</v>
      </c>
      <c r="M30" s="1" t="s">
        <v>80</v>
      </c>
      <c r="N30" s="1" t="s">
        <v>48</v>
      </c>
      <c r="P30" s="1" t="s">
        <v>83</v>
      </c>
      <c r="Q30" s="1" t="s">
        <v>45</v>
      </c>
      <c r="AA30">
        <v>624</v>
      </c>
      <c r="AB30">
        <v>0.2606</v>
      </c>
      <c r="AC30">
        <v>4.2</v>
      </c>
      <c r="AD30">
        <v>0.63</v>
      </c>
      <c r="AE30">
        <v>2.8</v>
      </c>
      <c r="AF30">
        <v>35</v>
      </c>
      <c r="AG30" s="2">
        <f t="shared" si="0"/>
        <v>1747.1999999999998</v>
      </c>
      <c r="AH30" s="2">
        <f t="shared" si="1"/>
        <v>7488</v>
      </c>
      <c r="AI30" s="8">
        <v>85</v>
      </c>
      <c r="AJ30" s="8">
        <v>40</v>
      </c>
      <c r="AK30" s="2">
        <f>(100-AJ30)/(100-AI30)*AG30</f>
        <v>6988.7999999999993</v>
      </c>
      <c r="AL30" s="8">
        <f t="shared" si="2"/>
        <v>156</v>
      </c>
    </row>
    <row r="31" spans="1:38" x14ac:dyDescent="0.35">
      <c r="A31" s="1" t="s">
        <v>81</v>
      </c>
      <c r="B31" s="1" t="s">
        <v>62</v>
      </c>
      <c r="C31" s="1" t="s">
        <v>61</v>
      </c>
      <c r="D31" s="1" t="s">
        <v>82</v>
      </c>
      <c r="E31" s="1" t="s">
        <v>33</v>
      </c>
      <c r="F31" s="2">
        <v>126660</v>
      </c>
      <c r="G31" s="2">
        <v>390404</v>
      </c>
      <c r="H31" s="2">
        <v>126660</v>
      </c>
      <c r="I31" s="2">
        <v>390404</v>
      </c>
      <c r="J31" s="1" t="s">
        <v>63</v>
      </c>
      <c r="K31" s="1" t="s">
        <v>35</v>
      </c>
      <c r="L31" s="1" t="s">
        <v>63</v>
      </c>
      <c r="M31" s="1" t="s">
        <v>80</v>
      </c>
      <c r="N31" s="1" t="s">
        <v>52</v>
      </c>
      <c r="P31" s="1" t="s">
        <v>83</v>
      </c>
      <c r="Q31" s="1" t="s">
        <v>45</v>
      </c>
      <c r="AA31">
        <v>360</v>
      </c>
      <c r="AB31">
        <v>0.2606</v>
      </c>
      <c r="AC31">
        <v>2.2999999999999998</v>
      </c>
      <c r="AD31">
        <v>1.3</v>
      </c>
      <c r="AE31">
        <v>4.2</v>
      </c>
      <c r="AF31">
        <v>32</v>
      </c>
      <c r="AG31" s="2">
        <f t="shared" si="0"/>
        <v>1512</v>
      </c>
      <c r="AH31" s="2">
        <f t="shared" si="1"/>
        <v>4320</v>
      </c>
      <c r="AI31" s="8">
        <v>85</v>
      </c>
      <c r="AJ31" s="8">
        <v>40</v>
      </c>
      <c r="AK31" s="2">
        <f>(100-AJ31)/(100-AI31)*AG31</f>
        <v>6048</v>
      </c>
      <c r="AL31" s="8">
        <f t="shared" si="2"/>
        <v>90</v>
      </c>
    </row>
    <row r="32" spans="1:38" x14ac:dyDescent="0.35">
      <c r="A32" s="1" t="s">
        <v>86</v>
      </c>
      <c r="B32" s="1" t="s">
        <v>62</v>
      </c>
      <c r="C32" s="1" t="s">
        <v>61</v>
      </c>
      <c r="D32" s="1" t="s">
        <v>87</v>
      </c>
      <c r="E32" s="1" t="s">
        <v>33</v>
      </c>
      <c r="F32" s="2">
        <v>126083</v>
      </c>
      <c r="G32" s="2">
        <v>387124</v>
      </c>
      <c r="H32" s="2">
        <v>126083</v>
      </c>
      <c r="I32" s="2">
        <v>387124</v>
      </c>
      <c r="J32" s="1" t="s">
        <v>85</v>
      </c>
      <c r="K32" s="1" t="s">
        <v>35</v>
      </c>
      <c r="L32" s="1" t="s">
        <v>54</v>
      </c>
      <c r="M32" s="1" t="s">
        <v>47</v>
      </c>
      <c r="N32" s="1" t="s">
        <v>56</v>
      </c>
      <c r="P32" s="1" t="s">
        <v>88</v>
      </c>
      <c r="Q32" s="1" t="s">
        <v>45</v>
      </c>
      <c r="AA32">
        <v>600</v>
      </c>
      <c r="AB32">
        <v>4.3700000000000003E-2</v>
      </c>
      <c r="AC32">
        <v>1.4</v>
      </c>
      <c r="AD32">
        <v>0.45</v>
      </c>
      <c r="AE32">
        <v>5.8</v>
      </c>
      <c r="AF32">
        <v>31</v>
      </c>
      <c r="AG32" s="2">
        <f t="shared" si="0"/>
        <v>3480</v>
      </c>
      <c r="AH32" s="2">
        <f t="shared" si="1"/>
        <v>7200</v>
      </c>
      <c r="AI32" s="8">
        <v>85</v>
      </c>
      <c r="AJ32" s="8">
        <v>40</v>
      </c>
      <c r="AK32" s="2">
        <f>(100-AJ32)/(100-AI32)*AG32</f>
        <v>13920</v>
      </c>
      <c r="AL32" s="8">
        <f t="shared" si="2"/>
        <v>150</v>
      </c>
    </row>
    <row r="33" spans="1:38" x14ac:dyDescent="0.35">
      <c r="A33" s="1" t="s">
        <v>89</v>
      </c>
      <c r="B33" s="1" t="s">
        <v>62</v>
      </c>
      <c r="C33" s="1" t="s">
        <v>93</v>
      </c>
      <c r="D33" s="1" t="s">
        <v>91</v>
      </c>
      <c r="E33" s="1" t="s">
        <v>33</v>
      </c>
      <c r="F33" s="2">
        <v>117021</v>
      </c>
      <c r="G33" s="2">
        <v>390439</v>
      </c>
      <c r="H33" s="2">
        <v>117021</v>
      </c>
      <c r="I33" s="2">
        <v>390439</v>
      </c>
      <c r="J33" s="1" t="s">
        <v>85</v>
      </c>
      <c r="K33" s="1" t="s">
        <v>35</v>
      </c>
      <c r="L33" s="1" t="s">
        <v>54</v>
      </c>
      <c r="M33" s="1" t="s">
        <v>80</v>
      </c>
      <c r="N33" s="1" t="s">
        <v>56</v>
      </c>
      <c r="O33" s="1" t="s">
        <v>90</v>
      </c>
      <c r="P33" s="1" t="s">
        <v>92</v>
      </c>
      <c r="Q33" s="1" t="s">
        <v>45</v>
      </c>
      <c r="AA33">
        <v>766</v>
      </c>
      <c r="AB33">
        <v>4.3700000000000003E-2</v>
      </c>
      <c r="AC33">
        <v>1.4</v>
      </c>
      <c r="AD33">
        <v>0.45</v>
      </c>
      <c r="AE33">
        <v>3.5</v>
      </c>
      <c r="AF33">
        <v>31</v>
      </c>
      <c r="AG33" s="2">
        <f t="shared" si="0"/>
        <v>2681</v>
      </c>
      <c r="AH33" s="2">
        <f t="shared" si="1"/>
        <v>9192</v>
      </c>
      <c r="AI33" s="8">
        <v>85</v>
      </c>
      <c r="AJ33" s="8">
        <v>40</v>
      </c>
      <c r="AK33" s="2">
        <f>(100-AJ33)/(100-AI33)*AG33</f>
        <v>10724</v>
      </c>
      <c r="AL33" s="8">
        <f t="shared" si="2"/>
        <v>191</v>
      </c>
    </row>
    <row r="34" spans="1:38" x14ac:dyDescent="0.35">
      <c r="A34" s="1" t="s">
        <v>97</v>
      </c>
      <c r="B34" s="1" t="s">
        <v>62</v>
      </c>
      <c r="C34" s="1" t="s">
        <v>100</v>
      </c>
      <c r="D34" s="1" t="s">
        <v>98</v>
      </c>
      <c r="E34" s="1" t="s">
        <v>33</v>
      </c>
      <c r="F34" s="2">
        <v>116096</v>
      </c>
      <c r="G34" s="2">
        <v>389182</v>
      </c>
      <c r="H34" s="2">
        <v>116096</v>
      </c>
      <c r="I34" s="2">
        <v>389182</v>
      </c>
      <c r="J34" s="1" t="s">
        <v>94</v>
      </c>
      <c r="K34" s="1" t="s">
        <v>35</v>
      </c>
      <c r="L34" s="1" t="s">
        <v>94</v>
      </c>
      <c r="M34" s="1" t="s">
        <v>95</v>
      </c>
      <c r="N34" s="1" t="s">
        <v>96</v>
      </c>
      <c r="P34" s="1" t="s">
        <v>99</v>
      </c>
      <c r="Q34" s="1" t="s">
        <v>45</v>
      </c>
      <c r="AA34">
        <v>178</v>
      </c>
      <c r="AB34">
        <v>0.2606</v>
      </c>
      <c r="AC34">
        <v>4.2</v>
      </c>
      <c r="AD34">
        <v>0.63</v>
      </c>
      <c r="AE34">
        <v>5.6</v>
      </c>
      <c r="AF34">
        <v>35</v>
      </c>
      <c r="AG34" s="2">
        <f t="shared" si="0"/>
        <v>996.8</v>
      </c>
      <c r="AH34" s="2">
        <f t="shared" si="1"/>
        <v>2136</v>
      </c>
      <c r="AI34" s="8">
        <v>85</v>
      </c>
      <c r="AJ34" s="8">
        <v>40</v>
      </c>
      <c r="AK34" s="2">
        <f>(100-AJ34)/(100-AI34)*AG34</f>
        <v>3987.2</v>
      </c>
      <c r="AL34" s="8">
        <f t="shared" si="2"/>
        <v>44</v>
      </c>
    </row>
    <row r="35" spans="1:38" x14ac:dyDescent="0.35">
      <c r="A35" s="1" t="s">
        <v>97</v>
      </c>
      <c r="B35" s="1" t="s">
        <v>62</v>
      </c>
      <c r="C35" s="1" t="s">
        <v>100</v>
      </c>
      <c r="D35" s="1" t="s">
        <v>98</v>
      </c>
      <c r="E35" s="1" t="s">
        <v>33</v>
      </c>
      <c r="F35" s="2">
        <v>116096</v>
      </c>
      <c r="G35" s="2">
        <v>389182</v>
      </c>
      <c r="H35" s="2">
        <v>116096</v>
      </c>
      <c r="I35" s="2">
        <v>389182</v>
      </c>
      <c r="J35" s="1" t="s">
        <v>101</v>
      </c>
      <c r="K35" s="1" t="s">
        <v>35</v>
      </c>
      <c r="L35" s="1" t="s">
        <v>101</v>
      </c>
      <c r="M35" s="1" t="s">
        <v>95</v>
      </c>
      <c r="N35" s="1" t="s">
        <v>96</v>
      </c>
      <c r="P35" s="1" t="s">
        <v>99</v>
      </c>
      <c r="Q35" s="1" t="s">
        <v>45</v>
      </c>
      <c r="AA35">
        <v>1</v>
      </c>
      <c r="AB35">
        <v>0.2606</v>
      </c>
      <c r="AC35">
        <v>1.5</v>
      </c>
      <c r="AD35">
        <v>0.83</v>
      </c>
      <c r="AE35">
        <v>5.6</v>
      </c>
      <c r="AF35">
        <v>36</v>
      </c>
      <c r="AG35" s="2">
        <f t="shared" si="0"/>
        <v>5.6</v>
      </c>
      <c r="AH35" s="2">
        <f t="shared" si="1"/>
        <v>12</v>
      </c>
      <c r="AI35" s="8">
        <v>85</v>
      </c>
      <c r="AJ35" s="8">
        <v>40</v>
      </c>
      <c r="AK35" s="2">
        <f>(100-AJ35)/(100-AI35)*AG35</f>
        <v>22.4</v>
      </c>
      <c r="AL35" s="8">
        <f t="shared" si="2"/>
        <v>0</v>
      </c>
    </row>
    <row r="36" spans="1:38" x14ac:dyDescent="0.35">
      <c r="A36" s="1" t="s">
        <v>97</v>
      </c>
      <c r="B36" s="1" t="s">
        <v>62</v>
      </c>
      <c r="C36" s="1" t="s">
        <v>100</v>
      </c>
      <c r="D36" s="1" t="s">
        <v>98</v>
      </c>
      <c r="E36" s="1" t="s">
        <v>33</v>
      </c>
      <c r="F36" s="2">
        <v>116096</v>
      </c>
      <c r="G36" s="2">
        <v>389182</v>
      </c>
      <c r="H36" s="2">
        <v>116096</v>
      </c>
      <c r="I36" s="2">
        <v>389182</v>
      </c>
      <c r="J36" s="1" t="s">
        <v>102</v>
      </c>
      <c r="K36" s="1" t="s">
        <v>35</v>
      </c>
      <c r="L36" s="1" t="s">
        <v>103</v>
      </c>
      <c r="M36" s="1" t="s">
        <v>95</v>
      </c>
      <c r="N36" s="1" t="s">
        <v>104</v>
      </c>
      <c r="P36" s="1" t="s">
        <v>99</v>
      </c>
      <c r="Q36" s="1" t="s">
        <v>45</v>
      </c>
      <c r="AA36">
        <v>350</v>
      </c>
      <c r="AB36">
        <v>4.3700000000000003E-2</v>
      </c>
      <c r="AC36">
        <v>1.4</v>
      </c>
      <c r="AD36">
        <v>0.45</v>
      </c>
      <c r="AE36">
        <v>6.9</v>
      </c>
      <c r="AF36">
        <v>31</v>
      </c>
      <c r="AG36" s="2">
        <f t="shared" si="0"/>
        <v>2415</v>
      </c>
      <c r="AH36" s="2">
        <f t="shared" si="1"/>
        <v>4200</v>
      </c>
      <c r="AI36" s="8">
        <v>85</v>
      </c>
      <c r="AJ36" s="8">
        <v>40</v>
      </c>
      <c r="AK36" s="2">
        <f>(100-AJ36)/(100-AI36)*AG36</f>
        <v>9660</v>
      </c>
      <c r="AL36" s="8">
        <f t="shared" si="2"/>
        <v>87</v>
      </c>
    </row>
    <row r="37" spans="1:38" x14ac:dyDescent="0.35">
      <c r="A37" s="1" t="s">
        <v>97</v>
      </c>
      <c r="B37" s="1" t="s">
        <v>62</v>
      </c>
      <c r="C37" s="1" t="s">
        <v>100</v>
      </c>
      <c r="D37" s="1" t="s">
        <v>98</v>
      </c>
      <c r="E37" s="1" t="s">
        <v>33</v>
      </c>
      <c r="F37" s="2">
        <v>116096</v>
      </c>
      <c r="G37" s="2">
        <v>389182</v>
      </c>
      <c r="H37" s="2">
        <v>116096</v>
      </c>
      <c r="I37" s="2">
        <v>389182</v>
      </c>
      <c r="J37" s="1" t="s">
        <v>105</v>
      </c>
      <c r="K37" s="1" t="s">
        <v>35</v>
      </c>
      <c r="L37" s="1" t="s">
        <v>106</v>
      </c>
      <c r="M37" s="1" t="s">
        <v>95</v>
      </c>
      <c r="N37" s="1" t="s">
        <v>96</v>
      </c>
      <c r="P37" s="1" t="s">
        <v>99</v>
      </c>
      <c r="Q37" s="1" t="s">
        <v>45</v>
      </c>
      <c r="AA37">
        <v>695</v>
      </c>
      <c r="AB37">
        <v>4.3700000000000003E-2</v>
      </c>
      <c r="AC37">
        <v>22</v>
      </c>
      <c r="AD37">
        <v>0.1</v>
      </c>
      <c r="AE37">
        <v>2.2999999999999998</v>
      </c>
      <c r="AF37">
        <v>15</v>
      </c>
      <c r="AG37" s="2">
        <f t="shared" si="0"/>
        <v>1598.4999999999998</v>
      </c>
      <c r="AH37" s="2">
        <f t="shared" si="1"/>
        <v>8340</v>
      </c>
      <c r="AI37" s="8">
        <v>85</v>
      </c>
      <c r="AJ37" s="8">
        <v>40</v>
      </c>
      <c r="AK37" s="2">
        <f>(100-AJ37)/(100-AI37)*AG37</f>
        <v>6393.9999999999991</v>
      </c>
      <c r="AL37" s="8">
        <f t="shared" si="2"/>
        <v>173</v>
      </c>
    </row>
    <row r="38" spans="1:38" x14ac:dyDescent="0.35">
      <c r="A38" s="1" t="s">
        <v>97</v>
      </c>
      <c r="B38" s="1" t="s">
        <v>62</v>
      </c>
      <c r="C38" s="1" t="s">
        <v>100</v>
      </c>
      <c r="D38" s="1" t="s">
        <v>98</v>
      </c>
      <c r="E38" s="1" t="s">
        <v>33</v>
      </c>
      <c r="F38" s="2">
        <v>116096</v>
      </c>
      <c r="G38" s="2">
        <v>389182</v>
      </c>
      <c r="H38" s="2">
        <v>116096</v>
      </c>
      <c r="I38" s="2">
        <v>389182</v>
      </c>
      <c r="J38" s="1" t="s">
        <v>102</v>
      </c>
      <c r="K38" s="1" t="s">
        <v>35</v>
      </c>
      <c r="L38" s="1" t="s">
        <v>103</v>
      </c>
      <c r="M38" s="1" t="s">
        <v>95</v>
      </c>
      <c r="N38" s="1" t="s">
        <v>104</v>
      </c>
      <c r="P38" s="1" t="s">
        <v>99</v>
      </c>
      <c r="Q38" s="1" t="s">
        <v>45</v>
      </c>
      <c r="AA38">
        <v>72</v>
      </c>
      <c r="AB38">
        <v>4.3700000000000003E-2</v>
      </c>
      <c r="AC38">
        <v>1.4</v>
      </c>
      <c r="AD38">
        <v>0.45</v>
      </c>
      <c r="AE38">
        <v>6.9</v>
      </c>
      <c r="AF38">
        <v>31</v>
      </c>
      <c r="AG38" s="2">
        <f t="shared" si="0"/>
        <v>496.8</v>
      </c>
      <c r="AH38" s="2">
        <f t="shared" si="1"/>
        <v>864</v>
      </c>
      <c r="AI38" s="8">
        <v>85</v>
      </c>
      <c r="AJ38" s="8">
        <v>40</v>
      </c>
      <c r="AK38" s="2">
        <f>(100-AJ38)/(100-AI38)*AG38</f>
        <v>1987.2</v>
      </c>
      <c r="AL38" s="8">
        <f t="shared" si="2"/>
        <v>18</v>
      </c>
    </row>
    <row r="39" spans="1:38" x14ac:dyDescent="0.35">
      <c r="A39" s="1" t="s">
        <v>108</v>
      </c>
      <c r="B39" s="1" t="s">
        <v>62</v>
      </c>
      <c r="C39" s="1" t="s">
        <v>100</v>
      </c>
      <c r="D39" s="1" t="s">
        <v>110</v>
      </c>
      <c r="E39" s="1" t="s">
        <v>33</v>
      </c>
      <c r="F39" s="2">
        <v>113806</v>
      </c>
      <c r="G39" s="2">
        <v>391105</v>
      </c>
      <c r="H39" s="2">
        <v>113806</v>
      </c>
      <c r="I39" s="2">
        <v>391105</v>
      </c>
      <c r="J39" s="1" t="s">
        <v>107</v>
      </c>
      <c r="K39" s="1" t="s">
        <v>35</v>
      </c>
      <c r="L39" s="1" t="s">
        <v>107</v>
      </c>
      <c r="M39" s="1" t="s">
        <v>95</v>
      </c>
      <c r="N39" s="1" t="s">
        <v>96</v>
      </c>
      <c r="O39" s="1" t="s">
        <v>109</v>
      </c>
      <c r="P39" s="1" t="s">
        <v>111</v>
      </c>
      <c r="Q39" s="1" t="s">
        <v>45</v>
      </c>
      <c r="AA39">
        <v>0</v>
      </c>
      <c r="AB39">
        <v>0.2606</v>
      </c>
      <c r="AC39">
        <v>2.2999999999999998</v>
      </c>
      <c r="AD39">
        <v>1.3</v>
      </c>
      <c r="AE39">
        <v>8.4</v>
      </c>
      <c r="AF39">
        <v>32</v>
      </c>
      <c r="AG39" s="2">
        <f t="shared" si="0"/>
        <v>0</v>
      </c>
      <c r="AH39" s="2">
        <f t="shared" si="1"/>
        <v>0</v>
      </c>
      <c r="AI39" s="8">
        <v>85</v>
      </c>
      <c r="AJ39" s="8">
        <v>40</v>
      </c>
      <c r="AK39" s="2">
        <f>(100-AJ39)/(100-AI39)*AG39</f>
        <v>0</v>
      </c>
      <c r="AL39" s="8">
        <f t="shared" si="2"/>
        <v>0</v>
      </c>
    </row>
    <row r="40" spans="1:38" x14ac:dyDescent="0.35">
      <c r="A40" s="1" t="s">
        <v>108</v>
      </c>
      <c r="B40" s="1" t="s">
        <v>62</v>
      </c>
      <c r="C40" s="1" t="s">
        <v>100</v>
      </c>
      <c r="D40" s="1" t="s">
        <v>110</v>
      </c>
      <c r="E40" s="1" t="s">
        <v>33</v>
      </c>
      <c r="F40" s="2">
        <v>113806</v>
      </c>
      <c r="G40" s="2">
        <v>391105</v>
      </c>
      <c r="H40" s="2">
        <v>113806</v>
      </c>
      <c r="I40" s="2">
        <v>391105</v>
      </c>
      <c r="J40" s="1" t="s">
        <v>112</v>
      </c>
      <c r="K40" s="1" t="s">
        <v>35</v>
      </c>
      <c r="L40" s="1" t="s">
        <v>106</v>
      </c>
      <c r="M40" s="1" t="s">
        <v>95</v>
      </c>
      <c r="N40" s="1" t="s">
        <v>96</v>
      </c>
      <c r="O40" s="1" t="s">
        <v>109</v>
      </c>
      <c r="P40" s="1" t="s">
        <v>111</v>
      </c>
      <c r="Q40" s="1" t="s">
        <v>45</v>
      </c>
      <c r="AA40">
        <v>0</v>
      </c>
      <c r="AB40">
        <v>0</v>
      </c>
      <c r="AC40">
        <v>22</v>
      </c>
      <c r="AD40">
        <v>0.1</v>
      </c>
      <c r="AE40">
        <v>2.2999999999999998</v>
      </c>
      <c r="AF40">
        <v>15</v>
      </c>
      <c r="AG40" s="2">
        <f t="shared" si="0"/>
        <v>0</v>
      </c>
      <c r="AH40" s="2">
        <f t="shared" si="1"/>
        <v>0</v>
      </c>
      <c r="AI40" s="8">
        <v>85</v>
      </c>
      <c r="AJ40" s="8">
        <v>40</v>
      </c>
      <c r="AK40" s="2">
        <f>(100-AJ40)/(100-AI40)*AG40</f>
        <v>0</v>
      </c>
      <c r="AL40" s="8">
        <f t="shared" si="2"/>
        <v>0</v>
      </c>
    </row>
    <row r="41" spans="1:38" x14ac:dyDescent="0.35">
      <c r="A41" s="1" t="s">
        <v>108</v>
      </c>
      <c r="B41" s="1" t="s">
        <v>62</v>
      </c>
      <c r="C41" s="1" t="s">
        <v>100</v>
      </c>
      <c r="D41" s="1" t="s">
        <v>110</v>
      </c>
      <c r="E41" s="1" t="s">
        <v>33</v>
      </c>
      <c r="F41" s="2">
        <v>113806</v>
      </c>
      <c r="G41" s="2">
        <v>391105</v>
      </c>
      <c r="H41" s="2">
        <v>113806</v>
      </c>
      <c r="I41" s="2">
        <v>391105</v>
      </c>
      <c r="J41" s="1" t="s">
        <v>94</v>
      </c>
      <c r="K41" s="1" t="s">
        <v>35</v>
      </c>
      <c r="L41" s="1" t="s">
        <v>94</v>
      </c>
      <c r="M41" s="1" t="s">
        <v>95</v>
      </c>
      <c r="N41" s="1" t="s">
        <v>96</v>
      </c>
      <c r="O41" s="1" t="s">
        <v>109</v>
      </c>
      <c r="P41" s="1" t="s">
        <v>111</v>
      </c>
      <c r="Q41" s="1" t="s">
        <v>45</v>
      </c>
      <c r="AA41">
        <v>0</v>
      </c>
      <c r="AB41">
        <v>0.2606</v>
      </c>
      <c r="AC41">
        <v>4.2</v>
      </c>
      <c r="AD41">
        <v>0.63</v>
      </c>
      <c r="AE41">
        <v>5.6</v>
      </c>
      <c r="AF41">
        <v>35</v>
      </c>
      <c r="AG41" s="2">
        <f t="shared" si="0"/>
        <v>0</v>
      </c>
      <c r="AH41" s="2">
        <f t="shared" si="1"/>
        <v>0</v>
      </c>
      <c r="AI41" s="8">
        <v>85</v>
      </c>
      <c r="AJ41" s="8">
        <v>40</v>
      </c>
      <c r="AK41" s="2">
        <f>(100-AJ41)/(100-AI41)*AG41</f>
        <v>0</v>
      </c>
      <c r="AL41" s="8">
        <f t="shared" si="2"/>
        <v>0</v>
      </c>
    </row>
    <row r="42" spans="1:38" x14ac:dyDescent="0.35">
      <c r="A42" s="1" t="s">
        <v>113</v>
      </c>
      <c r="B42" s="1" t="s">
        <v>62</v>
      </c>
      <c r="C42" s="1" t="s">
        <v>100</v>
      </c>
      <c r="D42" s="1" t="s">
        <v>115</v>
      </c>
      <c r="E42" s="1" t="s">
        <v>33</v>
      </c>
      <c r="F42" s="2">
        <v>113806</v>
      </c>
      <c r="G42" s="2">
        <v>390634</v>
      </c>
      <c r="H42" s="2">
        <v>113806</v>
      </c>
      <c r="I42" s="2">
        <v>390634</v>
      </c>
      <c r="J42" s="1" t="s">
        <v>102</v>
      </c>
      <c r="K42" s="1" t="s">
        <v>35</v>
      </c>
      <c r="L42" s="1" t="s">
        <v>103</v>
      </c>
      <c r="M42" s="1" t="s">
        <v>95</v>
      </c>
      <c r="N42" s="1" t="s">
        <v>104</v>
      </c>
      <c r="O42" s="1" t="s">
        <v>114</v>
      </c>
      <c r="P42" s="1" t="s">
        <v>116</v>
      </c>
      <c r="Q42" s="1" t="s">
        <v>45</v>
      </c>
      <c r="AA42" s="2">
        <v>2688</v>
      </c>
      <c r="AB42">
        <v>4.3700000000000003E-2</v>
      </c>
      <c r="AC42">
        <v>1.4</v>
      </c>
      <c r="AD42">
        <v>0.45</v>
      </c>
      <c r="AE42">
        <v>6.9</v>
      </c>
      <c r="AF42">
        <v>31</v>
      </c>
      <c r="AG42" s="2">
        <f t="shared" si="0"/>
        <v>18547.2</v>
      </c>
      <c r="AH42" s="2">
        <f t="shared" si="1"/>
        <v>32256</v>
      </c>
      <c r="AI42" s="8">
        <v>85</v>
      </c>
      <c r="AJ42" s="8">
        <v>40</v>
      </c>
      <c r="AK42" s="2">
        <f>(100-AJ42)/(100-AI42)*AG42</f>
        <v>74188.800000000003</v>
      </c>
      <c r="AL42" s="8">
        <f t="shared" si="2"/>
        <v>672</v>
      </c>
    </row>
    <row r="43" spans="1:38" x14ac:dyDescent="0.35">
      <c r="A43" s="1" t="s">
        <v>117</v>
      </c>
      <c r="B43" s="1" t="s">
        <v>121</v>
      </c>
      <c r="D43" s="1" t="s">
        <v>119</v>
      </c>
      <c r="E43" s="1" t="s">
        <v>33</v>
      </c>
      <c r="F43" s="2">
        <v>186840</v>
      </c>
      <c r="G43" s="2">
        <v>375641</v>
      </c>
      <c r="H43" s="2">
        <v>186840</v>
      </c>
      <c r="I43" s="2">
        <v>375641</v>
      </c>
      <c r="J43" s="1" t="s">
        <v>112</v>
      </c>
      <c r="K43" s="1" t="s">
        <v>35</v>
      </c>
      <c r="L43" s="1" t="s">
        <v>106</v>
      </c>
      <c r="M43" s="1" t="s">
        <v>95</v>
      </c>
      <c r="N43" s="1" t="s">
        <v>96</v>
      </c>
      <c r="O43" s="1" t="s">
        <v>118</v>
      </c>
      <c r="P43" s="1" t="s">
        <v>120</v>
      </c>
      <c r="Q43" s="1" t="s">
        <v>45</v>
      </c>
      <c r="AA43" s="2">
        <v>2400</v>
      </c>
      <c r="AB43">
        <v>0</v>
      </c>
      <c r="AC43">
        <v>22</v>
      </c>
      <c r="AD43">
        <v>0.1</v>
      </c>
      <c r="AE43">
        <v>2.2999999999999998</v>
      </c>
      <c r="AF43">
        <v>15</v>
      </c>
      <c r="AG43" s="2">
        <f t="shared" si="0"/>
        <v>5520</v>
      </c>
      <c r="AH43" s="2">
        <f t="shared" si="1"/>
        <v>28800</v>
      </c>
      <c r="AI43" s="8">
        <v>85</v>
      </c>
      <c r="AJ43" s="8">
        <v>40</v>
      </c>
      <c r="AK43" s="2">
        <f>(100-AJ43)/(100-AI43)*AG43</f>
        <v>22080</v>
      </c>
      <c r="AL43" s="8">
        <f t="shared" si="2"/>
        <v>600</v>
      </c>
    </row>
    <row r="44" spans="1:38" x14ac:dyDescent="0.35">
      <c r="A44" s="1" t="s">
        <v>117</v>
      </c>
      <c r="B44" s="1" t="s">
        <v>121</v>
      </c>
      <c r="D44" s="1" t="s">
        <v>119</v>
      </c>
      <c r="E44" s="1" t="s">
        <v>33</v>
      </c>
      <c r="F44" s="2">
        <v>186840</v>
      </c>
      <c r="G44" s="2">
        <v>375641</v>
      </c>
      <c r="H44" s="2">
        <v>186840</v>
      </c>
      <c r="I44" s="2">
        <v>375641</v>
      </c>
      <c r="J44" s="1" t="s">
        <v>94</v>
      </c>
      <c r="K44" s="1" t="s">
        <v>35</v>
      </c>
      <c r="L44" s="1" t="s">
        <v>94</v>
      </c>
      <c r="M44" s="1" t="s">
        <v>95</v>
      </c>
      <c r="N44" s="1" t="s">
        <v>96</v>
      </c>
      <c r="O44" s="1" t="s">
        <v>118</v>
      </c>
      <c r="P44" s="1" t="s">
        <v>120</v>
      </c>
      <c r="Q44" s="1" t="s">
        <v>45</v>
      </c>
      <c r="AA44">
        <v>588</v>
      </c>
      <c r="AB44">
        <v>0.2606</v>
      </c>
      <c r="AC44">
        <v>4.2</v>
      </c>
      <c r="AD44">
        <v>0.63</v>
      </c>
      <c r="AE44">
        <v>5.6</v>
      </c>
      <c r="AF44">
        <v>35</v>
      </c>
      <c r="AG44" s="2">
        <f t="shared" si="0"/>
        <v>3292.7999999999997</v>
      </c>
      <c r="AH44" s="2">
        <f t="shared" si="1"/>
        <v>7056</v>
      </c>
      <c r="AI44" s="8">
        <v>85</v>
      </c>
      <c r="AJ44" s="8">
        <v>40</v>
      </c>
      <c r="AK44" s="2">
        <f>(100-AJ44)/(100-AI44)*AG44</f>
        <v>13171.199999999999</v>
      </c>
      <c r="AL44" s="8">
        <f t="shared" si="2"/>
        <v>147</v>
      </c>
    </row>
    <row r="45" spans="1:38" x14ac:dyDescent="0.35">
      <c r="A45" s="1" t="s">
        <v>123</v>
      </c>
      <c r="B45" s="1" t="s">
        <v>121</v>
      </c>
      <c r="C45" s="1" t="s">
        <v>121</v>
      </c>
      <c r="D45" s="1" t="s">
        <v>125</v>
      </c>
      <c r="E45" s="1" t="s">
        <v>33</v>
      </c>
      <c r="F45" s="2">
        <v>181759</v>
      </c>
      <c r="G45" s="2">
        <v>380702</v>
      </c>
      <c r="H45" s="2">
        <v>181759</v>
      </c>
      <c r="I45" s="2">
        <v>380702</v>
      </c>
      <c r="J45" s="1" t="s">
        <v>79</v>
      </c>
      <c r="K45" s="1" t="s">
        <v>35</v>
      </c>
      <c r="L45" s="1" t="s">
        <v>54</v>
      </c>
      <c r="M45" s="1" t="s">
        <v>122</v>
      </c>
      <c r="N45" s="1" t="s">
        <v>56</v>
      </c>
      <c r="O45" s="1" t="s">
        <v>124</v>
      </c>
      <c r="P45" s="1" t="s">
        <v>126</v>
      </c>
      <c r="Q45" s="1" t="s">
        <v>45</v>
      </c>
      <c r="AA45">
        <v>156</v>
      </c>
      <c r="AB45">
        <v>4.3700000000000003E-2</v>
      </c>
      <c r="AC45">
        <v>1.4</v>
      </c>
      <c r="AD45">
        <v>0.45</v>
      </c>
      <c r="AE45">
        <v>3.5</v>
      </c>
      <c r="AF45">
        <v>31</v>
      </c>
      <c r="AG45" s="2">
        <f t="shared" si="0"/>
        <v>546</v>
      </c>
      <c r="AH45" s="2">
        <f t="shared" si="1"/>
        <v>1872</v>
      </c>
      <c r="AI45" s="8">
        <v>85</v>
      </c>
      <c r="AJ45" s="8">
        <v>40</v>
      </c>
      <c r="AK45" s="2">
        <f>(100-AJ45)/(100-AI45)*AG45</f>
        <v>2184</v>
      </c>
      <c r="AL45" s="8">
        <f t="shared" si="2"/>
        <v>39</v>
      </c>
    </row>
    <row r="46" spans="1:38" x14ac:dyDescent="0.35">
      <c r="A46" s="1" t="s">
        <v>123</v>
      </c>
      <c r="B46" s="1" t="s">
        <v>121</v>
      </c>
      <c r="C46" s="1" t="s">
        <v>121</v>
      </c>
      <c r="D46" s="1" t="s">
        <v>125</v>
      </c>
      <c r="E46" s="1" t="s">
        <v>33</v>
      </c>
      <c r="F46" s="2">
        <v>181759</v>
      </c>
      <c r="G46" s="2">
        <v>380702</v>
      </c>
      <c r="H46" s="2">
        <v>181759</v>
      </c>
      <c r="I46" s="2">
        <v>380702</v>
      </c>
      <c r="J46" s="1" t="s">
        <v>68</v>
      </c>
      <c r="K46" s="1" t="s">
        <v>35</v>
      </c>
      <c r="L46" s="1" t="s">
        <v>50</v>
      </c>
      <c r="M46" s="1" t="s">
        <v>122</v>
      </c>
      <c r="N46" s="1" t="s">
        <v>52</v>
      </c>
      <c r="O46" s="1" t="s">
        <v>124</v>
      </c>
      <c r="P46" s="1" t="s">
        <v>126</v>
      </c>
      <c r="Q46" s="1" t="s">
        <v>45</v>
      </c>
      <c r="AA46" s="2">
        <v>5031</v>
      </c>
      <c r="AB46">
        <v>4.3700000000000003E-2</v>
      </c>
      <c r="AC46">
        <v>22</v>
      </c>
      <c r="AD46">
        <v>0.1</v>
      </c>
      <c r="AE46">
        <v>1.2</v>
      </c>
      <c r="AF46">
        <v>15</v>
      </c>
      <c r="AG46" s="2">
        <f t="shared" si="0"/>
        <v>6037.2</v>
      </c>
      <c r="AH46" s="2">
        <f t="shared" si="1"/>
        <v>60372</v>
      </c>
      <c r="AI46" s="8">
        <v>85</v>
      </c>
      <c r="AJ46" s="8">
        <v>40</v>
      </c>
      <c r="AK46" s="2">
        <f>(100-AJ46)/(100-AI46)*AG46</f>
        <v>24148.799999999999</v>
      </c>
      <c r="AL46" s="8">
        <f t="shared" si="2"/>
        <v>1257</v>
      </c>
    </row>
    <row r="47" spans="1:38" x14ac:dyDescent="0.35">
      <c r="A47" s="1" t="s">
        <v>128</v>
      </c>
      <c r="B47" s="1" t="s">
        <v>121</v>
      </c>
      <c r="C47" s="1" t="s">
        <v>121</v>
      </c>
      <c r="D47" s="1" t="s">
        <v>130</v>
      </c>
      <c r="E47" s="1" t="s">
        <v>33</v>
      </c>
      <c r="F47" s="2">
        <v>182152</v>
      </c>
      <c r="G47" s="2">
        <v>378789</v>
      </c>
      <c r="H47" s="2">
        <v>182152</v>
      </c>
      <c r="I47" s="2">
        <v>378789</v>
      </c>
      <c r="J47" s="1" t="s">
        <v>50</v>
      </c>
      <c r="K47" s="1" t="s">
        <v>35</v>
      </c>
      <c r="L47" s="1" t="s">
        <v>50</v>
      </c>
      <c r="M47" s="1" t="s">
        <v>127</v>
      </c>
      <c r="N47" s="1" t="s">
        <v>52</v>
      </c>
      <c r="O47" s="1" t="s">
        <v>129</v>
      </c>
      <c r="P47" s="1" t="s">
        <v>131</v>
      </c>
      <c r="Q47" s="1" t="s">
        <v>45</v>
      </c>
      <c r="AA47" s="2">
        <v>1192</v>
      </c>
      <c r="AB47">
        <v>4.3700000000000003E-2</v>
      </c>
      <c r="AC47">
        <v>22</v>
      </c>
      <c r="AD47">
        <v>0.1</v>
      </c>
      <c r="AE47">
        <v>1.2</v>
      </c>
      <c r="AF47">
        <v>15</v>
      </c>
      <c r="AG47" s="2">
        <f t="shared" si="0"/>
        <v>1430.3999999999999</v>
      </c>
      <c r="AH47" s="2">
        <f t="shared" si="1"/>
        <v>14304</v>
      </c>
      <c r="AI47" s="8">
        <v>85</v>
      </c>
      <c r="AJ47" s="8">
        <v>40</v>
      </c>
      <c r="AK47" s="2">
        <f>(100-AJ47)/(100-AI47)*AG47</f>
        <v>5721.5999999999995</v>
      </c>
      <c r="AL47" s="8">
        <f t="shared" si="2"/>
        <v>298</v>
      </c>
    </row>
    <row r="48" spans="1:38" x14ac:dyDescent="0.35">
      <c r="A48" s="1" t="s">
        <v>128</v>
      </c>
      <c r="B48" s="1" t="s">
        <v>121</v>
      </c>
      <c r="C48" s="1" t="s">
        <v>121</v>
      </c>
      <c r="D48" s="1" t="s">
        <v>130</v>
      </c>
      <c r="E48" s="1" t="s">
        <v>33</v>
      </c>
      <c r="F48" s="2">
        <v>182152</v>
      </c>
      <c r="G48" s="2">
        <v>378789</v>
      </c>
      <c r="H48" s="2">
        <v>182152</v>
      </c>
      <c r="I48" s="2">
        <v>378789</v>
      </c>
      <c r="J48" s="1" t="s">
        <v>63</v>
      </c>
      <c r="K48" s="1" t="s">
        <v>35</v>
      </c>
      <c r="L48" s="1" t="s">
        <v>63</v>
      </c>
      <c r="M48" s="1" t="s">
        <v>127</v>
      </c>
      <c r="N48" s="1" t="s">
        <v>52</v>
      </c>
      <c r="O48" s="1" t="s">
        <v>129</v>
      </c>
      <c r="P48" s="1" t="s">
        <v>131</v>
      </c>
      <c r="Q48" s="1" t="s">
        <v>45</v>
      </c>
      <c r="AA48">
        <v>50</v>
      </c>
      <c r="AB48">
        <v>0.2606</v>
      </c>
      <c r="AC48">
        <v>2.2999999999999998</v>
      </c>
      <c r="AD48">
        <v>1.3</v>
      </c>
      <c r="AE48">
        <v>4.2</v>
      </c>
      <c r="AF48">
        <v>32</v>
      </c>
      <c r="AG48" s="2">
        <f t="shared" si="0"/>
        <v>210</v>
      </c>
      <c r="AH48" s="2">
        <f t="shared" si="1"/>
        <v>600</v>
      </c>
      <c r="AI48" s="8">
        <v>85</v>
      </c>
      <c r="AJ48" s="8">
        <v>40</v>
      </c>
      <c r="AK48" s="2">
        <f>(100-AJ48)/(100-AI48)*AG48</f>
        <v>840</v>
      </c>
      <c r="AL48" s="8">
        <f t="shared" si="2"/>
        <v>12</v>
      </c>
    </row>
    <row r="49" spans="1:38" x14ac:dyDescent="0.35">
      <c r="A49" s="1" t="s">
        <v>128</v>
      </c>
      <c r="B49" s="1" t="s">
        <v>121</v>
      </c>
      <c r="C49" s="1" t="s">
        <v>121</v>
      </c>
      <c r="D49" s="1" t="s">
        <v>130</v>
      </c>
      <c r="E49" s="1" t="s">
        <v>33</v>
      </c>
      <c r="F49" s="2">
        <v>182152</v>
      </c>
      <c r="G49" s="2">
        <v>378789</v>
      </c>
      <c r="H49" s="2">
        <v>182152</v>
      </c>
      <c r="I49" s="2">
        <v>378789</v>
      </c>
      <c r="J49" s="1" t="s">
        <v>53</v>
      </c>
      <c r="K49" s="1" t="s">
        <v>35</v>
      </c>
      <c r="L49" s="1" t="s">
        <v>53</v>
      </c>
      <c r="M49" s="1" t="s">
        <v>127</v>
      </c>
      <c r="N49" s="1" t="s">
        <v>48</v>
      </c>
      <c r="O49" s="1" t="s">
        <v>129</v>
      </c>
      <c r="P49" s="1" t="s">
        <v>131</v>
      </c>
      <c r="Q49" s="1" t="s">
        <v>45</v>
      </c>
      <c r="AA49">
        <v>224</v>
      </c>
      <c r="AB49">
        <v>0.2606</v>
      </c>
      <c r="AC49">
        <v>4.2</v>
      </c>
      <c r="AD49">
        <v>0.63</v>
      </c>
      <c r="AE49">
        <v>2.8</v>
      </c>
      <c r="AF49">
        <v>35</v>
      </c>
      <c r="AG49" s="2">
        <f t="shared" si="0"/>
        <v>627.19999999999993</v>
      </c>
      <c r="AH49" s="2">
        <f t="shared" si="1"/>
        <v>2688</v>
      </c>
      <c r="AI49" s="8">
        <v>85</v>
      </c>
      <c r="AJ49" s="8">
        <v>40</v>
      </c>
      <c r="AK49" s="2">
        <f>(100-AJ49)/(100-AI49)*AG49</f>
        <v>2508.7999999999997</v>
      </c>
      <c r="AL49" s="8">
        <f t="shared" si="2"/>
        <v>56</v>
      </c>
    </row>
    <row r="50" spans="1:38" x14ac:dyDescent="0.35">
      <c r="A50" s="1" t="s">
        <v>128</v>
      </c>
      <c r="B50" s="1" t="s">
        <v>121</v>
      </c>
      <c r="C50" s="1" t="s">
        <v>121</v>
      </c>
      <c r="D50" s="1" t="s">
        <v>130</v>
      </c>
      <c r="E50" s="1" t="s">
        <v>33</v>
      </c>
      <c r="F50" s="2">
        <v>182152</v>
      </c>
      <c r="G50" s="2">
        <v>378789</v>
      </c>
      <c r="H50" s="2">
        <v>182152</v>
      </c>
      <c r="I50" s="2">
        <v>378789</v>
      </c>
      <c r="J50" s="1" t="s">
        <v>54</v>
      </c>
      <c r="K50" s="1" t="s">
        <v>35</v>
      </c>
      <c r="L50" s="1" t="s">
        <v>54</v>
      </c>
      <c r="M50" s="1" t="s">
        <v>127</v>
      </c>
      <c r="N50" s="1" t="s">
        <v>56</v>
      </c>
      <c r="O50" s="1" t="s">
        <v>129</v>
      </c>
      <c r="P50" s="1" t="s">
        <v>131</v>
      </c>
      <c r="Q50" s="1" t="s">
        <v>45</v>
      </c>
      <c r="AA50" s="2">
        <v>1152</v>
      </c>
      <c r="AB50">
        <v>4.3700000000000003E-2</v>
      </c>
      <c r="AC50">
        <v>1.4</v>
      </c>
      <c r="AD50">
        <v>0.45</v>
      </c>
      <c r="AE50">
        <v>3.5</v>
      </c>
      <c r="AF50">
        <v>31</v>
      </c>
      <c r="AG50" s="2">
        <f t="shared" si="0"/>
        <v>4032</v>
      </c>
      <c r="AH50" s="2">
        <f t="shared" si="1"/>
        <v>13824</v>
      </c>
      <c r="AI50" s="8">
        <v>85</v>
      </c>
      <c r="AJ50" s="8">
        <v>40</v>
      </c>
      <c r="AK50" s="2">
        <f>(100-AJ50)/(100-AI50)*AG50</f>
        <v>16128</v>
      </c>
      <c r="AL50" s="8">
        <f t="shared" si="2"/>
        <v>288</v>
      </c>
    </row>
    <row r="51" spans="1:38" x14ac:dyDescent="0.35">
      <c r="A51" s="1" t="s">
        <v>132</v>
      </c>
      <c r="B51" s="1" t="s">
        <v>121</v>
      </c>
      <c r="C51" s="1" t="s">
        <v>121</v>
      </c>
      <c r="D51" s="1" t="s">
        <v>134</v>
      </c>
      <c r="E51" s="1" t="s">
        <v>33</v>
      </c>
      <c r="F51" s="2">
        <v>178273</v>
      </c>
      <c r="G51" s="2">
        <v>380655</v>
      </c>
      <c r="H51" s="2">
        <v>178273</v>
      </c>
      <c r="I51" s="2">
        <v>380655</v>
      </c>
      <c r="J51" s="1" t="s">
        <v>79</v>
      </c>
      <c r="K51" s="1" t="s">
        <v>35</v>
      </c>
      <c r="L51" s="1" t="s">
        <v>54</v>
      </c>
      <c r="M51" s="1" t="s">
        <v>122</v>
      </c>
      <c r="N51" s="1" t="s">
        <v>56</v>
      </c>
      <c r="O51" s="1" t="s">
        <v>133</v>
      </c>
      <c r="P51" s="1" t="s">
        <v>135</v>
      </c>
      <c r="Q51" s="1" t="s">
        <v>45</v>
      </c>
      <c r="AA51" s="2">
        <v>2909</v>
      </c>
      <c r="AB51">
        <v>4.3700000000000003E-2</v>
      </c>
      <c r="AC51">
        <v>1.4</v>
      </c>
      <c r="AD51">
        <v>0.45</v>
      </c>
      <c r="AE51">
        <v>3.5</v>
      </c>
      <c r="AF51">
        <v>31</v>
      </c>
      <c r="AG51" s="2">
        <f t="shared" si="0"/>
        <v>10181.5</v>
      </c>
      <c r="AH51" s="2">
        <f t="shared" si="1"/>
        <v>34908</v>
      </c>
      <c r="AI51" s="8">
        <v>85</v>
      </c>
      <c r="AJ51" s="8">
        <v>40</v>
      </c>
      <c r="AK51" s="2">
        <f>(100-AJ51)/(100-AI51)*AG51</f>
        <v>40726</v>
      </c>
      <c r="AL51" s="8">
        <f t="shared" si="2"/>
        <v>727</v>
      </c>
    </row>
    <row r="52" spans="1:38" x14ac:dyDescent="0.35">
      <c r="A52" s="1" t="s">
        <v>136</v>
      </c>
      <c r="B52" s="1" t="s">
        <v>121</v>
      </c>
      <c r="C52" s="1" t="s">
        <v>121</v>
      </c>
      <c r="D52" s="1" t="s">
        <v>138</v>
      </c>
      <c r="E52" s="1" t="s">
        <v>33</v>
      </c>
      <c r="F52" s="2">
        <v>177038</v>
      </c>
      <c r="G52" s="2">
        <v>380927</v>
      </c>
      <c r="H52" s="2">
        <v>177038</v>
      </c>
      <c r="I52" s="2">
        <v>380927</v>
      </c>
      <c r="J52" s="1" t="s">
        <v>63</v>
      </c>
      <c r="K52" s="1" t="s">
        <v>35</v>
      </c>
      <c r="L52" s="1" t="s">
        <v>63</v>
      </c>
      <c r="M52" s="1" t="s">
        <v>80</v>
      </c>
      <c r="N52" s="1" t="s">
        <v>52</v>
      </c>
      <c r="O52" s="1" t="s">
        <v>137</v>
      </c>
      <c r="P52" s="1" t="s">
        <v>139</v>
      </c>
      <c r="Q52" s="1" t="s">
        <v>45</v>
      </c>
      <c r="AA52">
        <v>120</v>
      </c>
      <c r="AB52">
        <v>0.2606</v>
      </c>
      <c r="AC52">
        <v>2.2999999999999998</v>
      </c>
      <c r="AD52">
        <v>1.3</v>
      </c>
      <c r="AE52">
        <v>4.2</v>
      </c>
      <c r="AF52">
        <v>32</v>
      </c>
      <c r="AG52" s="2">
        <f t="shared" si="0"/>
        <v>504</v>
      </c>
      <c r="AH52" s="2">
        <f t="shared" si="1"/>
        <v>1440</v>
      </c>
      <c r="AI52" s="8">
        <v>85</v>
      </c>
      <c r="AJ52" s="8">
        <v>40</v>
      </c>
      <c r="AK52" s="2">
        <f>(100-AJ52)/(100-AI52)*AG52</f>
        <v>2016</v>
      </c>
      <c r="AL52" s="8">
        <f t="shared" si="2"/>
        <v>30</v>
      </c>
    </row>
    <row r="53" spans="1:38" x14ac:dyDescent="0.35">
      <c r="A53" s="1" t="s">
        <v>136</v>
      </c>
      <c r="B53" s="1" t="s">
        <v>121</v>
      </c>
      <c r="C53" s="1" t="s">
        <v>121</v>
      </c>
      <c r="D53" s="1" t="s">
        <v>138</v>
      </c>
      <c r="E53" s="1" t="s">
        <v>33</v>
      </c>
      <c r="F53" s="2">
        <v>177038</v>
      </c>
      <c r="G53" s="2">
        <v>380927</v>
      </c>
      <c r="H53" s="2">
        <v>177038</v>
      </c>
      <c r="I53" s="2">
        <v>380927</v>
      </c>
      <c r="J53" s="1" t="s">
        <v>53</v>
      </c>
      <c r="K53" s="1" t="s">
        <v>35</v>
      </c>
      <c r="L53" s="1" t="s">
        <v>53</v>
      </c>
      <c r="M53" s="1" t="s">
        <v>80</v>
      </c>
      <c r="N53" s="1" t="s">
        <v>48</v>
      </c>
      <c r="O53" s="1" t="s">
        <v>137</v>
      </c>
      <c r="P53" s="1" t="s">
        <v>139</v>
      </c>
      <c r="Q53" s="1" t="s">
        <v>45</v>
      </c>
      <c r="AA53">
        <v>620</v>
      </c>
      <c r="AB53">
        <v>0.2606</v>
      </c>
      <c r="AC53">
        <v>4.2</v>
      </c>
      <c r="AD53">
        <v>0.63</v>
      </c>
      <c r="AE53">
        <v>2.8</v>
      </c>
      <c r="AF53">
        <v>35</v>
      </c>
      <c r="AG53" s="2">
        <f t="shared" si="0"/>
        <v>1736</v>
      </c>
      <c r="AH53" s="2">
        <f t="shared" si="1"/>
        <v>7440</v>
      </c>
      <c r="AI53" s="8">
        <v>85</v>
      </c>
      <c r="AJ53" s="8">
        <v>40</v>
      </c>
      <c r="AK53" s="2">
        <f>(100-AJ53)/(100-AI53)*AG53</f>
        <v>6944</v>
      </c>
      <c r="AL53" s="8">
        <f t="shared" si="2"/>
        <v>155</v>
      </c>
    </row>
    <row r="54" spans="1:38" x14ac:dyDescent="0.35">
      <c r="A54" s="1" t="s">
        <v>136</v>
      </c>
      <c r="B54" s="1" t="s">
        <v>121</v>
      </c>
      <c r="C54" s="1" t="s">
        <v>121</v>
      </c>
      <c r="D54" s="1" t="s">
        <v>138</v>
      </c>
      <c r="E54" s="1" t="s">
        <v>33</v>
      </c>
      <c r="F54" s="2">
        <v>177038</v>
      </c>
      <c r="G54" s="2">
        <v>380927</v>
      </c>
      <c r="H54" s="2">
        <v>177038</v>
      </c>
      <c r="I54" s="2">
        <v>380927</v>
      </c>
      <c r="J54" s="1" t="s">
        <v>46</v>
      </c>
      <c r="K54" s="1" t="s">
        <v>35</v>
      </c>
      <c r="L54" s="1" t="s">
        <v>46</v>
      </c>
      <c r="M54" s="1" t="s">
        <v>80</v>
      </c>
      <c r="N54" s="1" t="s">
        <v>48</v>
      </c>
      <c r="O54" s="1" t="s">
        <v>137</v>
      </c>
      <c r="P54" s="1" t="s">
        <v>139</v>
      </c>
      <c r="Q54" s="1" t="s">
        <v>45</v>
      </c>
      <c r="AA54">
        <v>7</v>
      </c>
      <c r="AB54">
        <v>0.2606</v>
      </c>
      <c r="AC54">
        <v>1.5</v>
      </c>
      <c r="AD54">
        <v>0.83</v>
      </c>
      <c r="AE54">
        <v>2.8</v>
      </c>
      <c r="AF54">
        <v>36</v>
      </c>
      <c r="AG54" s="2">
        <f t="shared" si="0"/>
        <v>19.599999999999998</v>
      </c>
      <c r="AH54" s="2">
        <f t="shared" si="1"/>
        <v>84</v>
      </c>
      <c r="AI54" s="8">
        <v>85</v>
      </c>
      <c r="AJ54" s="8">
        <v>40</v>
      </c>
      <c r="AK54" s="2">
        <f>(100-AJ54)/(100-AI54)*AG54</f>
        <v>78.399999999999991</v>
      </c>
      <c r="AL54" s="8">
        <f t="shared" si="2"/>
        <v>1</v>
      </c>
    </row>
    <row r="55" spans="1:38" x14ac:dyDescent="0.35">
      <c r="A55" s="1" t="s">
        <v>136</v>
      </c>
      <c r="B55" s="1" t="s">
        <v>121</v>
      </c>
      <c r="C55" s="1" t="s">
        <v>121</v>
      </c>
      <c r="D55" s="1" t="s">
        <v>138</v>
      </c>
      <c r="E55" s="1" t="s">
        <v>33</v>
      </c>
      <c r="F55" s="2">
        <v>177038</v>
      </c>
      <c r="G55" s="2">
        <v>380927</v>
      </c>
      <c r="H55" s="2">
        <v>177038</v>
      </c>
      <c r="I55" s="2">
        <v>380927</v>
      </c>
      <c r="J55" s="1" t="s">
        <v>85</v>
      </c>
      <c r="K55" s="1" t="s">
        <v>35</v>
      </c>
      <c r="L55" s="1" t="s">
        <v>54</v>
      </c>
      <c r="M55" s="1" t="s">
        <v>80</v>
      </c>
      <c r="N55" s="1" t="s">
        <v>56</v>
      </c>
      <c r="O55" s="1" t="s">
        <v>137</v>
      </c>
      <c r="P55" s="1" t="s">
        <v>139</v>
      </c>
      <c r="Q55" s="1" t="s">
        <v>45</v>
      </c>
      <c r="AA55">
        <v>120</v>
      </c>
      <c r="AB55">
        <v>4.3700000000000003E-2</v>
      </c>
      <c r="AC55">
        <v>1.4</v>
      </c>
      <c r="AD55">
        <v>0.45</v>
      </c>
      <c r="AE55">
        <v>3.5</v>
      </c>
      <c r="AF55">
        <v>31</v>
      </c>
      <c r="AG55" s="2">
        <f t="shared" si="0"/>
        <v>420</v>
      </c>
      <c r="AH55" s="2">
        <f t="shared" si="1"/>
        <v>1440</v>
      </c>
      <c r="AI55" s="8">
        <v>85</v>
      </c>
      <c r="AJ55" s="8">
        <v>40</v>
      </c>
      <c r="AK55" s="2">
        <f>(100-AJ55)/(100-AI55)*AG55</f>
        <v>1680</v>
      </c>
      <c r="AL55" s="8">
        <f t="shared" si="2"/>
        <v>30</v>
      </c>
    </row>
    <row r="56" spans="1:38" x14ac:dyDescent="0.35">
      <c r="A56" s="1" t="s">
        <v>140</v>
      </c>
      <c r="B56" s="1" t="s">
        <v>121</v>
      </c>
      <c r="C56" s="1" t="s">
        <v>121</v>
      </c>
      <c r="D56" s="1" t="s">
        <v>142</v>
      </c>
      <c r="E56" s="1" t="s">
        <v>33</v>
      </c>
      <c r="F56" s="2">
        <v>185788</v>
      </c>
      <c r="G56" s="2">
        <v>378044</v>
      </c>
      <c r="H56" s="2">
        <v>185788</v>
      </c>
      <c r="I56" s="2">
        <v>378044</v>
      </c>
      <c r="J56" s="1" t="s">
        <v>46</v>
      </c>
      <c r="K56" s="1" t="s">
        <v>35</v>
      </c>
      <c r="L56" s="1" t="s">
        <v>46</v>
      </c>
      <c r="M56" s="1" t="s">
        <v>80</v>
      </c>
      <c r="N56" s="1" t="s">
        <v>48</v>
      </c>
      <c r="O56" s="1" t="s">
        <v>141</v>
      </c>
      <c r="P56" s="1" t="s">
        <v>143</v>
      </c>
      <c r="Q56" s="1" t="s">
        <v>45</v>
      </c>
      <c r="AA56">
        <v>3</v>
      </c>
      <c r="AB56">
        <v>0.2606</v>
      </c>
      <c r="AC56">
        <v>1.5</v>
      </c>
      <c r="AD56">
        <v>0.83</v>
      </c>
      <c r="AE56">
        <v>2.8</v>
      </c>
      <c r="AF56">
        <v>36</v>
      </c>
      <c r="AG56" s="2">
        <f t="shared" si="0"/>
        <v>8.3999999999999986</v>
      </c>
      <c r="AH56" s="2">
        <f t="shared" si="1"/>
        <v>36</v>
      </c>
      <c r="AI56" s="8">
        <v>85</v>
      </c>
      <c r="AJ56" s="8">
        <v>40</v>
      </c>
      <c r="AK56" s="2">
        <f>(100-AJ56)/(100-AI56)*AG56</f>
        <v>33.599999999999994</v>
      </c>
      <c r="AL56" s="8">
        <f t="shared" si="2"/>
        <v>0</v>
      </c>
    </row>
    <row r="57" spans="1:38" x14ac:dyDescent="0.35">
      <c r="A57" s="1" t="s">
        <v>140</v>
      </c>
      <c r="B57" s="1" t="s">
        <v>121</v>
      </c>
      <c r="C57" s="1" t="s">
        <v>121</v>
      </c>
      <c r="D57" s="1" t="s">
        <v>142</v>
      </c>
      <c r="E57" s="1" t="s">
        <v>33</v>
      </c>
      <c r="F57" s="2">
        <v>185788</v>
      </c>
      <c r="G57" s="2">
        <v>378044</v>
      </c>
      <c r="H57" s="2">
        <v>185788</v>
      </c>
      <c r="I57" s="2">
        <v>378044</v>
      </c>
      <c r="J57" s="1" t="s">
        <v>53</v>
      </c>
      <c r="K57" s="1" t="s">
        <v>35</v>
      </c>
      <c r="L57" s="1" t="s">
        <v>53</v>
      </c>
      <c r="M57" s="1" t="s">
        <v>80</v>
      </c>
      <c r="N57" s="1" t="s">
        <v>48</v>
      </c>
      <c r="O57" s="1" t="s">
        <v>141</v>
      </c>
      <c r="P57" s="1" t="s">
        <v>143</v>
      </c>
      <c r="Q57" s="1" t="s">
        <v>45</v>
      </c>
      <c r="AA57">
        <v>283</v>
      </c>
      <c r="AB57">
        <v>0.2606</v>
      </c>
      <c r="AC57">
        <v>4.2</v>
      </c>
      <c r="AD57">
        <v>0.63</v>
      </c>
      <c r="AE57">
        <v>2.8</v>
      </c>
      <c r="AF57">
        <v>35</v>
      </c>
      <c r="AG57" s="2">
        <f t="shared" si="0"/>
        <v>792.4</v>
      </c>
      <c r="AH57" s="2">
        <f t="shared" si="1"/>
        <v>3396</v>
      </c>
      <c r="AI57" s="8">
        <v>85</v>
      </c>
      <c r="AJ57" s="8">
        <v>40</v>
      </c>
      <c r="AK57" s="2">
        <f>(100-AJ57)/(100-AI57)*AG57</f>
        <v>3169.6</v>
      </c>
      <c r="AL57" s="8">
        <f t="shared" si="2"/>
        <v>70</v>
      </c>
    </row>
    <row r="58" spans="1:38" x14ac:dyDescent="0.35">
      <c r="A58" s="1" t="s">
        <v>140</v>
      </c>
      <c r="B58" s="1" t="s">
        <v>121</v>
      </c>
      <c r="C58" s="1" t="s">
        <v>121</v>
      </c>
      <c r="D58" s="1" t="s">
        <v>142</v>
      </c>
      <c r="E58" s="1" t="s">
        <v>33</v>
      </c>
      <c r="F58" s="2">
        <v>185788</v>
      </c>
      <c r="G58" s="2">
        <v>378044</v>
      </c>
      <c r="H58" s="2">
        <v>185788</v>
      </c>
      <c r="I58" s="2">
        <v>378044</v>
      </c>
      <c r="J58" s="1" t="s">
        <v>79</v>
      </c>
      <c r="K58" s="1" t="s">
        <v>35</v>
      </c>
      <c r="L58" s="1" t="s">
        <v>54</v>
      </c>
      <c r="M58" s="1" t="s">
        <v>80</v>
      </c>
      <c r="N58" s="1" t="s">
        <v>56</v>
      </c>
      <c r="O58" s="1" t="s">
        <v>141</v>
      </c>
      <c r="P58" s="1" t="s">
        <v>143</v>
      </c>
      <c r="Q58" s="1" t="s">
        <v>45</v>
      </c>
      <c r="AA58" s="2">
        <v>1980</v>
      </c>
      <c r="AB58">
        <v>4.3700000000000003E-2</v>
      </c>
      <c r="AC58">
        <v>1.4</v>
      </c>
      <c r="AD58">
        <v>0.45</v>
      </c>
      <c r="AE58">
        <v>3.5</v>
      </c>
      <c r="AF58">
        <v>31</v>
      </c>
      <c r="AG58" s="2">
        <f t="shared" si="0"/>
        <v>6930</v>
      </c>
      <c r="AH58" s="2">
        <f t="shared" si="1"/>
        <v>23760</v>
      </c>
      <c r="AI58" s="8">
        <v>85</v>
      </c>
      <c r="AJ58" s="8">
        <v>40</v>
      </c>
      <c r="AK58" s="2">
        <f>(100-AJ58)/(100-AI58)*AG58</f>
        <v>27720</v>
      </c>
      <c r="AL58" s="8">
        <f t="shared" si="2"/>
        <v>495</v>
      </c>
    </row>
    <row r="59" spans="1:38" x14ac:dyDescent="0.35">
      <c r="A59" s="1" t="s">
        <v>140</v>
      </c>
      <c r="B59" s="1" t="s">
        <v>121</v>
      </c>
      <c r="C59" s="1" t="s">
        <v>121</v>
      </c>
      <c r="D59" s="1" t="s">
        <v>142</v>
      </c>
      <c r="E59" s="1" t="s">
        <v>33</v>
      </c>
      <c r="F59" s="2">
        <v>185788</v>
      </c>
      <c r="G59" s="2">
        <v>378044</v>
      </c>
      <c r="H59" s="2">
        <v>185788</v>
      </c>
      <c r="I59" s="2">
        <v>378044</v>
      </c>
      <c r="J59" s="1" t="s">
        <v>68</v>
      </c>
      <c r="K59" s="1" t="s">
        <v>35</v>
      </c>
      <c r="L59" s="1" t="s">
        <v>50</v>
      </c>
      <c r="M59" s="1" t="s">
        <v>80</v>
      </c>
      <c r="N59" s="1" t="s">
        <v>52</v>
      </c>
      <c r="O59" s="1" t="s">
        <v>141</v>
      </c>
      <c r="P59" s="1" t="s">
        <v>143</v>
      </c>
      <c r="Q59" s="1" t="s">
        <v>45</v>
      </c>
      <c r="AA59" s="2">
        <v>1416</v>
      </c>
      <c r="AB59">
        <v>0</v>
      </c>
      <c r="AC59">
        <v>22</v>
      </c>
      <c r="AD59">
        <v>0.1</v>
      </c>
      <c r="AE59">
        <v>1.2</v>
      </c>
      <c r="AF59">
        <v>15</v>
      </c>
      <c r="AG59" s="2">
        <f t="shared" si="0"/>
        <v>1699.2</v>
      </c>
      <c r="AH59" s="2">
        <f t="shared" si="1"/>
        <v>16992</v>
      </c>
      <c r="AI59" s="8">
        <v>85</v>
      </c>
      <c r="AJ59" s="8">
        <v>40</v>
      </c>
      <c r="AK59" s="2">
        <f>(100-AJ59)/(100-AI59)*AG59</f>
        <v>6796.8</v>
      </c>
      <c r="AL59" s="8">
        <f t="shared" si="2"/>
        <v>354</v>
      </c>
    </row>
    <row r="60" spans="1:38" x14ac:dyDescent="0.35">
      <c r="A60" s="1" t="s">
        <v>144</v>
      </c>
      <c r="B60" s="1" t="s">
        <v>121</v>
      </c>
      <c r="C60" s="1" t="s">
        <v>148</v>
      </c>
      <c r="D60" s="1" t="s">
        <v>146</v>
      </c>
      <c r="E60" s="1" t="s">
        <v>33</v>
      </c>
      <c r="F60" s="2">
        <v>181855</v>
      </c>
      <c r="G60" s="2">
        <v>376615</v>
      </c>
      <c r="H60" s="2">
        <v>181855</v>
      </c>
      <c r="I60" s="2">
        <v>376615</v>
      </c>
      <c r="J60" s="1" t="s">
        <v>53</v>
      </c>
      <c r="K60" s="1" t="s">
        <v>35</v>
      </c>
      <c r="L60" s="1" t="s">
        <v>53</v>
      </c>
      <c r="M60" s="1" t="s">
        <v>80</v>
      </c>
      <c r="N60" s="1" t="s">
        <v>48</v>
      </c>
      <c r="O60" s="1" t="s">
        <v>145</v>
      </c>
      <c r="P60" s="1" t="s">
        <v>147</v>
      </c>
      <c r="Q60" s="1" t="s">
        <v>45</v>
      </c>
      <c r="AA60">
        <v>194</v>
      </c>
      <c r="AB60">
        <v>0.2606</v>
      </c>
      <c r="AC60">
        <v>4.2</v>
      </c>
      <c r="AD60">
        <v>0.63</v>
      </c>
      <c r="AE60">
        <v>2.8</v>
      </c>
      <c r="AF60">
        <v>35</v>
      </c>
      <c r="AG60" s="2">
        <f t="shared" si="0"/>
        <v>543.19999999999993</v>
      </c>
      <c r="AH60" s="2">
        <f t="shared" si="1"/>
        <v>2328</v>
      </c>
      <c r="AI60" s="8">
        <v>85</v>
      </c>
      <c r="AJ60" s="8">
        <v>40</v>
      </c>
      <c r="AK60" s="2">
        <f>(100-AJ60)/(100-AI60)*AG60</f>
        <v>2172.7999999999997</v>
      </c>
      <c r="AL60" s="8">
        <f t="shared" si="2"/>
        <v>48</v>
      </c>
    </row>
    <row r="61" spans="1:38" x14ac:dyDescent="0.35">
      <c r="A61" s="1" t="s">
        <v>144</v>
      </c>
      <c r="B61" s="1" t="s">
        <v>121</v>
      </c>
      <c r="C61" s="1" t="s">
        <v>148</v>
      </c>
      <c r="D61" s="1" t="s">
        <v>146</v>
      </c>
      <c r="E61" s="1" t="s">
        <v>33</v>
      </c>
      <c r="F61" s="2">
        <v>181855</v>
      </c>
      <c r="G61" s="2">
        <v>376615</v>
      </c>
      <c r="H61" s="2">
        <v>181855</v>
      </c>
      <c r="I61" s="2">
        <v>376615</v>
      </c>
      <c r="J61" s="1" t="s">
        <v>46</v>
      </c>
      <c r="K61" s="1" t="s">
        <v>35</v>
      </c>
      <c r="L61" s="1" t="s">
        <v>46</v>
      </c>
      <c r="M61" s="1" t="s">
        <v>80</v>
      </c>
      <c r="N61" s="1" t="s">
        <v>48</v>
      </c>
      <c r="O61" s="1" t="s">
        <v>145</v>
      </c>
      <c r="P61" s="1" t="s">
        <v>147</v>
      </c>
      <c r="Q61" s="1" t="s">
        <v>45</v>
      </c>
      <c r="AA61">
        <v>2</v>
      </c>
      <c r="AB61">
        <v>0.2606</v>
      </c>
      <c r="AC61">
        <v>1.5</v>
      </c>
      <c r="AD61">
        <v>0.83</v>
      </c>
      <c r="AE61">
        <v>2.8</v>
      </c>
      <c r="AF61">
        <v>36</v>
      </c>
      <c r="AG61" s="2">
        <f t="shared" si="0"/>
        <v>5.6</v>
      </c>
      <c r="AH61" s="2">
        <f t="shared" si="1"/>
        <v>24</v>
      </c>
      <c r="AI61" s="8">
        <v>85</v>
      </c>
      <c r="AJ61" s="8">
        <v>40</v>
      </c>
      <c r="AK61" s="2">
        <f>(100-AJ61)/(100-AI61)*AG61</f>
        <v>22.4</v>
      </c>
      <c r="AL61" s="8">
        <f t="shared" si="2"/>
        <v>0</v>
      </c>
    </row>
    <row r="62" spans="1:38" x14ac:dyDescent="0.35">
      <c r="A62" s="1" t="s">
        <v>144</v>
      </c>
      <c r="B62" s="1" t="s">
        <v>121</v>
      </c>
      <c r="C62" s="1" t="s">
        <v>148</v>
      </c>
      <c r="D62" s="1" t="s">
        <v>146</v>
      </c>
      <c r="E62" s="1" t="s">
        <v>33</v>
      </c>
      <c r="F62" s="2">
        <v>181855</v>
      </c>
      <c r="G62" s="2">
        <v>376615</v>
      </c>
      <c r="H62" s="2">
        <v>181855</v>
      </c>
      <c r="I62" s="2">
        <v>376615</v>
      </c>
      <c r="J62" s="1" t="s">
        <v>79</v>
      </c>
      <c r="K62" s="1" t="s">
        <v>35</v>
      </c>
      <c r="L62" s="1" t="s">
        <v>54</v>
      </c>
      <c r="M62" s="1" t="s">
        <v>80</v>
      </c>
      <c r="N62" s="1" t="s">
        <v>56</v>
      </c>
      <c r="O62" s="1" t="s">
        <v>145</v>
      </c>
      <c r="P62" s="1" t="s">
        <v>147</v>
      </c>
      <c r="Q62" s="1" t="s">
        <v>45</v>
      </c>
      <c r="AA62">
        <v>896</v>
      </c>
      <c r="AB62">
        <v>4.3700000000000003E-2</v>
      </c>
      <c r="AC62">
        <v>1.4</v>
      </c>
      <c r="AD62">
        <v>0.45</v>
      </c>
      <c r="AE62">
        <v>3.5</v>
      </c>
      <c r="AF62">
        <v>31</v>
      </c>
      <c r="AG62" s="2">
        <f t="shared" si="0"/>
        <v>3136</v>
      </c>
      <c r="AH62" s="2">
        <f t="shared" si="1"/>
        <v>10752</v>
      </c>
      <c r="AI62" s="8">
        <v>85</v>
      </c>
      <c r="AJ62" s="8">
        <v>40</v>
      </c>
      <c r="AK62" s="2">
        <f>(100-AJ62)/(100-AI62)*AG62</f>
        <v>12544</v>
      </c>
      <c r="AL62" s="8">
        <f t="shared" si="2"/>
        <v>224</v>
      </c>
    </row>
    <row r="63" spans="1:38" x14ac:dyDescent="0.35">
      <c r="A63" s="1" t="s">
        <v>144</v>
      </c>
      <c r="B63" s="1" t="s">
        <v>121</v>
      </c>
      <c r="C63" s="1" t="s">
        <v>148</v>
      </c>
      <c r="D63" s="1" t="s">
        <v>146</v>
      </c>
      <c r="E63" s="1" t="s">
        <v>33</v>
      </c>
      <c r="F63" s="2">
        <v>181855</v>
      </c>
      <c r="G63" s="2">
        <v>376615</v>
      </c>
      <c r="H63" s="2">
        <v>181855</v>
      </c>
      <c r="I63" s="2">
        <v>376615</v>
      </c>
      <c r="J63" s="1" t="s">
        <v>79</v>
      </c>
      <c r="K63" s="1" t="s">
        <v>35</v>
      </c>
      <c r="L63" s="1" t="s">
        <v>54</v>
      </c>
      <c r="M63" s="1" t="s">
        <v>80</v>
      </c>
      <c r="N63" s="1" t="s">
        <v>56</v>
      </c>
      <c r="O63" s="1" t="s">
        <v>145</v>
      </c>
      <c r="P63" s="1" t="s">
        <v>147</v>
      </c>
      <c r="Q63" s="1" t="s">
        <v>45</v>
      </c>
      <c r="AA63">
        <v>515</v>
      </c>
      <c r="AB63">
        <v>4.3700000000000003E-2</v>
      </c>
      <c r="AC63">
        <v>1.4</v>
      </c>
      <c r="AD63">
        <v>0.45</v>
      </c>
      <c r="AE63">
        <v>3.5</v>
      </c>
      <c r="AF63">
        <v>31</v>
      </c>
      <c r="AG63" s="2">
        <f t="shared" si="0"/>
        <v>1802.5</v>
      </c>
      <c r="AH63" s="2">
        <f t="shared" si="1"/>
        <v>6180</v>
      </c>
      <c r="AI63" s="8">
        <v>85</v>
      </c>
      <c r="AJ63" s="8">
        <v>40</v>
      </c>
      <c r="AK63" s="2">
        <f>(100-AJ63)/(100-AI63)*AG63</f>
        <v>7210</v>
      </c>
      <c r="AL63" s="8">
        <f t="shared" si="2"/>
        <v>128</v>
      </c>
    </row>
    <row r="64" spans="1:38" x14ac:dyDescent="0.35">
      <c r="A64" s="1" t="s">
        <v>144</v>
      </c>
      <c r="B64" s="1" t="s">
        <v>121</v>
      </c>
      <c r="C64" s="1" t="s">
        <v>148</v>
      </c>
      <c r="D64" s="1" t="s">
        <v>146</v>
      </c>
      <c r="E64" s="1" t="s">
        <v>33</v>
      </c>
      <c r="F64" s="2">
        <v>181855</v>
      </c>
      <c r="G64" s="2">
        <v>376615</v>
      </c>
      <c r="H64" s="2">
        <v>181855</v>
      </c>
      <c r="I64" s="2">
        <v>376615</v>
      </c>
      <c r="J64" s="1" t="s">
        <v>68</v>
      </c>
      <c r="K64" s="1" t="s">
        <v>35</v>
      </c>
      <c r="L64" s="1" t="s">
        <v>50</v>
      </c>
      <c r="M64" s="1" t="s">
        <v>80</v>
      </c>
      <c r="N64" s="1" t="s">
        <v>52</v>
      </c>
      <c r="O64" s="1" t="s">
        <v>145</v>
      </c>
      <c r="P64" s="1" t="s">
        <v>147</v>
      </c>
      <c r="Q64" s="1" t="s">
        <v>45</v>
      </c>
      <c r="AA64" s="2">
        <v>2912</v>
      </c>
      <c r="AB64">
        <v>4.3700000000000003E-2</v>
      </c>
      <c r="AC64">
        <v>22</v>
      </c>
      <c r="AD64">
        <v>0.1</v>
      </c>
      <c r="AE64">
        <v>1.2</v>
      </c>
      <c r="AF64">
        <v>15</v>
      </c>
      <c r="AG64" s="2">
        <f t="shared" si="0"/>
        <v>3494.4</v>
      </c>
      <c r="AH64" s="2">
        <f t="shared" si="1"/>
        <v>34944</v>
      </c>
      <c r="AI64" s="8">
        <v>85</v>
      </c>
      <c r="AJ64" s="8">
        <v>40</v>
      </c>
      <c r="AK64" s="2">
        <f>(100-AJ64)/(100-AI64)*AG64</f>
        <v>13977.6</v>
      </c>
      <c r="AL64" s="8">
        <f t="shared" si="2"/>
        <v>728</v>
      </c>
    </row>
    <row r="65" spans="1:38" x14ac:dyDescent="0.35">
      <c r="A65" s="1" t="s">
        <v>153</v>
      </c>
      <c r="B65" s="1" t="s">
        <v>121</v>
      </c>
      <c r="C65" s="1" t="s">
        <v>148</v>
      </c>
      <c r="D65" s="1" t="s">
        <v>155</v>
      </c>
      <c r="E65" s="1" t="s">
        <v>33</v>
      </c>
      <c r="F65" s="2">
        <v>180447</v>
      </c>
      <c r="G65" s="2">
        <v>376953</v>
      </c>
      <c r="H65" s="2">
        <v>180447</v>
      </c>
      <c r="I65" s="2">
        <v>376953</v>
      </c>
      <c r="J65" s="1" t="s">
        <v>149</v>
      </c>
      <c r="K65" s="1" t="s">
        <v>35</v>
      </c>
      <c r="L65" s="1" t="s">
        <v>150</v>
      </c>
      <c r="M65" s="1" t="s">
        <v>151</v>
      </c>
      <c r="N65" s="1" t="s">
        <v>152</v>
      </c>
      <c r="O65" s="1" t="s">
        <v>154</v>
      </c>
      <c r="P65" s="1" t="s">
        <v>156</v>
      </c>
      <c r="Q65" s="1" t="s">
        <v>45</v>
      </c>
      <c r="AA65" s="2">
        <v>3960</v>
      </c>
      <c r="AB65">
        <v>4.3700000000000003E-2</v>
      </c>
      <c r="AC65">
        <v>1.4</v>
      </c>
      <c r="AD65">
        <v>0.45</v>
      </c>
      <c r="AE65">
        <v>5.8</v>
      </c>
      <c r="AF65">
        <v>31</v>
      </c>
      <c r="AG65" s="2">
        <f t="shared" si="0"/>
        <v>22968</v>
      </c>
      <c r="AH65" s="2">
        <f t="shared" si="1"/>
        <v>47520</v>
      </c>
      <c r="AI65" s="8">
        <v>70</v>
      </c>
      <c r="AJ65" s="8">
        <v>40</v>
      </c>
      <c r="AK65" s="2">
        <f>(100-AJ65)/(100-AI65)*AG65</f>
        <v>45936</v>
      </c>
      <c r="AL65" s="8">
        <f t="shared" si="2"/>
        <v>1980</v>
      </c>
    </row>
    <row r="66" spans="1:38" x14ac:dyDescent="0.35">
      <c r="A66" s="1" t="s">
        <v>157</v>
      </c>
      <c r="B66" s="1" t="s">
        <v>121</v>
      </c>
      <c r="C66" s="1" t="s">
        <v>148</v>
      </c>
      <c r="D66" s="1" t="s">
        <v>158</v>
      </c>
      <c r="E66" s="1" t="s">
        <v>33</v>
      </c>
      <c r="F66" s="2">
        <v>182979</v>
      </c>
      <c r="G66" s="2">
        <v>379818</v>
      </c>
      <c r="H66" s="2">
        <v>182979</v>
      </c>
      <c r="I66" s="2">
        <v>379818</v>
      </c>
      <c r="J66" s="1" t="s">
        <v>79</v>
      </c>
      <c r="K66" s="1" t="s">
        <v>35</v>
      </c>
      <c r="L66" s="1" t="s">
        <v>54</v>
      </c>
      <c r="M66" s="1" t="s">
        <v>122</v>
      </c>
      <c r="N66" s="1" t="s">
        <v>56</v>
      </c>
      <c r="P66" s="1" t="s">
        <v>159</v>
      </c>
      <c r="Q66" s="1" t="s">
        <v>45</v>
      </c>
      <c r="AA66" s="2">
        <v>2496</v>
      </c>
      <c r="AB66">
        <v>4.3700000000000003E-2</v>
      </c>
      <c r="AC66">
        <v>1.4</v>
      </c>
      <c r="AD66">
        <v>0.45</v>
      </c>
      <c r="AE66">
        <v>3.5</v>
      </c>
      <c r="AF66">
        <v>31</v>
      </c>
      <c r="AG66" s="2">
        <f t="shared" ref="AG66:AG129" si="3">AA66*AE66</f>
        <v>8736</v>
      </c>
      <c r="AH66" s="2">
        <f t="shared" ref="AH66:AH129" si="4">AA66*12</f>
        <v>29952</v>
      </c>
      <c r="AI66" s="8">
        <v>85</v>
      </c>
      <c r="AJ66" s="8">
        <v>40</v>
      </c>
      <c r="AK66" s="2">
        <f>(100-AJ66)/(100-AI66)*AG66</f>
        <v>34944</v>
      </c>
      <c r="AL66" s="8">
        <f t="shared" si="2"/>
        <v>624</v>
      </c>
    </row>
    <row r="67" spans="1:38" x14ac:dyDescent="0.35">
      <c r="A67" s="1" t="s">
        <v>160</v>
      </c>
      <c r="B67" s="1" t="s">
        <v>121</v>
      </c>
      <c r="C67" s="1" t="s">
        <v>148</v>
      </c>
      <c r="D67" s="1" t="s">
        <v>162</v>
      </c>
      <c r="E67" s="1" t="s">
        <v>33</v>
      </c>
      <c r="F67" s="2">
        <v>182681</v>
      </c>
      <c r="G67" s="2">
        <v>376988</v>
      </c>
      <c r="H67" s="2">
        <v>182681</v>
      </c>
      <c r="I67" s="2">
        <v>376988</v>
      </c>
      <c r="J67" s="1" t="s">
        <v>79</v>
      </c>
      <c r="K67" s="1" t="s">
        <v>35</v>
      </c>
      <c r="L67" s="1" t="s">
        <v>54</v>
      </c>
      <c r="M67" s="1" t="s">
        <v>80</v>
      </c>
      <c r="N67" s="1" t="s">
        <v>56</v>
      </c>
      <c r="O67" s="1" t="s">
        <v>161</v>
      </c>
      <c r="P67" s="1" t="s">
        <v>159</v>
      </c>
      <c r="Q67" s="1" t="s">
        <v>45</v>
      </c>
      <c r="AA67">
        <v>50</v>
      </c>
      <c r="AB67">
        <v>4.3700000000000003E-2</v>
      </c>
      <c r="AC67">
        <v>1.4</v>
      </c>
      <c r="AD67">
        <v>0.45</v>
      </c>
      <c r="AE67">
        <v>3.5</v>
      </c>
      <c r="AF67">
        <v>31</v>
      </c>
      <c r="AG67" s="2">
        <f t="shared" si="3"/>
        <v>175</v>
      </c>
      <c r="AH67" s="2">
        <f t="shared" si="4"/>
        <v>600</v>
      </c>
      <c r="AI67" s="8">
        <v>85</v>
      </c>
      <c r="AJ67" s="8">
        <v>40</v>
      </c>
      <c r="AK67" s="2">
        <f>(100-AJ67)/(100-AI67)*AG67</f>
        <v>700</v>
      </c>
      <c r="AL67" s="8">
        <f t="shared" ref="AL67:AL130" si="5">_xlfn.FLOOR.MATH((100-AI67)/(100-AJ67)*AA67,1)</f>
        <v>12</v>
      </c>
    </row>
    <row r="68" spans="1:38" x14ac:dyDescent="0.35">
      <c r="A68" s="1" t="s">
        <v>160</v>
      </c>
      <c r="B68" s="1" t="s">
        <v>121</v>
      </c>
      <c r="C68" s="1" t="s">
        <v>148</v>
      </c>
      <c r="D68" s="1" t="s">
        <v>162</v>
      </c>
      <c r="E68" s="1" t="s">
        <v>33</v>
      </c>
      <c r="F68" s="2">
        <v>182681</v>
      </c>
      <c r="G68" s="2">
        <v>376988</v>
      </c>
      <c r="H68" s="2">
        <v>182681</v>
      </c>
      <c r="I68" s="2">
        <v>376988</v>
      </c>
      <c r="J68" s="1" t="s">
        <v>53</v>
      </c>
      <c r="K68" s="1" t="s">
        <v>35</v>
      </c>
      <c r="L68" s="1" t="s">
        <v>53</v>
      </c>
      <c r="M68" s="1" t="s">
        <v>80</v>
      </c>
      <c r="N68" s="1" t="s">
        <v>48</v>
      </c>
      <c r="O68" s="1" t="s">
        <v>161</v>
      </c>
      <c r="P68" s="1" t="s">
        <v>159</v>
      </c>
      <c r="Q68" s="1" t="s">
        <v>45</v>
      </c>
      <c r="AA68">
        <v>198</v>
      </c>
      <c r="AB68">
        <v>0.2606</v>
      </c>
      <c r="AC68">
        <v>4.2</v>
      </c>
      <c r="AD68">
        <v>0.63</v>
      </c>
      <c r="AE68">
        <v>2.8</v>
      </c>
      <c r="AF68">
        <v>35</v>
      </c>
      <c r="AG68" s="2">
        <f t="shared" si="3"/>
        <v>554.4</v>
      </c>
      <c r="AH68" s="2">
        <f t="shared" si="4"/>
        <v>2376</v>
      </c>
      <c r="AI68" s="8">
        <v>85</v>
      </c>
      <c r="AJ68" s="8">
        <v>40</v>
      </c>
      <c r="AK68" s="2">
        <f>(100-AJ68)/(100-AI68)*AG68</f>
        <v>2217.6</v>
      </c>
      <c r="AL68" s="8">
        <f t="shared" si="5"/>
        <v>49</v>
      </c>
    </row>
    <row r="69" spans="1:38" x14ac:dyDescent="0.35">
      <c r="A69" s="1" t="s">
        <v>164</v>
      </c>
      <c r="B69" s="1" t="s">
        <v>121</v>
      </c>
      <c r="C69" s="1" t="s">
        <v>148</v>
      </c>
      <c r="D69" s="1" t="s">
        <v>166</v>
      </c>
      <c r="E69" s="1" t="s">
        <v>33</v>
      </c>
      <c r="F69" s="2">
        <v>181751</v>
      </c>
      <c r="G69" s="2">
        <v>376273</v>
      </c>
      <c r="H69" s="2">
        <v>181751</v>
      </c>
      <c r="I69" s="2">
        <v>376273</v>
      </c>
      <c r="J69" s="1" t="s">
        <v>163</v>
      </c>
      <c r="K69" s="1" t="s">
        <v>35</v>
      </c>
      <c r="L69" s="1" t="s">
        <v>103</v>
      </c>
      <c r="M69" s="1" t="s">
        <v>95</v>
      </c>
      <c r="N69" s="1" t="s">
        <v>104</v>
      </c>
      <c r="O69" s="1" t="s">
        <v>165</v>
      </c>
      <c r="P69" s="1" t="s">
        <v>167</v>
      </c>
      <c r="Q69" s="1" t="s">
        <v>45</v>
      </c>
      <c r="AA69" s="2">
        <v>1920</v>
      </c>
      <c r="AB69">
        <v>4.3700000000000003E-2</v>
      </c>
      <c r="AC69">
        <v>1.4</v>
      </c>
      <c r="AD69">
        <v>0.45</v>
      </c>
      <c r="AE69">
        <v>6.9</v>
      </c>
      <c r="AF69">
        <v>31</v>
      </c>
      <c r="AG69" s="2">
        <f t="shared" si="3"/>
        <v>13248</v>
      </c>
      <c r="AH69" s="2">
        <f t="shared" si="4"/>
        <v>23040</v>
      </c>
      <c r="AI69" s="8">
        <v>85</v>
      </c>
      <c r="AJ69" s="8">
        <v>40</v>
      </c>
      <c r="AK69" s="2">
        <f>(100-AJ69)/(100-AI69)*AG69</f>
        <v>52992</v>
      </c>
      <c r="AL69" s="8">
        <f t="shared" si="5"/>
        <v>480</v>
      </c>
    </row>
    <row r="70" spans="1:38" x14ac:dyDescent="0.35">
      <c r="A70" s="1" t="s">
        <v>168</v>
      </c>
      <c r="B70" s="1" t="s">
        <v>121</v>
      </c>
      <c r="C70" s="1" t="s">
        <v>148</v>
      </c>
      <c r="D70" s="1" t="s">
        <v>170</v>
      </c>
      <c r="E70" s="1" t="s">
        <v>33</v>
      </c>
      <c r="F70" s="2">
        <v>181955</v>
      </c>
      <c r="G70" s="2">
        <v>375956</v>
      </c>
      <c r="H70" s="2">
        <v>181955</v>
      </c>
      <c r="I70" s="2">
        <v>375956</v>
      </c>
      <c r="J70" s="1" t="s">
        <v>79</v>
      </c>
      <c r="K70" s="1" t="s">
        <v>35</v>
      </c>
      <c r="L70" s="1" t="s">
        <v>54</v>
      </c>
      <c r="M70" s="1" t="s">
        <v>80</v>
      </c>
      <c r="N70" s="1" t="s">
        <v>56</v>
      </c>
      <c r="O70" s="1" t="s">
        <v>169</v>
      </c>
      <c r="P70" s="1" t="s">
        <v>171</v>
      </c>
      <c r="Q70" s="1" t="s">
        <v>45</v>
      </c>
      <c r="AA70" s="2">
        <v>3150</v>
      </c>
      <c r="AB70">
        <v>4.3700000000000003E-2</v>
      </c>
      <c r="AC70">
        <v>1.4</v>
      </c>
      <c r="AD70">
        <v>0.45</v>
      </c>
      <c r="AE70">
        <v>3.5</v>
      </c>
      <c r="AF70">
        <v>31</v>
      </c>
      <c r="AG70" s="2">
        <f t="shared" si="3"/>
        <v>11025</v>
      </c>
      <c r="AH70" s="2">
        <f t="shared" si="4"/>
        <v>37800</v>
      </c>
      <c r="AI70" s="8">
        <v>85</v>
      </c>
      <c r="AJ70" s="8">
        <v>40</v>
      </c>
      <c r="AK70" s="2">
        <f>(100-AJ70)/(100-AI70)*AG70</f>
        <v>44100</v>
      </c>
      <c r="AL70" s="8">
        <f t="shared" si="5"/>
        <v>787</v>
      </c>
    </row>
    <row r="71" spans="1:38" x14ac:dyDescent="0.35">
      <c r="A71" s="1" t="s">
        <v>172</v>
      </c>
      <c r="B71" s="1" t="s">
        <v>121</v>
      </c>
      <c r="C71" s="1" t="s">
        <v>148</v>
      </c>
      <c r="D71" s="1" t="s">
        <v>174</v>
      </c>
      <c r="E71" s="1" t="s">
        <v>33</v>
      </c>
      <c r="F71" s="2">
        <v>181877</v>
      </c>
      <c r="G71" s="2">
        <v>376293</v>
      </c>
      <c r="H71" s="2">
        <v>181877</v>
      </c>
      <c r="I71" s="2">
        <v>376293</v>
      </c>
      <c r="J71" s="1" t="s">
        <v>68</v>
      </c>
      <c r="K71" s="1" t="s">
        <v>35</v>
      </c>
      <c r="L71" s="1" t="s">
        <v>50</v>
      </c>
      <c r="M71" s="1" t="s">
        <v>47</v>
      </c>
      <c r="N71" s="1" t="s">
        <v>52</v>
      </c>
      <c r="O71" s="1" t="s">
        <v>173</v>
      </c>
      <c r="P71" s="1" t="s">
        <v>171</v>
      </c>
      <c r="Q71" s="1" t="s">
        <v>45</v>
      </c>
      <c r="AA71">
        <v>0</v>
      </c>
      <c r="AB71">
        <v>0</v>
      </c>
      <c r="AC71">
        <v>22</v>
      </c>
      <c r="AD71">
        <v>0.1</v>
      </c>
      <c r="AE71">
        <v>2</v>
      </c>
      <c r="AF71">
        <v>15</v>
      </c>
      <c r="AG71" s="2">
        <f t="shared" si="3"/>
        <v>0</v>
      </c>
      <c r="AH71" s="2">
        <f t="shared" si="4"/>
        <v>0</v>
      </c>
      <c r="AI71" s="8">
        <v>85</v>
      </c>
      <c r="AJ71" s="8">
        <v>40</v>
      </c>
      <c r="AK71" s="2">
        <f>(100-AJ71)/(100-AI71)*AG71</f>
        <v>0</v>
      </c>
      <c r="AL71" s="8">
        <f t="shared" si="5"/>
        <v>0</v>
      </c>
    </row>
    <row r="72" spans="1:38" x14ac:dyDescent="0.35">
      <c r="A72" s="1" t="s">
        <v>172</v>
      </c>
      <c r="B72" s="1" t="s">
        <v>121</v>
      </c>
      <c r="C72" s="1" t="s">
        <v>148</v>
      </c>
      <c r="D72" s="1" t="s">
        <v>174</v>
      </c>
      <c r="E72" s="1" t="s">
        <v>33</v>
      </c>
      <c r="F72" s="2">
        <v>181877</v>
      </c>
      <c r="G72" s="2">
        <v>376293</v>
      </c>
      <c r="H72" s="2">
        <v>181877</v>
      </c>
      <c r="I72" s="2">
        <v>376293</v>
      </c>
      <c r="J72" s="1" t="s">
        <v>63</v>
      </c>
      <c r="K72" s="1" t="s">
        <v>35</v>
      </c>
      <c r="L72" s="1" t="s">
        <v>63</v>
      </c>
      <c r="M72" s="1" t="s">
        <v>47</v>
      </c>
      <c r="N72" s="1" t="s">
        <v>52</v>
      </c>
      <c r="O72" s="1" t="s">
        <v>173</v>
      </c>
      <c r="P72" s="1" t="s">
        <v>171</v>
      </c>
      <c r="Q72" s="1" t="s">
        <v>45</v>
      </c>
      <c r="AA72">
        <v>0</v>
      </c>
      <c r="AB72">
        <v>0.2606</v>
      </c>
      <c r="AC72">
        <v>2.2999999999999998</v>
      </c>
      <c r="AD72">
        <v>1.3</v>
      </c>
      <c r="AE72">
        <v>7</v>
      </c>
      <c r="AF72">
        <v>32</v>
      </c>
      <c r="AG72" s="2">
        <f t="shared" si="3"/>
        <v>0</v>
      </c>
      <c r="AH72" s="2">
        <f t="shared" si="4"/>
        <v>0</v>
      </c>
      <c r="AI72" s="8">
        <v>85</v>
      </c>
      <c r="AJ72" s="8">
        <v>40</v>
      </c>
      <c r="AK72" s="2">
        <f>(100-AJ72)/(100-AI72)*AG72</f>
        <v>0</v>
      </c>
      <c r="AL72" s="8">
        <f t="shared" si="5"/>
        <v>0</v>
      </c>
    </row>
    <row r="73" spans="1:38" x14ac:dyDescent="0.35">
      <c r="A73" s="1" t="s">
        <v>172</v>
      </c>
      <c r="B73" s="1" t="s">
        <v>121</v>
      </c>
      <c r="C73" s="1" t="s">
        <v>148</v>
      </c>
      <c r="D73" s="1" t="s">
        <v>174</v>
      </c>
      <c r="E73" s="1" t="s">
        <v>33</v>
      </c>
      <c r="F73" s="2">
        <v>181877</v>
      </c>
      <c r="G73" s="2">
        <v>376293</v>
      </c>
      <c r="H73" s="2">
        <v>181877</v>
      </c>
      <c r="I73" s="2">
        <v>376293</v>
      </c>
      <c r="J73" s="1" t="s">
        <v>53</v>
      </c>
      <c r="K73" s="1" t="s">
        <v>35</v>
      </c>
      <c r="L73" s="1" t="s">
        <v>53</v>
      </c>
      <c r="M73" s="1" t="s">
        <v>47</v>
      </c>
      <c r="N73" s="1" t="s">
        <v>52</v>
      </c>
      <c r="O73" s="1" t="s">
        <v>173</v>
      </c>
      <c r="P73" s="1" t="s">
        <v>171</v>
      </c>
      <c r="Q73" s="1" t="s">
        <v>45</v>
      </c>
      <c r="AA73">
        <v>0</v>
      </c>
      <c r="AB73">
        <v>0.2606</v>
      </c>
      <c r="AC73">
        <v>4.2</v>
      </c>
      <c r="AD73">
        <v>0.63</v>
      </c>
      <c r="AE73">
        <v>4.7</v>
      </c>
      <c r="AF73">
        <v>35</v>
      </c>
      <c r="AG73" s="2">
        <f t="shared" si="3"/>
        <v>0</v>
      </c>
      <c r="AH73" s="2">
        <f t="shared" si="4"/>
        <v>0</v>
      </c>
      <c r="AI73" s="8">
        <v>85</v>
      </c>
      <c r="AJ73" s="8">
        <v>40</v>
      </c>
      <c r="AK73" s="2">
        <f>(100-AJ73)/(100-AI73)*AG73</f>
        <v>0</v>
      </c>
      <c r="AL73" s="8">
        <f t="shared" si="5"/>
        <v>0</v>
      </c>
    </row>
    <row r="74" spans="1:38" x14ac:dyDescent="0.35">
      <c r="A74" s="1" t="s">
        <v>172</v>
      </c>
      <c r="B74" s="1" t="s">
        <v>121</v>
      </c>
      <c r="C74" s="1" t="s">
        <v>148</v>
      </c>
      <c r="D74" s="1" t="s">
        <v>174</v>
      </c>
      <c r="E74" s="1" t="s">
        <v>33</v>
      </c>
      <c r="F74" s="2">
        <v>181877</v>
      </c>
      <c r="G74" s="2">
        <v>376293</v>
      </c>
      <c r="H74" s="2">
        <v>181877</v>
      </c>
      <c r="I74" s="2">
        <v>376293</v>
      </c>
      <c r="J74" s="1" t="s">
        <v>46</v>
      </c>
      <c r="K74" s="1" t="s">
        <v>35</v>
      </c>
      <c r="L74" s="1" t="s">
        <v>46</v>
      </c>
      <c r="M74" s="1" t="s">
        <v>47</v>
      </c>
      <c r="N74" s="1" t="s">
        <v>48</v>
      </c>
      <c r="O74" s="1" t="s">
        <v>173</v>
      </c>
      <c r="P74" s="1" t="s">
        <v>171</v>
      </c>
      <c r="Q74" s="1" t="s">
        <v>45</v>
      </c>
      <c r="AA74">
        <v>0</v>
      </c>
      <c r="AB74">
        <v>0.2606</v>
      </c>
      <c r="AC74">
        <v>1.5</v>
      </c>
      <c r="AD74">
        <v>0.83</v>
      </c>
      <c r="AE74">
        <v>4.7</v>
      </c>
      <c r="AF74">
        <v>36</v>
      </c>
      <c r="AG74" s="2">
        <f t="shared" si="3"/>
        <v>0</v>
      </c>
      <c r="AH74" s="2">
        <f t="shared" si="4"/>
        <v>0</v>
      </c>
      <c r="AI74" s="8">
        <v>85</v>
      </c>
      <c r="AJ74" s="8">
        <v>40</v>
      </c>
      <c r="AK74" s="2">
        <f>(100-AJ74)/(100-AI74)*AG74</f>
        <v>0</v>
      </c>
      <c r="AL74" s="8">
        <f t="shared" si="5"/>
        <v>0</v>
      </c>
    </row>
    <row r="75" spans="1:38" x14ac:dyDescent="0.35">
      <c r="A75" s="1" t="s">
        <v>175</v>
      </c>
      <c r="B75" s="1" t="s">
        <v>121</v>
      </c>
      <c r="C75" s="1" t="s">
        <v>148</v>
      </c>
      <c r="D75" s="1" t="s">
        <v>177</v>
      </c>
      <c r="E75" s="1" t="s">
        <v>33</v>
      </c>
      <c r="F75" s="2">
        <v>182930</v>
      </c>
      <c r="G75" s="2">
        <v>376669</v>
      </c>
      <c r="H75" s="2">
        <v>182930</v>
      </c>
      <c r="I75" s="2">
        <v>376669</v>
      </c>
      <c r="J75" s="1" t="s">
        <v>85</v>
      </c>
      <c r="K75" s="1" t="s">
        <v>35</v>
      </c>
      <c r="L75" s="1" t="s">
        <v>54</v>
      </c>
      <c r="M75" s="1" t="s">
        <v>80</v>
      </c>
      <c r="N75" s="1" t="s">
        <v>56</v>
      </c>
      <c r="O75" s="1" t="s">
        <v>176</v>
      </c>
      <c r="P75" s="1" t="s">
        <v>178</v>
      </c>
      <c r="Q75" s="1" t="s">
        <v>45</v>
      </c>
      <c r="AA75">
        <v>658</v>
      </c>
      <c r="AB75">
        <v>4.3700000000000003E-2</v>
      </c>
      <c r="AC75">
        <v>1.4</v>
      </c>
      <c r="AD75">
        <v>0.45</v>
      </c>
      <c r="AE75">
        <v>3.5</v>
      </c>
      <c r="AF75">
        <v>31</v>
      </c>
      <c r="AG75" s="2">
        <f t="shared" si="3"/>
        <v>2303</v>
      </c>
      <c r="AH75" s="2">
        <f t="shared" si="4"/>
        <v>7896</v>
      </c>
      <c r="AI75" s="8">
        <v>85</v>
      </c>
      <c r="AJ75" s="8">
        <v>40</v>
      </c>
      <c r="AK75" s="2">
        <f>(100-AJ75)/(100-AI75)*AG75</f>
        <v>9212</v>
      </c>
      <c r="AL75" s="8">
        <f t="shared" si="5"/>
        <v>164</v>
      </c>
    </row>
    <row r="76" spans="1:38" x14ac:dyDescent="0.35">
      <c r="A76" s="1" t="s">
        <v>179</v>
      </c>
      <c r="B76" s="1" t="s">
        <v>121</v>
      </c>
      <c r="C76" s="1" t="s">
        <v>148</v>
      </c>
      <c r="D76" s="1" t="s">
        <v>181</v>
      </c>
      <c r="E76" s="1" t="s">
        <v>33</v>
      </c>
      <c r="F76" s="2">
        <v>182924</v>
      </c>
      <c r="G76" s="2">
        <v>376546</v>
      </c>
      <c r="H76" s="2">
        <v>182924</v>
      </c>
      <c r="I76" s="2">
        <v>376546</v>
      </c>
      <c r="J76" s="1" t="s">
        <v>68</v>
      </c>
      <c r="K76" s="1" t="s">
        <v>35</v>
      </c>
      <c r="L76" s="1" t="s">
        <v>50</v>
      </c>
      <c r="M76" s="1" t="s">
        <v>80</v>
      </c>
      <c r="N76" s="1" t="s">
        <v>52</v>
      </c>
      <c r="O76" s="1" t="s">
        <v>180</v>
      </c>
      <c r="P76" s="1" t="s">
        <v>178</v>
      </c>
      <c r="Q76" s="1" t="s">
        <v>45</v>
      </c>
      <c r="U76" s="1" t="s">
        <v>182</v>
      </c>
      <c r="V76" s="1" t="s">
        <v>183</v>
      </c>
      <c r="W76" s="1" t="s">
        <v>184</v>
      </c>
      <c r="AA76" s="2">
        <v>3186</v>
      </c>
      <c r="AB76">
        <v>4.3700000000000003E-2</v>
      </c>
      <c r="AC76">
        <v>22</v>
      </c>
      <c r="AD76">
        <v>0.06</v>
      </c>
      <c r="AE76">
        <v>0.66</v>
      </c>
      <c r="AF76">
        <v>15</v>
      </c>
      <c r="AG76" s="2">
        <f t="shared" si="3"/>
        <v>2102.7600000000002</v>
      </c>
      <c r="AH76" s="2">
        <f t="shared" si="4"/>
        <v>38232</v>
      </c>
      <c r="AI76" s="8">
        <v>85</v>
      </c>
      <c r="AJ76" s="8">
        <v>40</v>
      </c>
      <c r="AK76" s="2">
        <f>(100-AJ76)/(100-AI76)*AG76</f>
        <v>8411.0400000000009</v>
      </c>
      <c r="AL76" s="8">
        <f t="shared" si="5"/>
        <v>796</v>
      </c>
    </row>
    <row r="77" spans="1:38" x14ac:dyDescent="0.35">
      <c r="A77" s="1" t="s">
        <v>185</v>
      </c>
      <c r="B77" s="1" t="s">
        <v>121</v>
      </c>
      <c r="C77" s="1" t="s">
        <v>148</v>
      </c>
      <c r="D77" s="1" t="s">
        <v>187</v>
      </c>
      <c r="E77" s="1" t="s">
        <v>33</v>
      </c>
      <c r="F77" s="2">
        <v>180953</v>
      </c>
      <c r="G77" s="2">
        <v>376188</v>
      </c>
      <c r="H77" s="2">
        <v>180953</v>
      </c>
      <c r="I77" s="2">
        <v>376188</v>
      </c>
      <c r="J77" s="1" t="s">
        <v>46</v>
      </c>
      <c r="K77" s="1" t="s">
        <v>35</v>
      </c>
      <c r="L77" s="1" t="s">
        <v>46</v>
      </c>
      <c r="M77" s="1" t="s">
        <v>122</v>
      </c>
      <c r="N77" s="1" t="s">
        <v>48</v>
      </c>
      <c r="O77" s="1" t="s">
        <v>186</v>
      </c>
      <c r="P77" s="1" t="s">
        <v>188</v>
      </c>
      <c r="Q77" s="1" t="s">
        <v>45</v>
      </c>
      <c r="AA77">
        <v>4</v>
      </c>
      <c r="AB77">
        <v>0.2606</v>
      </c>
      <c r="AC77">
        <v>1.5</v>
      </c>
      <c r="AD77">
        <v>0.83</v>
      </c>
      <c r="AE77">
        <v>2.8</v>
      </c>
      <c r="AF77">
        <v>36</v>
      </c>
      <c r="AG77" s="2">
        <f t="shared" si="3"/>
        <v>11.2</v>
      </c>
      <c r="AH77" s="2">
        <f t="shared" si="4"/>
        <v>48</v>
      </c>
      <c r="AI77" s="8">
        <v>85</v>
      </c>
      <c r="AJ77" s="8">
        <v>40</v>
      </c>
      <c r="AK77" s="2">
        <f>(100-AJ77)/(100-AI77)*AG77</f>
        <v>44.8</v>
      </c>
      <c r="AL77" s="8">
        <f t="shared" si="5"/>
        <v>1</v>
      </c>
    </row>
    <row r="78" spans="1:38" x14ac:dyDescent="0.35">
      <c r="A78" s="1" t="s">
        <v>185</v>
      </c>
      <c r="B78" s="1" t="s">
        <v>121</v>
      </c>
      <c r="C78" s="1" t="s">
        <v>148</v>
      </c>
      <c r="D78" s="1" t="s">
        <v>187</v>
      </c>
      <c r="E78" s="1" t="s">
        <v>33</v>
      </c>
      <c r="F78" s="2">
        <v>180953</v>
      </c>
      <c r="G78" s="2">
        <v>376188</v>
      </c>
      <c r="H78" s="2">
        <v>180953</v>
      </c>
      <c r="I78" s="2">
        <v>376188</v>
      </c>
      <c r="J78" s="1" t="s">
        <v>53</v>
      </c>
      <c r="K78" s="1" t="s">
        <v>35</v>
      </c>
      <c r="L78" s="1" t="s">
        <v>53</v>
      </c>
      <c r="M78" s="1" t="s">
        <v>122</v>
      </c>
      <c r="N78" s="1" t="s">
        <v>48</v>
      </c>
      <c r="O78" s="1" t="s">
        <v>186</v>
      </c>
      <c r="P78" s="1" t="s">
        <v>188</v>
      </c>
      <c r="Q78" s="1" t="s">
        <v>45</v>
      </c>
      <c r="AA78">
        <v>690</v>
      </c>
      <c r="AB78">
        <v>0.2606</v>
      </c>
      <c r="AC78">
        <v>4.2</v>
      </c>
      <c r="AD78">
        <v>0.63</v>
      </c>
      <c r="AE78">
        <v>2.8</v>
      </c>
      <c r="AF78">
        <v>35</v>
      </c>
      <c r="AG78" s="2">
        <f t="shared" si="3"/>
        <v>1931.9999999999998</v>
      </c>
      <c r="AH78" s="2">
        <f t="shared" si="4"/>
        <v>8280</v>
      </c>
      <c r="AI78" s="8">
        <v>85</v>
      </c>
      <c r="AJ78" s="8">
        <v>40</v>
      </c>
      <c r="AK78" s="2">
        <f>(100-AJ78)/(100-AI78)*AG78</f>
        <v>7727.9999999999991</v>
      </c>
      <c r="AL78" s="8">
        <f t="shared" si="5"/>
        <v>172</v>
      </c>
    </row>
    <row r="79" spans="1:38" x14ac:dyDescent="0.35">
      <c r="A79" s="1" t="s">
        <v>185</v>
      </c>
      <c r="B79" s="1" t="s">
        <v>121</v>
      </c>
      <c r="C79" s="1" t="s">
        <v>148</v>
      </c>
      <c r="D79" s="1" t="s">
        <v>187</v>
      </c>
      <c r="E79" s="1" t="s">
        <v>33</v>
      </c>
      <c r="F79" s="2">
        <v>180953</v>
      </c>
      <c r="G79" s="2">
        <v>376188</v>
      </c>
      <c r="H79" s="2">
        <v>180953</v>
      </c>
      <c r="I79" s="2">
        <v>376188</v>
      </c>
      <c r="J79" s="1" t="s">
        <v>79</v>
      </c>
      <c r="K79" s="1" t="s">
        <v>35</v>
      </c>
      <c r="L79" s="1" t="s">
        <v>54</v>
      </c>
      <c r="M79" s="1" t="s">
        <v>122</v>
      </c>
      <c r="N79" s="1" t="s">
        <v>56</v>
      </c>
      <c r="O79" s="1" t="s">
        <v>186</v>
      </c>
      <c r="P79" s="1" t="s">
        <v>188</v>
      </c>
      <c r="Q79" s="1" t="s">
        <v>45</v>
      </c>
      <c r="AA79">
        <v>190</v>
      </c>
      <c r="AB79">
        <v>4.3700000000000003E-2</v>
      </c>
      <c r="AC79">
        <v>1.4</v>
      </c>
      <c r="AD79">
        <v>0.45</v>
      </c>
      <c r="AE79">
        <v>3.5</v>
      </c>
      <c r="AF79">
        <v>31</v>
      </c>
      <c r="AG79" s="2">
        <f t="shared" si="3"/>
        <v>665</v>
      </c>
      <c r="AH79" s="2">
        <f t="shared" si="4"/>
        <v>2280</v>
      </c>
      <c r="AI79" s="8">
        <v>85</v>
      </c>
      <c r="AJ79" s="8">
        <v>40</v>
      </c>
      <c r="AK79" s="2">
        <f>(100-AJ79)/(100-AI79)*AG79</f>
        <v>2660</v>
      </c>
      <c r="AL79" s="8">
        <f t="shared" si="5"/>
        <v>47</v>
      </c>
    </row>
    <row r="80" spans="1:38" x14ac:dyDescent="0.35">
      <c r="A80" s="1" t="s">
        <v>185</v>
      </c>
      <c r="B80" s="1" t="s">
        <v>121</v>
      </c>
      <c r="C80" s="1" t="s">
        <v>148</v>
      </c>
      <c r="D80" s="1" t="s">
        <v>187</v>
      </c>
      <c r="E80" s="1" t="s">
        <v>33</v>
      </c>
      <c r="F80" s="2">
        <v>180953</v>
      </c>
      <c r="G80" s="2">
        <v>376188</v>
      </c>
      <c r="H80" s="2">
        <v>180953</v>
      </c>
      <c r="I80" s="2">
        <v>376188</v>
      </c>
      <c r="J80" s="1" t="s">
        <v>68</v>
      </c>
      <c r="K80" s="1" t="s">
        <v>35</v>
      </c>
      <c r="L80" s="1" t="s">
        <v>50</v>
      </c>
      <c r="M80" s="1" t="s">
        <v>122</v>
      </c>
      <c r="N80" s="1" t="s">
        <v>52</v>
      </c>
      <c r="O80" s="1" t="s">
        <v>186</v>
      </c>
      <c r="P80" s="1" t="s">
        <v>188</v>
      </c>
      <c r="Q80" s="1" t="s">
        <v>45</v>
      </c>
      <c r="AA80" s="2">
        <v>2700</v>
      </c>
      <c r="AB80">
        <v>0</v>
      </c>
      <c r="AC80">
        <v>22</v>
      </c>
      <c r="AD80">
        <v>0.1</v>
      </c>
      <c r="AE80">
        <v>1.2</v>
      </c>
      <c r="AF80">
        <v>15</v>
      </c>
      <c r="AG80" s="2">
        <f t="shared" si="3"/>
        <v>3240</v>
      </c>
      <c r="AH80" s="2">
        <f t="shared" si="4"/>
        <v>32400</v>
      </c>
      <c r="AI80" s="8">
        <v>85</v>
      </c>
      <c r="AJ80" s="8">
        <v>40</v>
      </c>
      <c r="AK80" s="2">
        <f>(100-AJ80)/(100-AI80)*AG80</f>
        <v>12960</v>
      </c>
      <c r="AL80" s="8">
        <f t="shared" si="5"/>
        <v>675</v>
      </c>
    </row>
    <row r="81" spans="1:38" x14ac:dyDescent="0.35">
      <c r="A81" s="1" t="s">
        <v>185</v>
      </c>
      <c r="B81" s="1" t="s">
        <v>121</v>
      </c>
      <c r="C81" s="1" t="s">
        <v>148</v>
      </c>
      <c r="D81" s="1" t="s">
        <v>187</v>
      </c>
      <c r="E81" s="1" t="s">
        <v>33</v>
      </c>
      <c r="F81" s="2">
        <v>180953</v>
      </c>
      <c r="G81" s="2">
        <v>376188</v>
      </c>
      <c r="H81" s="2">
        <v>180953</v>
      </c>
      <c r="I81" s="2">
        <v>376188</v>
      </c>
      <c r="J81" s="1" t="s">
        <v>63</v>
      </c>
      <c r="K81" s="1" t="s">
        <v>35</v>
      </c>
      <c r="L81" s="1" t="s">
        <v>63</v>
      </c>
      <c r="M81" s="1" t="s">
        <v>122</v>
      </c>
      <c r="N81" s="1" t="s">
        <v>52</v>
      </c>
      <c r="O81" s="1" t="s">
        <v>186</v>
      </c>
      <c r="P81" s="1" t="s">
        <v>188</v>
      </c>
      <c r="Q81" s="1" t="s">
        <v>45</v>
      </c>
      <c r="AA81">
        <v>168</v>
      </c>
      <c r="AB81">
        <v>0.2606</v>
      </c>
      <c r="AC81">
        <v>2.2999999999999998</v>
      </c>
      <c r="AD81">
        <v>1.3</v>
      </c>
      <c r="AE81">
        <v>4.2</v>
      </c>
      <c r="AF81">
        <v>32</v>
      </c>
      <c r="AG81" s="2">
        <f t="shared" si="3"/>
        <v>705.6</v>
      </c>
      <c r="AH81" s="2">
        <f t="shared" si="4"/>
        <v>2016</v>
      </c>
      <c r="AI81" s="8">
        <v>85</v>
      </c>
      <c r="AJ81" s="8">
        <v>40</v>
      </c>
      <c r="AK81" s="2">
        <f>(100-AJ81)/(100-AI81)*AG81</f>
        <v>2822.4</v>
      </c>
      <c r="AL81" s="8">
        <f t="shared" si="5"/>
        <v>42</v>
      </c>
    </row>
    <row r="82" spans="1:38" x14ac:dyDescent="0.35">
      <c r="A82" s="1" t="s">
        <v>189</v>
      </c>
      <c r="B82" s="1" t="s">
        <v>121</v>
      </c>
      <c r="C82" s="1" t="s">
        <v>148</v>
      </c>
      <c r="D82" s="1" t="s">
        <v>191</v>
      </c>
      <c r="E82" s="1" t="s">
        <v>33</v>
      </c>
      <c r="F82" s="2">
        <v>181163</v>
      </c>
      <c r="G82" s="2">
        <v>375997</v>
      </c>
      <c r="H82" s="2">
        <v>181163</v>
      </c>
      <c r="I82" s="2">
        <v>375997</v>
      </c>
      <c r="J82" s="1" t="s">
        <v>85</v>
      </c>
      <c r="K82" s="1" t="s">
        <v>35</v>
      </c>
      <c r="L82" s="1" t="s">
        <v>54</v>
      </c>
      <c r="M82" s="1" t="s">
        <v>80</v>
      </c>
      <c r="N82" s="1" t="s">
        <v>56</v>
      </c>
      <c r="O82" s="1" t="s">
        <v>190</v>
      </c>
      <c r="P82" s="1" t="s">
        <v>188</v>
      </c>
      <c r="Q82" s="1" t="s">
        <v>45</v>
      </c>
      <c r="AA82" s="2">
        <v>2640</v>
      </c>
      <c r="AB82">
        <v>4.3700000000000003E-2</v>
      </c>
      <c r="AC82">
        <v>1.4</v>
      </c>
      <c r="AD82">
        <v>0.45</v>
      </c>
      <c r="AE82">
        <v>3.5</v>
      </c>
      <c r="AF82">
        <v>31</v>
      </c>
      <c r="AG82" s="2">
        <f t="shared" si="3"/>
        <v>9240</v>
      </c>
      <c r="AH82" s="2">
        <f t="shared" si="4"/>
        <v>31680</v>
      </c>
      <c r="AI82" s="8">
        <v>85</v>
      </c>
      <c r="AJ82" s="8">
        <v>40</v>
      </c>
      <c r="AK82" s="2">
        <f>(100-AJ82)/(100-AI82)*AG82</f>
        <v>36960</v>
      </c>
      <c r="AL82" s="8">
        <f t="shared" si="5"/>
        <v>660</v>
      </c>
    </row>
    <row r="83" spans="1:38" x14ac:dyDescent="0.35">
      <c r="A83" s="1" t="s">
        <v>192</v>
      </c>
      <c r="B83" s="1" t="s">
        <v>121</v>
      </c>
      <c r="C83" s="1" t="s">
        <v>148</v>
      </c>
      <c r="D83" s="1" t="s">
        <v>194</v>
      </c>
      <c r="E83" s="1" t="s">
        <v>33</v>
      </c>
      <c r="F83" s="2">
        <v>183668</v>
      </c>
      <c r="G83" s="2">
        <v>375818</v>
      </c>
      <c r="H83" s="2">
        <v>183668</v>
      </c>
      <c r="I83" s="2">
        <v>375818</v>
      </c>
      <c r="J83" s="1" t="s">
        <v>79</v>
      </c>
      <c r="K83" s="1" t="s">
        <v>35</v>
      </c>
      <c r="L83" s="1" t="s">
        <v>54</v>
      </c>
      <c r="M83" s="1" t="s">
        <v>122</v>
      </c>
      <c r="N83" s="1" t="s">
        <v>56</v>
      </c>
      <c r="O83" s="1" t="s">
        <v>193</v>
      </c>
      <c r="P83" s="1" t="s">
        <v>195</v>
      </c>
      <c r="Q83" s="1" t="s">
        <v>45</v>
      </c>
      <c r="AA83" s="2">
        <v>1356</v>
      </c>
      <c r="AB83">
        <v>4.3700000000000003E-2</v>
      </c>
      <c r="AC83">
        <v>1.4</v>
      </c>
      <c r="AD83">
        <v>0.45</v>
      </c>
      <c r="AE83">
        <v>3.5</v>
      </c>
      <c r="AF83">
        <v>31</v>
      </c>
      <c r="AG83" s="2">
        <f t="shared" si="3"/>
        <v>4746</v>
      </c>
      <c r="AH83" s="2">
        <f t="shared" si="4"/>
        <v>16272</v>
      </c>
      <c r="AI83" s="8">
        <v>85</v>
      </c>
      <c r="AJ83" s="8">
        <v>40</v>
      </c>
      <c r="AK83" s="2">
        <f>(100-AJ83)/(100-AI83)*AG83</f>
        <v>18984</v>
      </c>
      <c r="AL83" s="8">
        <f t="shared" si="5"/>
        <v>339</v>
      </c>
    </row>
    <row r="84" spans="1:38" x14ac:dyDescent="0.35">
      <c r="A84" s="1" t="s">
        <v>192</v>
      </c>
      <c r="B84" s="1" t="s">
        <v>121</v>
      </c>
      <c r="C84" s="1" t="s">
        <v>148</v>
      </c>
      <c r="D84" s="1" t="s">
        <v>194</v>
      </c>
      <c r="E84" s="1" t="s">
        <v>33</v>
      </c>
      <c r="F84" s="2">
        <v>183668</v>
      </c>
      <c r="G84" s="2">
        <v>375818</v>
      </c>
      <c r="H84" s="2">
        <v>183668</v>
      </c>
      <c r="I84" s="2">
        <v>375818</v>
      </c>
      <c r="J84" s="1" t="s">
        <v>85</v>
      </c>
      <c r="K84" s="1" t="s">
        <v>35</v>
      </c>
      <c r="L84" s="1" t="s">
        <v>54</v>
      </c>
      <c r="M84" s="1" t="s">
        <v>122</v>
      </c>
      <c r="N84" s="1" t="s">
        <v>56</v>
      </c>
      <c r="O84" s="1" t="s">
        <v>193</v>
      </c>
      <c r="P84" s="1" t="s">
        <v>195</v>
      </c>
      <c r="Q84" s="1" t="s">
        <v>45</v>
      </c>
      <c r="AA84" s="2">
        <v>1926</v>
      </c>
      <c r="AB84">
        <v>4.3700000000000003E-2</v>
      </c>
      <c r="AC84">
        <v>1.4</v>
      </c>
      <c r="AD84">
        <v>0.45</v>
      </c>
      <c r="AE84">
        <v>3.5</v>
      </c>
      <c r="AF84">
        <v>31</v>
      </c>
      <c r="AG84" s="2">
        <f t="shared" si="3"/>
        <v>6741</v>
      </c>
      <c r="AH84" s="2">
        <f t="shared" si="4"/>
        <v>23112</v>
      </c>
      <c r="AI84" s="8">
        <v>85</v>
      </c>
      <c r="AJ84" s="8">
        <v>40</v>
      </c>
      <c r="AK84" s="2">
        <f>(100-AJ84)/(100-AI84)*AG84</f>
        <v>26964</v>
      </c>
      <c r="AL84" s="8">
        <f t="shared" si="5"/>
        <v>481</v>
      </c>
    </row>
    <row r="85" spans="1:38" x14ac:dyDescent="0.35">
      <c r="A85" s="1" t="s">
        <v>196</v>
      </c>
      <c r="B85" s="1" t="s">
        <v>121</v>
      </c>
      <c r="C85" s="1" t="s">
        <v>148</v>
      </c>
      <c r="D85" s="1" t="s">
        <v>198</v>
      </c>
      <c r="E85" s="1" t="s">
        <v>33</v>
      </c>
      <c r="F85" s="2">
        <v>181862</v>
      </c>
      <c r="G85" s="2">
        <v>377735</v>
      </c>
      <c r="H85" s="2">
        <v>181862</v>
      </c>
      <c r="I85" s="2">
        <v>377735</v>
      </c>
      <c r="J85" s="1" t="s">
        <v>112</v>
      </c>
      <c r="K85" s="1" t="s">
        <v>35</v>
      </c>
      <c r="L85" s="1" t="s">
        <v>106</v>
      </c>
      <c r="M85" s="1" t="s">
        <v>95</v>
      </c>
      <c r="N85" s="1" t="s">
        <v>96</v>
      </c>
      <c r="O85" s="1" t="s">
        <v>197</v>
      </c>
      <c r="P85" s="1" t="s">
        <v>199</v>
      </c>
      <c r="Q85" s="1" t="s">
        <v>45</v>
      </c>
      <c r="AA85" s="2">
        <v>7425</v>
      </c>
      <c r="AB85">
        <v>4.3700000000000003E-2</v>
      </c>
      <c r="AC85">
        <v>22</v>
      </c>
      <c r="AD85">
        <v>0.1</v>
      </c>
      <c r="AE85">
        <v>2.2999999999999998</v>
      </c>
      <c r="AF85">
        <v>15</v>
      </c>
      <c r="AG85" s="2">
        <f t="shared" si="3"/>
        <v>17077.5</v>
      </c>
      <c r="AH85" s="2">
        <f t="shared" si="4"/>
        <v>89100</v>
      </c>
      <c r="AI85" s="8">
        <v>85</v>
      </c>
      <c r="AJ85" s="8">
        <v>40</v>
      </c>
      <c r="AK85" s="2">
        <f>(100-AJ85)/(100-AI85)*AG85</f>
        <v>68310</v>
      </c>
      <c r="AL85" s="8">
        <f t="shared" si="5"/>
        <v>1856</v>
      </c>
    </row>
    <row r="86" spans="1:38" x14ac:dyDescent="0.35">
      <c r="A86" s="1" t="s">
        <v>196</v>
      </c>
      <c r="B86" s="1" t="s">
        <v>121</v>
      </c>
      <c r="C86" s="1" t="s">
        <v>148</v>
      </c>
      <c r="D86" s="1" t="s">
        <v>198</v>
      </c>
      <c r="E86" s="1" t="s">
        <v>33</v>
      </c>
      <c r="F86" s="2">
        <v>181862</v>
      </c>
      <c r="G86" s="2">
        <v>377735</v>
      </c>
      <c r="H86" s="2">
        <v>181862</v>
      </c>
      <c r="I86" s="2">
        <v>377735</v>
      </c>
      <c r="J86" s="1" t="s">
        <v>200</v>
      </c>
      <c r="K86" s="1" t="s">
        <v>35</v>
      </c>
      <c r="L86" s="1" t="s">
        <v>201</v>
      </c>
      <c r="M86" s="1" t="s">
        <v>202</v>
      </c>
      <c r="N86" s="1" t="s">
        <v>203</v>
      </c>
      <c r="O86" s="1" t="s">
        <v>197</v>
      </c>
      <c r="P86" s="1" t="s">
        <v>199</v>
      </c>
      <c r="Q86" s="1" t="s">
        <v>45</v>
      </c>
      <c r="AA86">
        <v>352</v>
      </c>
      <c r="AB86">
        <v>4.3700000000000003E-2</v>
      </c>
      <c r="AC86">
        <v>1.4</v>
      </c>
      <c r="AD86">
        <v>0.45</v>
      </c>
      <c r="AE86">
        <v>5.8</v>
      </c>
      <c r="AF86">
        <v>31</v>
      </c>
      <c r="AG86" s="2">
        <f t="shared" si="3"/>
        <v>2041.6</v>
      </c>
      <c r="AH86" s="2">
        <f t="shared" si="4"/>
        <v>4224</v>
      </c>
      <c r="AI86" s="8">
        <v>85</v>
      </c>
      <c r="AJ86" s="8">
        <v>40</v>
      </c>
      <c r="AK86" s="2">
        <f>(100-AJ86)/(100-AI86)*AG86</f>
        <v>8166.4</v>
      </c>
      <c r="AL86" s="8">
        <f t="shared" si="5"/>
        <v>88</v>
      </c>
    </row>
    <row r="87" spans="1:38" x14ac:dyDescent="0.35">
      <c r="A87" s="1" t="s">
        <v>204</v>
      </c>
      <c r="B87" s="1" t="s">
        <v>121</v>
      </c>
      <c r="C87" s="1" t="s">
        <v>148</v>
      </c>
      <c r="D87" s="1" t="s">
        <v>206</v>
      </c>
      <c r="E87" s="1" t="s">
        <v>33</v>
      </c>
      <c r="F87" s="2">
        <v>182393</v>
      </c>
      <c r="G87" s="2">
        <v>377384</v>
      </c>
      <c r="H87" s="2">
        <v>182393</v>
      </c>
      <c r="I87" s="2">
        <v>377384</v>
      </c>
      <c r="J87" s="1" t="s">
        <v>79</v>
      </c>
      <c r="K87" s="1" t="s">
        <v>35</v>
      </c>
      <c r="L87" s="1" t="s">
        <v>54</v>
      </c>
      <c r="M87" s="1" t="s">
        <v>80</v>
      </c>
      <c r="N87" s="1" t="s">
        <v>56</v>
      </c>
      <c r="O87" s="1" t="s">
        <v>205</v>
      </c>
      <c r="P87" s="1" t="s">
        <v>199</v>
      </c>
      <c r="Q87" s="1" t="s">
        <v>45</v>
      </c>
      <c r="AA87" s="2">
        <v>1671</v>
      </c>
      <c r="AB87">
        <v>4.3700000000000003E-2</v>
      </c>
      <c r="AC87">
        <v>1.4</v>
      </c>
      <c r="AD87">
        <v>0.45</v>
      </c>
      <c r="AE87">
        <v>3.5</v>
      </c>
      <c r="AF87">
        <v>31</v>
      </c>
      <c r="AG87" s="2">
        <f t="shared" si="3"/>
        <v>5848.5</v>
      </c>
      <c r="AH87" s="2">
        <f t="shared" si="4"/>
        <v>20052</v>
      </c>
      <c r="AI87" s="8">
        <v>85</v>
      </c>
      <c r="AJ87" s="8">
        <v>40</v>
      </c>
      <c r="AK87" s="2">
        <f>(100-AJ87)/(100-AI87)*AG87</f>
        <v>23394</v>
      </c>
      <c r="AL87" s="8">
        <f t="shared" si="5"/>
        <v>417</v>
      </c>
    </row>
    <row r="88" spans="1:38" x14ac:dyDescent="0.35">
      <c r="A88" s="1" t="s">
        <v>204</v>
      </c>
      <c r="B88" s="1" t="s">
        <v>121</v>
      </c>
      <c r="C88" s="1" t="s">
        <v>148</v>
      </c>
      <c r="D88" s="1" t="s">
        <v>206</v>
      </c>
      <c r="E88" s="1" t="s">
        <v>33</v>
      </c>
      <c r="F88" s="2">
        <v>182393</v>
      </c>
      <c r="G88" s="2">
        <v>377384</v>
      </c>
      <c r="H88" s="2">
        <v>182393</v>
      </c>
      <c r="I88" s="2">
        <v>377384</v>
      </c>
      <c r="J88" s="1" t="s">
        <v>53</v>
      </c>
      <c r="K88" s="1" t="s">
        <v>35</v>
      </c>
      <c r="L88" s="1" t="s">
        <v>53</v>
      </c>
      <c r="M88" s="1" t="s">
        <v>80</v>
      </c>
      <c r="N88" s="1" t="s">
        <v>48</v>
      </c>
      <c r="O88" s="1" t="s">
        <v>205</v>
      </c>
      <c r="P88" s="1" t="s">
        <v>199</v>
      </c>
      <c r="Q88" s="1" t="s">
        <v>45</v>
      </c>
      <c r="AA88">
        <v>306</v>
      </c>
      <c r="AB88">
        <v>0.2606</v>
      </c>
      <c r="AC88">
        <v>4.2</v>
      </c>
      <c r="AD88">
        <v>0.63</v>
      </c>
      <c r="AE88">
        <v>2.8</v>
      </c>
      <c r="AF88">
        <v>35</v>
      </c>
      <c r="AG88" s="2">
        <f t="shared" si="3"/>
        <v>856.8</v>
      </c>
      <c r="AH88" s="2">
        <f t="shared" si="4"/>
        <v>3672</v>
      </c>
      <c r="AI88" s="8">
        <v>85</v>
      </c>
      <c r="AJ88" s="8">
        <v>40</v>
      </c>
      <c r="AK88" s="2">
        <f>(100-AJ88)/(100-AI88)*AG88</f>
        <v>3427.2</v>
      </c>
      <c r="AL88" s="8">
        <f t="shared" si="5"/>
        <v>76</v>
      </c>
    </row>
    <row r="89" spans="1:38" x14ac:dyDescent="0.35">
      <c r="A89" s="1" t="s">
        <v>204</v>
      </c>
      <c r="B89" s="1" t="s">
        <v>121</v>
      </c>
      <c r="C89" s="1" t="s">
        <v>148</v>
      </c>
      <c r="D89" s="1" t="s">
        <v>206</v>
      </c>
      <c r="E89" s="1" t="s">
        <v>33</v>
      </c>
      <c r="F89" s="2">
        <v>182393</v>
      </c>
      <c r="G89" s="2">
        <v>377384</v>
      </c>
      <c r="H89" s="2">
        <v>182393</v>
      </c>
      <c r="I89" s="2">
        <v>377384</v>
      </c>
      <c r="J89" s="1" t="s">
        <v>68</v>
      </c>
      <c r="K89" s="1" t="s">
        <v>35</v>
      </c>
      <c r="L89" s="1" t="s">
        <v>50</v>
      </c>
      <c r="M89" s="1" t="s">
        <v>80</v>
      </c>
      <c r="N89" s="1" t="s">
        <v>52</v>
      </c>
      <c r="O89" s="1" t="s">
        <v>205</v>
      </c>
      <c r="P89" s="1" t="s">
        <v>199</v>
      </c>
      <c r="Q89" s="1" t="s">
        <v>45</v>
      </c>
      <c r="AA89" s="2">
        <v>1560</v>
      </c>
      <c r="AB89">
        <v>0</v>
      </c>
      <c r="AC89">
        <v>22</v>
      </c>
      <c r="AD89">
        <v>0.1</v>
      </c>
      <c r="AE89">
        <v>1.2</v>
      </c>
      <c r="AF89">
        <v>15</v>
      </c>
      <c r="AG89" s="2">
        <f t="shared" si="3"/>
        <v>1872</v>
      </c>
      <c r="AH89" s="2">
        <f t="shared" si="4"/>
        <v>18720</v>
      </c>
      <c r="AI89" s="8">
        <v>85</v>
      </c>
      <c r="AJ89" s="8">
        <v>40</v>
      </c>
      <c r="AK89" s="2">
        <f>(100-AJ89)/(100-AI89)*AG89</f>
        <v>7488</v>
      </c>
      <c r="AL89" s="8">
        <f t="shared" si="5"/>
        <v>390</v>
      </c>
    </row>
    <row r="90" spans="1:38" x14ac:dyDescent="0.35">
      <c r="A90" s="1" t="s">
        <v>207</v>
      </c>
      <c r="B90" s="1" t="s">
        <v>121</v>
      </c>
      <c r="C90" s="1" t="s">
        <v>148</v>
      </c>
      <c r="D90" s="1" t="s">
        <v>209</v>
      </c>
      <c r="E90" s="1" t="s">
        <v>33</v>
      </c>
      <c r="F90" s="2">
        <v>180909</v>
      </c>
      <c r="G90" s="2">
        <v>377974</v>
      </c>
      <c r="H90" s="2">
        <v>180909</v>
      </c>
      <c r="I90" s="2">
        <v>377974</v>
      </c>
      <c r="J90" s="1" t="s">
        <v>53</v>
      </c>
      <c r="K90" s="1" t="s">
        <v>35</v>
      </c>
      <c r="L90" s="1" t="s">
        <v>53</v>
      </c>
      <c r="M90" s="1" t="s">
        <v>122</v>
      </c>
      <c r="N90" s="1" t="s">
        <v>48</v>
      </c>
      <c r="O90" s="1" t="s">
        <v>208</v>
      </c>
      <c r="P90" s="1" t="s">
        <v>210</v>
      </c>
      <c r="Q90" s="1" t="s">
        <v>45</v>
      </c>
      <c r="AA90">
        <v>416</v>
      </c>
      <c r="AB90">
        <v>0.2606</v>
      </c>
      <c r="AC90">
        <v>4.2</v>
      </c>
      <c r="AD90">
        <v>0.63</v>
      </c>
      <c r="AE90">
        <v>2.8</v>
      </c>
      <c r="AF90">
        <v>35</v>
      </c>
      <c r="AG90" s="2">
        <f t="shared" si="3"/>
        <v>1164.8</v>
      </c>
      <c r="AH90" s="2">
        <f t="shared" si="4"/>
        <v>4992</v>
      </c>
      <c r="AI90" s="8">
        <v>85</v>
      </c>
      <c r="AJ90" s="8">
        <v>40</v>
      </c>
      <c r="AK90" s="2">
        <f>(100-AJ90)/(100-AI90)*AG90</f>
        <v>4659.2</v>
      </c>
      <c r="AL90" s="8">
        <f t="shared" si="5"/>
        <v>104</v>
      </c>
    </row>
    <row r="91" spans="1:38" x14ac:dyDescent="0.35">
      <c r="A91" s="1" t="s">
        <v>207</v>
      </c>
      <c r="B91" s="1" t="s">
        <v>121</v>
      </c>
      <c r="C91" s="1" t="s">
        <v>148</v>
      </c>
      <c r="D91" s="1" t="s">
        <v>209</v>
      </c>
      <c r="E91" s="1" t="s">
        <v>33</v>
      </c>
      <c r="F91" s="2">
        <v>180909</v>
      </c>
      <c r="G91" s="2">
        <v>377974</v>
      </c>
      <c r="H91" s="2">
        <v>180909</v>
      </c>
      <c r="I91" s="2">
        <v>377974</v>
      </c>
      <c r="J91" s="1" t="s">
        <v>63</v>
      </c>
      <c r="K91" s="1" t="s">
        <v>35</v>
      </c>
      <c r="L91" s="1" t="s">
        <v>63</v>
      </c>
      <c r="M91" s="1" t="s">
        <v>122</v>
      </c>
      <c r="N91" s="1" t="s">
        <v>52</v>
      </c>
      <c r="O91" s="1" t="s">
        <v>208</v>
      </c>
      <c r="P91" s="1" t="s">
        <v>210</v>
      </c>
      <c r="Q91" s="1" t="s">
        <v>45</v>
      </c>
      <c r="AA91">
        <v>160</v>
      </c>
      <c r="AB91">
        <v>0.2606</v>
      </c>
      <c r="AC91">
        <v>2.2999999999999998</v>
      </c>
      <c r="AD91">
        <v>1.3</v>
      </c>
      <c r="AE91">
        <v>4.2</v>
      </c>
      <c r="AF91">
        <v>32</v>
      </c>
      <c r="AG91" s="2">
        <f t="shared" si="3"/>
        <v>672</v>
      </c>
      <c r="AH91" s="2">
        <f t="shared" si="4"/>
        <v>1920</v>
      </c>
      <c r="AI91" s="8">
        <v>85</v>
      </c>
      <c r="AJ91" s="8">
        <v>40</v>
      </c>
      <c r="AK91" s="2">
        <f>(100-AJ91)/(100-AI91)*AG91</f>
        <v>2688</v>
      </c>
      <c r="AL91" s="8">
        <f t="shared" si="5"/>
        <v>40</v>
      </c>
    </row>
    <row r="92" spans="1:38" x14ac:dyDescent="0.35">
      <c r="A92" s="1" t="s">
        <v>211</v>
      </c>
      <c r="B92" s="1" t="s">
        <v>121</v>
      </c>
      <c r="C92" s="1" t="s">
        <v>148</v>
      </c>
      <c r="D92" s="1" t="s">
        <v>213</v>
      </c>
      <c r="E92" s="1" t="s">
        <v>33</v>
      </c>
      <c r="F92" s="2">
        <v>180741</v>
      </c>
      <c r="G92" s="2">
        <v>377942</v>
      </c>
      <c r="H92" s="2">
        <v>180741</v>
      </c>
      <c r="I92" s="2">
        <v>377942</v>
      </c>
      <c r="J92" s="1" t="s">
        <v>79</v>
      </c>
      <c r="K92" s="1" t="s">
        <v>35</v>
      </c>
      <c r="L92" s="1" t="s">
        <v>54</v>
      </c>
      <c r="M92" s="1" t="s">
        <v>80</v>
      </c>
      <c r="N92" s="1" t="s">
        <v>56</v>
      </c>
      <c r="O92" s="1" t="s">
        <v>212</v>
      </c>
      <c r="P92" s="1" t="s">
        <v>214</v>
      </c>
      <c r="Q92" s="1" t="s">
        <v>45</v>
      </c>
      <c r="AA92">
        <v>539</v>
      </c>
      <c r="AB92">
        <v>4.3700000000000003E-2</v>
      </c>
      <c r="AC92">
        <v>1.4</v>
      </c>
      <c r="AD92">
        <v>0.45</v>
      </c>
      <c r="AE92">
        <v>3.5</v>
      </c>
      <c r="AF92">
        <v>31</v>
      </c>
      <c r="AG92" s="2">
        <f t="shared" si="3"/>
        <v>1886.5</v>
      </c>
      <c r="AH92" s="2">
        <f t="shared" si="4"/>
        <v>6468</v>
      </c>
      <c r="AI92" s="8">
        <v>85</v>
      </c>
      <c r="AJ92" s="8">
        <v>40</v>
      </c>
      <c r="AK92" s="2">
        <f>(100-AJ92)/(100-AI92)*AG92</f>
        <v>7546</v>
      </c>
      <c r="AL92" s="8">
        <f t="shared" si="5"/>
        <v>134</v>
      </c>
    </row>
    <row r="93" spans="1:38" x14ac:dyDescent="0.35">
      <c r="A93" s="1" t="s">
        <v>216</v>
      </c>
      <c r="B93" s="1" t="s">
        <v>121</v>
      </c>
      <c r="C93" s="1" t="s">
        <v>148</v>
      </c>
      <c r="D93" s="1" t="s">
        <v>218</v>
      </c>
      <c r="E93" s="1" t="s">
        <v>33</v>
      </c>
      <c r="F93" s="2">
        <v>180555</v>
      </c>
      <c r="G93" s="2">
        <v>376423</v>
      </c>
      <c r="H93" s="2">
        <v>180555</v>
      </c>
      <c r="I93" s="2">
        <v>376423</v>
      </c>
      <c r="J93" s="1" t="s">
        <v>215</v>
      </c>
      <c r="K93" s="1" t="s">
        <v>35</v>
      </c>
      <c r="L93" s="1" t="s">
        <v>201</v>
      </c>
      <c r="M93" s="1" t="s">
        <v>202</v>
      </c>
      <c r="N93" s="1" t="s">
        <v>203</v>
      </c>
      <c r="O93" s="1" t="s">
        <v>217</v>
      </c>
      <c r="P93" s="1" t="s">
        <v>219</v>
      </c>
      <c r="Q93" s="1" t="s">
        <v>45</v>
      </c>
      <c r="AA93" s="2">
        <v>2140</v>
      </c>
      <c r="AB93">
        <v>4.3700000000000003E-2</v>
      </c>
      <c r="AC93">
        <v>1.4</v>
      </c>
      <c r="AD93">
        <v>0.45</v>
      </c>
      <c r="AE93">
        <v>5.8</v>
      </c>
      <c r="AF93">
        <v>31</v>
      </c>
      <c r="AG93" s="2">
        <f t="shared" si="3"/>
        <v>12412</v>
      </c>
      <c r="AH93" s="2">
        <f t="shared" si="4"/>
        <v>25680</v>
      </c>
      <c r="AI93" s="8">
        <v>85</v>
      </c>
      <c r="AJ93" s="8">
        <v>40</v>
      </c>
      <c r="AK93" s="2">
        <f>(100-AJ93)/(100-AI93)*AG93</f>
        <v>49648</v>
      </c>
      <c r="AL93" s="8">
        <f t="shared" si="5"/>
        <v>535</v>
      </c>
    </row>
    <row r="94" spans="1:38" x14ac:dyDescent="0.35">
      <c r="A94" s="1" t="s">
        <v>220</v>
      </c>
      <c r="B94" s="1" t="s">
        <v>121</v>
      </c>
      <c r="C94" s="1" t="s">
        <v>148</v>
      </c>
      <c r="D94" s="1" t="s">
        <v>222</v>
      </c>
      <c r="E94" s="1" t="s">
        <v>33</v>
      </c>
      <c r="F94" s="2">
        <v>183811</v>
      </c>
      <c r="G94" s="2">
        <v>377391</v>
      </c>
      <c r="H94" s="2">
        <v>183811</v>
      </c>
      <c r="I94" s="2">
        <v>377391</v>
      </c>
      <c r="J94" s="1" t="s">
        <v>54</v>
      </c>
      <c r="K94" s="1" t="s">
        <v>35</v>
      </c>
      <c r="L94" s="1" t="s">
        <v>54</v>
      </c>
      <c r="M94" s="1" t="s">
        <v>127</v>
      </c>
      <c r="N94" s="1" t="s">
        <v>56</v>
      </c>
      <c r="O94" s="1" t="s">
        <v>221</v>
      </c>
      <c r="P94" s="1" t="s">
        <v>223</v>
      </c>
      <c r="Q94" s="1" t="s">
        <v>45</v>
      </c>
      <c r="AA94" s="2">
        <v>1920</v>
      </c>
      <c r="AB94">
        <v>4.3700000000000003E-2</v>
      </c>
      <c r="AC94">
        <v>1.4</v>
      </c>
      <c r="AD94">
        <v>0.45</v>
      </c>
      <c r="AE94">
        <v>3.5</v>
      </c>
      <c r="AF94">
        <v>31</v>
      </c>
      <c r="AG94" s="2">
        <f t="shared" si="3"/>
        <v>6720</v>
      </c>
      <c r="AH94" s="2">
        <f t="shared" si="4"/>
        <v>23040</v>
      </c>
      <c r="AI94" s="8">
        <v>85</v>
      </c>
      <c r="AJ94" s="8">
        <v>40</v>
      </c>
      <c r="AK94" s="2">
        <f>(100-AJ94)/(100-AI94)*AG94</f>
        <v>26880</v>
      </c>
      <c r="AL94" s="8">
        <f t="shared" si="5"/>
        <v>480</v>
      </c>
    </row>
    <row r="95" spans="1:38" x14ac:dyDescent="0.35">
      <c r="A95" s="1" t="s">
        <v>224</v>
      </c>
      <c r="B95" s="1" t="s">
        <v>121</v>
      </c>
      <c r="C95" s="1" t="s">
        <v>227</v>
      </c>
      <c r="D95" s="1" t="s">
        <v>225</v>
      </c>
      <c r="E95" s="1" t="s">
        <v>33</v>
      </c>
      <c r="F95" s="2">
        <v>180462</v>
      </c>
      <c r="G95" s="2">
        <v>382492</v>
      </c>
      <c r="H95" s="2">
        <v>180462</v>
      </c>
      <c r="I95" s="2">
        <v>382492</v>
      </c>
      <c r="J95" s="1" t="s">
        <v>79</v>
      </c>
      <c r="K95" s="1" t="s">
        <v>35</v>
      </c>
      <c r="L95" s="1" t="s">
        <v>54</v>
      </c>
      <c r="M95" s="1" t="s">
        <v>47</v>
      </c>
      <c r="N95" s="1" t="s">
        <v>56</v>
      </c>
      <c r="P95" s="1" t="s">
        <v>226</v>
      </c>
      <c r="Q95" s="1" t="s">
        <v>45</v>
      </c>
      <c r="AA95">
        <v>0</v>
      </c>
      <c r="AB95">
        <v>4.3700000000000003E-2</v>
      </c>
      <c r="AC95">
        <v>1.4</v>
      </c>
      <c r="AD95">
        <v>0.45</v>
      </c>
      <c r="AE95">
        <v>5.8</v>
      </c>
      <c r="AF95">
        <v>31</v>
      </c>
      <c r="AG95" s="2">
        <f t="shared" si="3"/>
        <v>0</v>
      </c>
      <c r="AH95" s="2">
        <f t="shared" si="4"/>
        <v>0</v>
      </c>
      <c r="AI95" s="8">
        <v>85</v>
      </c>
      <c r="AJ95" s="8">
        <v>40</v>
      </c>
      <c r="AK95" s="2">
        <f>(100-AJ95)/(100-AI95)*AG95</f>
        <v>0</v>
      </c>
      <c r="AL95" s="8">
        <f t="shared" si="5"/>
        <v>0</v>
      </c>
    </row>
    <row r="96" spans="1:38" x14ac:dyDescent="0.35">
      <c r="A96" s="1" t="s">
        <v>229</v>
      </c>
      <c r="B96" s="1" t="s">
        <v>121</v>
      </c>
      <c r="C96" s="1" t="s">
        <v>227</v>
      </c>
      <c r="D96" s="1" t="s">
        <v>231</v>
      </c>
      <c r="E96" s="1" t="s">
        <v>228</v>
      </c>
      <c r="F96" s="2">
        <v>177436</v>
      </c>
      <c r="G96" s="2">
        <v>382437</v>
      </c>
      <c r="H96" s="2">
        <v>177494</v>
      </c>
      <c r="I96" s="2">
        <v>382423</v>
      </c>
      <c r="J96" s="1" t="s">
        <v>54</v>
      </c>
      <c r="K96" s="1" t="s">
        <v>35</v>
      </c>
      <c r="L96" s="1" t="s">
        <v>54</v>
      </c>
      <c r="M96" s="1" t="s">
        <v>127</v>
      </c>
      <c r="N96" s="1" t="s">
        <v>56</v>
      </c>
      <c r="O96" s="1" t="s">
        <v>230</v>
      </c>
      <c r="P96" s="1" t="s">
        <v>232</v>
      </c>
      <c r="Q96" s="1" t="s">
        <v>45</v>
      </c>
      <c r="AA96" s="2">
        <v>1728</v>
      </c>
      <c r="AB96">
        <v>4.3700000000000003E-2</v>
      </c>
      <c r="AC96">
        <v>1.4</v>
      </c>
      <c r="AD96">
        <v>0.45</v>
      </c>
      <c r="AE96">
        <v>3.5</v>
      </c>
      <c r="AF96">
        <v>31</v>
      </c>
      <c r="AG96" s="2">
        <f t="shared" si="3"/>
        <v>6048</v>
      </c>
      <c r="AH96" s="2">
        <f t="shared" si="4"/>
        <v>20736</v>
      </c>
      <c r="AI96" s="8">
        <v>85</v>
      </c>
      <c r="AJ96" s="8">
        <v>40</v>
      </c>
      <c r="AK96" s="2">
        <f>(100-AJ96)/(100-AI96)*AG96</f>
        <v>24192</v>
      </c>
      <c r="AL96" s="8">
        <f t="shared" si="5"/>
        <v>432</v>
      </c>
    </row>
    <row r="97" spans="1:38" x14ac:dyDescent="0.35">
      <c r="A97" s="1" t="s">
        <v>233</v>
      </c>
      <c r="B97" s="1" t="s">
        <v>121</v>
      </c>
      <c r="C97" s="1" t="s">
        <v>227</v>
      </c>
      <c r="D97" s="1" t="s">
        <v>235</v>
      </c>
      <c r="E97" s="1" t="s">
        <v>33</v>
      </c>
      <c r="F97" s="2">
        <v>180454</v>
      </c>
      <c r="G97" s="2">
        <v>381493</v>
      </c>
      <c r="H97" s="2">
        <v>180454</v>
      </c>
      <c r="I97" s="2">
        <v>381493</v>
      </c>
      <c r="J97" s="1" t="s">
        <v>94</v>
      </c>
      <c r="K97" s="1" t="s">
        <v>35</v>
      </c>
      <c r="L97" s="1" t="s">
        <v>94</v>
      </c>
      <c r="M97" s="1" t="s">
        <v>95</v>
      </c>
      <c r="N97" s="1" t="s">
        <v>96</v>
      </c>
      <c r="O97" s="1" t="s">
        <v>234</v>
      </c>
      <c r="P97" s="1" t="s">
        <v>236</v>
      </c>
      <c r="Q97" s="1" t="s">
        <v>45</v>
      </c>
      <c r="AA97">
        <v>661</v>
      </c>
      <c r="AB97">
        <v>0.2606</v>
      </c>
      <c r="AC97">
        <v>4.2</v>
      </c>
      <c r="AD97">
        <v>0.63</v>
      </c>
      <c r="AE97">
        <v>5.6</v>
      </c>
      <c r="AF97">
        <v>35</v>
      </c>
      <c r="AG97" s="2">
        <f t="shared" si="3"/>
        <v>3701.6</v>
      </c>
      <c r="AH97" s="2">
        <f t="shared" si="4"/>
        <v>7932</v>
      </c>
      <c r="AI97" s="8">
        <v>85</v>
      </c>
      <c r="AJ97" s="8">
        <v>40</v>
      </c>
      <c r="AK97" s="2">
        <f>(100-AJ97)/(100-AI97)*AG97</f>
        <v>14806.4</v>
      </c>
      <c r="AL97" s="8">
        <f t="shared" si="5"/>
        <v>165</v>
      </c>
    </row>
    <row r="98" spans="1:38" x14ac:dyDescent="0.35">
      <c r="A98" s="1" t="s">
        <v>233</v>
      </c>
      <c r="B98" s="1" t="s">
        <v>121</v>
      </c>
      <c r="C98" s="1" t="s">
        <v>227</v>
      </c>
      <c r="D98" s="1" t="s">
        <v>235</v>
      </c>
      <c r="E98" s="1" t="s">
        <v>33</v>
      </c>
      <c r="F98" s="2">
        <v>180454</v>
      </c>
      <c r="G98" s="2">
        <v>381493</v>
      </c>
      <c r="H98" s="2">
        <v>180454</v>
      </c>
      <c r="I98" s="2">
        <v>381493</v>
      </c>
      <c r="J98" s="1" t="s">
        <v>101</v>
      </c>
      <c r="K98" s="1" t="s">
        <v>35</v>
      </c>
      <c r="L98" s="1" t="s">
        <v>101</v>
      </c>
      <c r="M98" s="1" t="s">
        <v>95</v>
      </c>
      <c r="N98" s="1" t="s">
        <v>96</v>
      </c>
      <c r="O98" s="1" t="s">
        <v>234</v>
      </c>
      <c r="P98" s="1" t="s">
        <v>236</v>
      </c>
      <c r="Q98" s="1" t="s">
        <v>45</v>
      </c>
      <c r="AA98">
        <v>3</v>
      </c>
      <c r="AB98">
        <v>0.2606</v>
      </c>
      <c r="AC98">
        <v>1.5</v>
      </c>
      <c r="AD98">
        <v>0.83</v>
      </c>
      <c r="AE98">
        <v>5.6</v>
      </c>
      <c r="AF98">
        <v>36</v>
      </c>
      <c r="AG98" s="2">
        <f t="shared" si="3"/>
        <v>16.799999999999997</v>
      </c>
      <c r="AH98" s="2">
        <f t="shared" si="4"/>
        <v>36</v>
      </c>
      <c r="AI98" s="8">
        <v>85</v>
      </c>
      <c r="AJ98" s="8">
        <v>40</v>
      </c>
      <c r="AK98" s="2">
        <f>(100-AJ98)/(100-AI98)*AG98</f>
        <v>67.199999999999989</v>
      </c>
      <c r="AL98" s="8">
        <f t="shared" si="5"/>
        <v>0</v>
      </c>
    </row>
    <row r="99" spans="1:38" x14ac:dyDescent="0.35">
      <c r="A99" s="1" t="s">
        <v>233</v>
      </c>
      <c r="B99" s="1" t="s">
        <v>121</v>
      </c>
      <c r="C99" s="1" t="s">
        <v>227</v>
      </c>
      <c r="D99" s="1" t="s">
        <v>235</v>
      </c>
      <c r="E99" s="1" t="s">
        <v>33</v>
      </c>
      <c r="F99" s="2">
        <v>180454</v>
      </c>
      <c r="G99" s="2">
        <v>381493</v>
      </c>
      <c r="H99" s="2">
        <v>180454</v>
      </c>
      <c r="I99" s="2">
        <v>381493</v>
      </c>
      <c r="J99" s="1" t="s">
        <v>112</v>
      </c>
      <c r="K99" s="1" t="s">
        <v>35</v>
      </c>
      <c r="L99" s="1" t="s">
        <v>106</v>
      </c>
      <c r="M99" s="1" t="s">
        <v>95</v>
      </c>
      <c r="N99" s="1" t="s">
        <v>96</v>
      </c>
      <c r="O99" s="1" t="s">
        <v>234</v>
      </c>
      <c r="P99" s="1" t="s">
        <v>236</v>
      </c>
      <c r="Q99" s="1" t="s">
        <v>45</v>
      </c>
      <c r="AA99">
        <v>64</v>
      </c>
      <c r="AB99">
        <v>0</v>
      </c>
      <c r="AC99">
        <v>22</v>
      </c>
      <c r="AD99">
        <v>0.1</v>
      </c>
      <c r="AE99">
        <v>2.2999999999999998</v>
      </c>
      <c r="AF99">
        <v>15</v>
      </c>
      <c r="AG99" s="2">
        <f t="shared" si="3"/>
        <v>147.19999999999999</v>
      </c>
      <c r="AH99" s="2">
        <f t="shared" si="4"/>
        <v>768</v>
      </c>
      <c r="AI99" s="8">
        <v>85</v>
      </c>
      <c r="AJ99" s="8">
        <v>40</v>
      </c>
      <c r="AK99" s="2">
        <f>(100-AJ99)/(100-AI99)*AG99</f>
        <v>588.79999999999995</v>
      </c>
      <c r="AL99" s="8">
        <f t="shared" si="5"/>
        <v>16</v>
      </c>
    </row>
    <row r="100" spans="1:38" x14ac:dyDescent="0.35">
      <c r="A100" s="1" t="s">
        <v>233</v>
      </c>
      <c r="B100" s="1" t="s">
        <v>121</v>
      </c>
      <c r="C100" s="1" t="s">
        <v>227</v>
      </c>
      <c r="D100" s="1" t="s">
        <v>235</v>
      </c>
      <c r="E100" s="1" t="s">
        <v>33</v>
      </c>
      <c r="F100" s="2">
        <v>180454</v>
      </c>
      <c r="G100" s="2">
        <v>381493</v>
      </c>
      <c r="H100" s="2">
        <v>180454</v>
      </c>
      <c r="I100" s="2">
        <v>381493</v>
      </c>
      <c r="J100" s="1" t="s">
        <v>163</v>
      </c>
      <c r="K100" s="1" t="s">
        <v>35</v>
      </c>
      <c r="L100" s="1" t="s">
        <v>103</v>
      </c>
      <c r="M100" s="1" t="s">
        <v>95</v>
      </c>
      <c r="N100" s="1" t="s">
        <v>104</v>
      </c>
      <c r="O100" s="1" t="s">
        <v>234</v>
      </c>
      <c r="P100" s="1" t="s">
        <v>236</v>
      </c>
      <c r="Q100" s="1" t="s">
        <v>45</v>
      </c>
      <c r="AA100">
        <v>84</v>
      </c>
      <c r="AB100">
        <v>4.3700000000000003E-2</v>
      </c>
      <c r="AC100">
        <v>1.4</v>
      </c>
      <c r="AD100">
        <v>0.45</v>
      </c>
      <c r="AE100">
        <v>6.9</v>
      </c>
      <c r="AF100">
        <v>31</v>
      </c>
      <c r="AG100" s="2">
        <f t="shared" si="3"/>
        <v>579.6</v>
      </c>
      <c r="AH100" s="2">
        <f t="shared" si="4"/>
        <v>1008</v>
      </c>
      <c r="AI100" s="8">
        <v>85</v>
      </c>
      <c r="AJ100" s="8">
        <v>40</v>
      </c>
      <c r="AK100" s="2">
        <f>(100-AJ100)/(100-AI100)*AG100</f>
        <v>2318.4</v>
      </c>
      <c r="AL100" s="8">
        <f t="shared" si="5"/>
        <v>21</v>
      </c>
    </row>
    <row r="101" spans="1:38" x14ac:dyDescent="0.35">
      <c r="A101" s="1" t="s">
        <v>233</v>
      </c>
      <c r="B101" s="1" t="s">
        <v>121</v>
      </c>
      <c r="C101" s="1" t="s">
        <v>227</v>
      </c>
      <c r="D101" s="1" t="s">
        <v>235</v>
      </c>
      <c r="E101" s="1" t="s">
        <v>33</v>
      </c>
      <c r="F101" s="2">
        <v>180454</v>
      </c>
      <c r="G101" s="2">
        <v>381493</v>
      </c>
      <c r="H101" s="2">
        <v>180454</v>
      </c>
      <c r="I101" s="2">
        <v>381493</v>
      </c>
      <c r="J101" s="1" t="s">
        <v>107</v>
      </c>
      <c r="K101" s="1" t="s">
        <v>35</v>
      </c>
      <c r="L101" s="1" t="s">
        <v>107</v>
      </c>
      <c r="M101" s="1" t="s">
        <v>95</v>
      </c>
      <c r="N101" s="1" t="s">
        <v>96</v>
      </c>
      <c r="O101" s="1" t="s">
        <v>234</v>
      </c>
      <c r="P101" s="1" t="s">
        <v>236</v>
      </c>
      <c r="Q101" s="1" t="s">
        <v>45</v>
      </c>
      <c r="AA101">
        <v>198</v>
      </c>
      <c r="AB101">
        <v>0.2606</v>
      </c>
      <c r="AC101">
        <v>2.2999999999999998</v>
      </c>
      <c r="AD101">
        <v>1.3</v>
      </c>
      <c r="AE101">
        <v>8.4</v>
      </c>
      <c r="AF101">
        <v>32</v>
      </c>
      <c r="AG101" s="2">
        <f t="shared" si="3"/>
        <v>1663.2</v>
      </c>
      <c r="AH101" s="2">
        <f t="shared" si="4"/>
        <v>2376</v>
      </c>
      <c r="AI101" s="8">
        <v>85</v>
      </c>
      <c r="AJ101" s="8">
        <v>40</v>
      </c>
      <c r="AK101" s="2">
        <f>(100-AJ101)/(100-AI101)*AG101</f>
        <v>6652.8</v>
      </c>
      <c r="AL101" s="8">
        <f t="shared" si="5"/>
        <v>49</v>
      </c>
    </row>
    <row r="102" spans="1:38" x14ac:dyDescent="0.35">
      <c r="A102" s="1" t="s">
        <v>237</v>
      </c>
      <c r="B102" s="1" t="s">
        <v>121</v>
      </c>
      <c r="C102" s="1" t="s">
        <v>227</v>
      </c>
      <c r="D102" s="1" t="s">
        <v>238</v>
      </c>
      <c r="E102" s="1" t="s">
        <v>33</v>
      </c>
      <c r="F102" s="2">
        <v>180053</v>
      </c>
      <c r="G102" s="2">
        <v>381149</v>
      </c>
      <c r="H102" s="2">
        <v>180053</v>
      </c>
      <c r="I102" s="2">
        <v>381149</v>
      </c>
      <c r="J102" s="1" t="s">
        <v>79</v>
      </c>
      <c r="K102" s="1" t="s">
        <v>35</v>
      </c>
      <c r="L102" s="1" t="s">
        <v>54</v>
      </c>
      <c r="M102" s="1" t="s">
        <v>122</v>
      </c>
      <c r="N102" s="1" t="s">
        <v>56</v>
      </c>
      <c r="P102" s="1" t="s">
        <v>239</v>
      </c>
      <c r="Q102" s="1" t="s">
        <v>45</v>
      </c>
      <c r="AA102" s="2">
        <v>1200</v>
      </c>
      <c r="AB102">
        <v>4.3700000000000003E-2</v>
      </c>
      <c r="AC102">
        <v>1.4</v>
      </c>
      <c r="AD102">
        <v>0.45</v>
      </c>
      <c r="AE102">
        <v>3.5</v>
      </c>
      <c r="AF102">
        <v>31</v>
      </c>
      <c r="AG102" s="2">
        <f t="shared" si="3"/>
        <v>4200</v>
      </c>
      <c r="AH102" s="2">
        <f t="shared" si="4"/>
        <v>14400</v>
      </c>
      <c r="AI102" s="8">
        <v>85</v>
      </c>
      <c r="AJ102" s="8">
        <v>40</v>
      </c>
      <c r="AK102" s="2">
        <f>(100-AJ102)/(100-AI102)*AG102</f>
        <v>16800</v>
      </c>
      <c r="AL102" s="8">
        <f t="shared" si="5"/>
        <v>300</v>
      </c>
    </row>
    <row r="103" spans="1:38" x14ac:dyDescent="0.35">
      <c r="A103" s="1" t="s">
        <v>240</v>
      </c>
      <c r="B103" s="1" t="s">
        <v>121</v>
      </c>
      <c r="C103" s="1" t="s">
        <v>227</v>
      </c>
      <c r="D103" s="1" t="s">
        <v>242</v>
      </c>
      <c r="E103" s="1" t="s">
        <v>228</v>
      </c>
      <c r="F103" s="2">
        <v>178054</v>
      </c>
      <c r="G103" s="2">
        <v>382845</v>
      </c>
      <c r="H103" s="2">
        <v>178379</v>
      </c>
      <c r="I103" s="2">
        <v>382832</v>
      </c>
      <c r="J103" s="1" t="s">
        <v>79</v>
      </c>
      <c r="K103" s="1" t="s">
        <v>35</v>
      </c>
      <c r="L103" s="1" t="s">
        <v>54</v>
      </c>
      <c r="M103" s="1" t="s">
        <v>80</v>
      </c>
      <c r="N103" s="1" t="s">
        <v>56</v>
      </c>
      <c r="O103" s="1" t="s">
        <v>241</v>
      </c>
      <c r="P103" s="1" t="s">
        <v>243</v>
      </c>
      <c r="Q103" s="1" t="s">
        <v>45</v>
      </c>
      <c r="AA103">
        <v>640</v>
      </c>
      <c r="AB103">
        <v>4.3700000000000003E-2</v>
      </c>
      <c r="AC103">
        <v>1.4</v>
      </c>
      <c r="AD103">
        <v>0.45</v>
      </c>
      <c r="AE103">
        <v>3.5</v>
      </c>
      <c r="AF103">
        <v>31</v>
      </c>
      <c r="AG103" s="2">
        <f t="shared" si="3"/>
        <v>2240</v>
      </c>
      <c r="AH103" s="2">
        <f t="shared" si="4"/>
        <v>7680</v>
      </c>
      <c r="AI103" s="8">
        <v>85</v>
      </c>
      <c r="AJ103" s="8">
        <v>40</v>
      </c>
      <c r="AK103" s="2">
        <f>(100-AJ103)/(100-AI103)*AG103</f>
        <v>8960</v>
      </c>
      <c r="AL103" s="8">
        <f t="shared" si="5"/>
        <v>160</v>
      </c>
    </row>
    <row r="104" spans="1:38" x14ac:dyDescent="0.35">
      <c r="A104" s="1" t="s">
        <v>244</v>
      </c>
      <c r="B104" s="1" t="s">
        <v>249</v>
      </c>
      <c r="C104" s="1" t="s">
        <v>248</v>
      </c>
      <c r="D104" s="1" t="s">
        <v>246</v>
      </c>
      <c r="E104" s="1" t="s">
        <v>33</v>
      </c>
      <c r="F104" s="2">
        <v>121853</v>
      </c>
      <c r="G104" s="2">
        <v>385612</v>
      </c>
      <c r="H104" s="2">
        <v>121853</v>
      </c>
      <c r="I104" s="2">
        <v>385612</v>
      </c>
      <c r="J104" s="1" t="s">
        <v>68</v>
      </c>
      <c r="K104" s="1" t="s">
        <v>35</v>
      </c>
      <c r="L104" s="1" t="s">
        <v>50</v>
      </c>
      <c r="M104" s="1" t="s">
        <v>122</v>
      </c>
      <c r="N104" s="1" t="s">
        <v>52</v>
      </c>
      <c r="O104" s="1" t="s">
        <v>245</v>
      </c>
      <c r="P104" s="1" t="s">
        <v>247</v>
      </c>
      <c r="Q104" s="1" t="s">
        <v>45</v>
      </c>
      <c r="AA104" s="2">
        <v>2700</v>
      </c>
      <c r="AB104">
        <v>0</v>
      </c>
      <c r="AC104">
        <v>22</v>
      </c>
      <c r="AD104">
        <v>0.1</v>
      </c>
      <c r="AE104">
        <v>1.2</v>
      </c>
      <c r="AF104">
        <v>15</v>
      </c>
      <c r="AG104" s="2">
        <f t="shared" si="3"/>
        <v>3240</v>
      </c>
      <c r="AH104" s="2">
        <f t="shared" si="4"/>
        <v>32400</v>
      </c>
      <c r="AI104" s="8">
        <v>85</v>
      </c>
      <c r="AJ104" s="8">
        <v>40</v>
      </c>
      <c r="AK104" s="2">
        <f>(100-AJ104)/(100-AI104)*AG104</f>
        <v>12960</v>
      </c>
      <c r="AL104" s="8">
        <f t="shared" si="5"/>
        <v>675</v>
      </c>
    </row>
    <row r="105" spans="1:38" x14ac:dyDescent="0.35">
      <c r="A105" s="1" t="s">
        <v>244</v>
      </c>
      <c r="B105" s="1" t="s">
        <v>249</v>
      </c>
      <c r="C105" s="1" t="s">
        <v>248</v>
      </c>
      <c r="D105" s="1" t="s">
        <v>246</v>
      </c>
      <c r="E105" s="1" t="s">
        <v>33</v>
      </c>
      <c r="F105" s="2">
        <v>121853</v>
      </c>
      <c r="G105" s="2">
        <v>385612</v>
      </c>
      <c r="H105" s="2">
        <v>121853</v>
      </c>
      <c r="I105" s="2">
        <v>385612</v>
      </c>
      <c r="J105" s="1" t="s">
        <v>53</v>
      </c>
      <c r="K105" s="1" t="s">
        <v>35</v>
      </c>
      <c r="L105" s="1" t="s">
        <v>53</v>
      </c>
      <c r="M105" s="1" t="s">
        <v>122</v>
      </c>
      <c r="N105" s="1" t="s">
        <v>48</v>
      </c>
      <c r="O105" s="1" t="s">
        <v>245</v>
      </c>
      <c r="P105" s="1" t="s">
        <v>247</v>
      </c>
      <c r="Q105" s="1" t="s">
        <v>45</v>
      </c>
      <c r="AA105">
        <v>360</v>
      </c>
      <c r="AB105">
        <v>0.2606</v>
      </c>
      <c r="AC105">
        <v>4.2</v>
      </c>
      <c r="AD105">
        <v>0.63</v>
      </c>
      <c r="AE105">
        <v>2.8</v>
      </c>
      <c r="AF105">
        <v>35</v>
      </c>
      <c r="AG105" s="2">
        <f t="shared" si="3"/>
        <v>1007.9999999999999</v>
      </c>
      <c r="AH105" s="2">
        <f t="shared" si="4"/>
        <v>4320</v>
      </c>
      <c r="AI105" s="8">
        <v>85</v>
      </c>
      <c r="AJ105" s="8">
        <v>40</v>
      </c>
      <c r="AK105" s="2">
        <f>(100-AJ105)/(100-AI105)*AG105</f>
        <v>4031.9999999999995</v>
      </c>
      <c r="AL105" s="8">
        <f t="shared" si="5"/>
        <v>90</v>
      </c>
    </row>
    <row r="106" spans="1:38" x14ac:dyDescent="0.35">
      <c r="A106" s="1" t="s">
        <v>244</v>
      </c>
      <c r="B106" s="1" t="s">
        <v>249</v>
      </c>
      <c r="C106" s="1" t="s">
        <v>248</v>
      </c>
      <c r="D106" s="1" t="s">
        <v>246</v>
      </c>
      <c r="E106" s="1" t="s">
        <v>33</v>
      </c>
      <c r="F106" s="2">
        <v>121853</v>
      </c>
      <c r="G106" s="2">
        <v>385612</v>
      </c>
      <c r="H106" s="2">
        <v>121853</v>
      </c>
      <c r="I106" s="2">
        <v>385612</v>
      </c>
      <c r="J106" s="1" t="s">
        <v>63</v>
      </c>
      <c r="K106" s="1" t="s">
        <v>35</v>
      </c>
      <c r="L106" s="1" t="s">
        <v>63</v>
      </c>
      <c r="M106" s="1" t="s">
        <v>122</v>
      </c>
      <c r="N106" s="1" t="s">
        <v>52</v>
      </c>
      <c r="O106" s="1" t="s">
        <v>245</v>
      </c>
      <c r="P106" s="1" t="s">
        <v>247</v>
      </c>
      <c r="Q106" s="1" t="s">
        <v>45</v>
      </c>
      <c r="AA106">
        <v>130</v>
      </c>
      <c r="AB106">
        <v>0.2606</v>
      </c>
      <c r="AC106">
        <v>2.2999999999999998</v>
      </c>
      <c r="AD106">
        <v>1.3</v>
      </c>
      <c r="AE106">
        <v>4.2</v>
      </c>
      <c r="AF106">
        <v>32</v>
      </c>
      <c r="AG106" s="2">
        <f t="shared" si="3"/>
        <v>546</v>
      </c>
      <c r="AH106" s="2">
        <f t="shared" si="4"/>
        <v>1560</v>
      </c>
      <c r="AI106" s="8">
        <v>85</v>
      </c>
      <c r="AJ106" s="8">
        <v>40</v>
      </c>
      <c r="AK106" s="2">
        <f>(100-AJ106)/(100-AI106)*AG106</f>
        <v>2184</v>
      </c>
      <c r="AL106" s="8">
        <f t="shared" si="5"/>
        <v>32</v>
      </c>
    </row>
    <row r="107" spans="1:38" x14ac:dyDescent="0.35">
      <c r="A107" s="1" t="s">
        <v>250</v>
      </c>
      <c r="B107" s="1" t="s">
        <v>249</v>
      </c>
      <c r="C107" s="1" t="s">
        <v>248</v>
      </c>
      <c r="D107" s="1" t="s">
        <v>252</v>
      </c>
      <c r="E107" s="1" t="s">
        <v>33</v>
      </c>
      <c r="F107" s="2">
        <v>121155</v>
      </c>
      <c r="G107" s="2">
        <v>382828</v>
      </c>
      <c r="H107" s="2">
        <v>121155</v>
      </c>
      <c r="I107" s="2">
        <v>382828</v>
      </c>
      <c r="J107" s="1" t="s">
        <v>53</v>
      </c>
      <c r="K107" s="1" t="s">
        <v>35</v>
      </c>
      <c r="L107" s="1" t="s">
        <v>53</v>
      </c>
      <c r="M107" s="1" t="s">
        <v>74</v>
      </c>
      <c r="N107" s="1" t="s">
        <v>52</v>
      </c>
      <c r="O107" s="1" t="s">
        <v>251</v>
      </c>
      <c r="P107" s="1" t="s">
        <v>253</v>
      </c>
      <c r="Q107" s="1" t="s">
        <v>45</v>
      </c>
      <c r="AA107" s="2">
        <v>2763</v>
      </c>
      <c r="AB107">
        <v>0.2606</v>
      </c>
      <c r="AC107">
        <v>4.2</v>
      </c>
      <c r="AD107">
        <v>0.63</v>
      </c>
      <c r="AE107">
        <v>4.7</v>
      </c>
      <c r="AF107">
        <v>35</v>
      </c>
      <c r="AG107" s="2">
        <f t="shared" si="3"/>
        <v>12986.1</v>
      </c>
      <c r="AH107" s="2">
        <f t="shared" si="4"/>
        <v>33156</v>
      </c>
      <c r="AI107" s="8">
        <v>85</v>
      </c>
      <c r="AJ107" s="8">
        <v>40</v>
      </c>
      <c r="AK107" s="2">
        <f>(100-AJ107)/(100-AI107)*AG107</f>
        <v>51944.4</v>
      </c>
      <c r="AL107" s="8">
        <f t="shared" si="5"/>
        <v>690</v>
      </c>
    </row>
    <row r="108" spans="1:38" x14ac:dyDescent="0.35">
      <c r="A108" s="1" t="s">
        <v>250</v>
      </c>
      <c r="B108" s="1" t="s">
        <v>249</v>
      </c>
      <c r="C108" s="1" t="s">
        <v>248</v>
      </c>
      <c r="D108" s="1" t="s">
        <v>252</v>
      </c>
      <c r="E108" s="1" t="s">
        <v>33</v>
      </c>
      <c r="F108" s="2">
        <v>121155</v>
      </c>
      <c r="G108" s="2">
        <v>382828</v>
      </c>
      <c r="H108" s="2">
        <v>121155</v>
      </c>
      <c r="I108" s="2">
        <v>382828</v>
      </c>
      <c r="J108" s="1" t="s">
        <v>63</v>
      </c>
      <c r="K108" s="1" t="s">
        <v>35</v>
      </c>
      <c r="L108" s="1" t="s">
        <v>63</v>
      </c>
      <c r="M108" s="1" t="s">
        <v>74</v>
      </c>
      <c r="N108" s="1" t="s">
        <v>52</v>
      </c>
      <c r="O108" s="1" t="s">
        <v>251</v>
      </c>
      <c r="P108" s="1" t="s">
        <v>253</v>
      </c>
      <c r="Q108" s="1" t="s">
        <v>45</v>
      </c>
      <c r="AA108">
        <v>594</v>
      </c>
      <c r="AB108">
        <v>0.2606</v>
      </c>
      <c r="AC108">
        <v>2.2999999999999998</v>
      </c>
      <c r="AD108">
        <v>1.3</v>
      </c>
      <c r="AE108">
        <v>7</v>
      </c>
      <c r="AF108">
        <v>32</v>
      </c>
      <c r="AG108" s="2">
        <f t="shared" si="3"/>
        <v>4158</v>
      </c>
      <c r="AH108" s="2">
        <f t="shared" si="4"/>
        <v>7128</v>
      </c>
      <c r="AI108" s="8">
        <v>85</v>
      </c>
      <c r="AJ108" s="8">
        <v>40</v>
      </c>
      <c r="AK108" s="2">
        <f>(100-AJ108)/(100-AI108)*AG108</f>
        <v>16632</v>
      </c>
      <c r="AL108" s="8">
        <f t="shared" si="5"/>
        <v>148</v>
      </c>
    </row>
    <row r="109" spans="1:38" x14ac:dyDescent="0.35">
      <c r="A109" s="1" t="s">
        <v>250</v>
      </c>
      <c r="B109" s="1" t="s">
        <v>249</v>
      </c>
      <c r="C109" s="1" t="s">
        <v>248</v>
      </c>
      <c r="D109" s="1" t="s">
        <v>252</v>
      </c>
      <c r="E109" s="1" t="s">
        <v>33</v>
      </c>
      <c r="F109" s="2">
        <v>121155</v>
      </c>
      <c r="G109" s="2">
        <v>382828</v>
      </c>
      <c r="H109" s="2">
        <v>121155</v>
      </c>
      <c r="I109" s="2">
        <v>382828</v>
      </c>
      <c r="J109" s="1" t="s">
        <v>49</v>
      </c>
      <c r="K109" s="1" t="s">
        <v>35</v>
      </c>
      <c r="L109" s="1" t="s">
        <v>50</v>
      </c>
      <c r="M109" s="1" t="s">
        <v>84</v>
      </c>
      <c r="N109" s="1" t="s">
        <v>52</v>
      </c>
      <c r="O109" s="1" t="s">
        <v>251</v>
      </c>
      <c r="P109" s="1" t="s">
        <v>253</v>
      </c>
      <c r="Q109" s="1" t="s">
        <v>45</v>
      </c>
      <c r="AA109" s="2">
        <v>6864</v>
      </c>
      <c r="AB109">
        <v>0</v>
      </c>
      <c r="AC109">
        <v>22</v>
      </c>
      <c r="AD109">
        <v>0.1</v>
      </c>
      <c r="AE109">
        <v>2</v>
      </c>
      <c r="AF109">
        <v>15</v>
      </c>
      <c r="AG109" s="2">
        <f t="shared" si="3"/>
        <v>13728</v>
      </c>
      <c r="AH109" s="2">
        <f t="shared" si="4"/>
        <v>82368</v>
      </c>
      <c r="AI109" s="8">
        <v>85</v>
      </c>
      <c r="AJ109" s="8">
        <v>40</v>
      </c>
      <c r="AK109" s="2">
        <f>(100-AJ109)/(100-AI109)*AG109</f>
        <v>54912</v>
      </c>
      <c r="AL109" s="8">
        <f t="shared" si="5"/>
        <v>1716</v>
      </c>
    </row>
    <row r="110" spans="1:38" x14ac:dyDescent="0.35">
      <c r="A110" s="1" t="s">
        <v>250</v>
      </c>
      <c r="B110" s="1" t="s">
        <v>249</v>
      </c>
      <c r="C110" s="1" t="s">
        <v>248</v>
      </c>
      <c r="D110" s="1" t="s">
        <v>252</v>
      </c>
      <c r="E110" s="1" t="s">
        <v>33</v>
      </c>
      <c r="F110" s="2">
        <v>121155</v>
      </c>
      <c r="G110" s="2">
        <v>382828</v>
      </c>
      <c r="H110" s="2">
        <v>121155</v>
      </c>
      <c r="I110" s="2">
        <v>382828</v>
      </c>
      <c r="J110" s="1" t="s">
        <v>79</v>
      </c>
      <c r="K110" s="1" t="s">
        <v>35</v>
      </c>
      <c r="L110" s="1" t="s">
        <v>54</v>
      </c>
      <c r="M110" s="1" t="s">
        <v>74</v>
      </c>
      <c r="N110" s="1" t="s">
        <v>56</v>
      </c>
      <c r="O110" s="1" t="s">
        <v>251</v>
      </c>
      <c r="P110" s="1" t="s">
        <v>253</v>
      </c>
      <c r="Q110" s="1" t="s">
        <v>45</v>
      </c>
      <c r="AA110">
        <v>100</v>
      </c>
      <c r="AB110">
        <v>4.3700000000000003E-2</v>
      </c>
      <c r="AC110">
        <v>1.4</v>
      </c>
      <c r="AD110">
        <v>0.45</v>
      </c>
      <c r="AE110">
        <v>5.8</v>
      </c>
      <c r="AF110">
        <v>31</v>
      </c>
      <c r="AG110" s="2">
        <f t="shared" si="3"/>
        <v>580</v>
      </c>
      <c r="AH110" s="2">
        <f t="shared" si="4"/>
        <v>1200</v>
      </c>
      <c r="AI110" s="8">
        <v>85</v>
      </c>
      <c r="AJ110" s="8">
        <v>40</v>
      </c>
      <c r="AK110" s="2">
        <f>(100-AJ110)/(100-AI110)*AG110</f>
        <v>2320</v>
      </c>
      <c r="AL110" s="8">
        <f t="shared" si="5"/>
        <v>25</v>
      </c>
    </row>
    <row r="111" spans="1:38" x14ac:dyDescent="0.35">
      <c r="A111" s="1" t="s">
        <v>250</v>
      </c>
      <c r="B111" s="1" t="s">
        <v>249</v>
      </c>
      <c r="C111" s="1" t="s">
        <v>248</v>
      </c>
      <c r="D111" s="1" t="s">
        <v>252</v>
      </c>
      <c r="E111" s="1" t="s">
        <v>33</v>
      </c>
      <c r="F111" s="2">
        <v>121155</v>
      </c>
      <c r="G111" s="2">
        <v>382828</v>
      </c>
      <c r="H111" s="2">
        <v>121155</v>
      </c>
      <c r="I111" s="2">
        <v>382828</v>
      </c>
      <c r="J111" s="1" t="s">
        <v>68</v>
      </c>
      <c r="K111" s="1" t="s">
        <v>35</v>
      </c>
      <c r="L111" s="1" t="s">
        <v>50</v>
      </c>
      <c r="M111" s="1" t="s">
        <v>74</v>
      </c>
      <c r="N111" s="1" t="s">
        <v>52</v>
      </c>
      <c r="O111" s="1" t="s">
        <v>251</v>
      </c>
      <c r="P111" s="1" t="s">
        <v>253</v>
      </c>
      <c r="Q111" s="1" t="s">
        <v>45</v>
      </c>
      <c r="AA111" s="2">
        <v>3192</v>
      </c>
      <c r="AB111">
        <v>0</v>
      </c>
      <c r="AC111">
        <v>22</v>
      </c>
      <c r="AD111">
        <v>0.1</v>
      </c>
      <c r="AE111">
        <v>2</v>
      </c>
      <c r="AF111">
        <v>15</v>
      </c>
      <c r="AG111" s="2">
        <f t="shared" si="3"/>
        <v>6384</v>
      </c>
      <c r="AH111" s="2">
        <f t="shared" si="4"/>
        <v>38304</v>
      </c>
      <c r="AI111" s="8">
        <v>85</v>
      </c>
      <c r="AJ111" s="8">
        <v>40</v>
      </c>
      <c r="AK111" s="2">
        <f>(100-AJ111)/(100-AI111)*AG111</f>
        <v>25536</v>
      </c>
      <c r="AL111" s="8">
        <f t="shared" si="5"/>
        <v>798</v>
      </c>
    </row>
    <row r="112" spans="1:38" x14ac:dyDescent="0.35">
      <c r="A112" s="1" t="s">
        <v>250</v>
      </c>
      <c r="B112" s="1" t="s">
        <v>249</v>
      </c>
      <c r="C112" s="1" t="s">
        <v>248</v>
      </c>
      <c r="D112" s="1" t="s">
        <v>252</v>
      </c>
      <c r="E112" s="1" t="s">
        <v>33</v>
      </c>
      <c r="F112" s="2">
        <v>121155</v>
      </c>
      <c r="G112" s="2">
        <v>382828</v>
      </c>
      <c r="H112" s="2">
        <v>121155</v>
      </c>
      <c r="I112" s="2">
        <v>382828</v>
      </c>
      <c r="J112" s="1" t="s">
        <v>46</v>
      </c>
      <c r="K112" s="1" t="s">
        <v>35</v>
      </c>
      <c r="L112" s="1" t="s">
        <v>46</v>
      </c>
      <c r="M112" s="1" t="s">
        <v>74</v>
      </c>
      <c r="N112" s="1" t="s">
        <v>48</v>
      </c>
      <c r="O112" s="1" t="s">
        <v>251</v>
      </c>
      <c r="P112" s="1" t="s">
        <v>253</v>
      </c>
      <c r="Q112" s="1" t="s">
        <v>45</v>
      </c>
      <c r="AA112">
        <v>3</v>
      </c>
      <c r="AB112">
        <v>0.2606</v>
      </c>
      <c r="AC112">
        <v>1.5</v>
      </c>
      <c r="AD112">
        <v>0.83</v>
      </c>
      <c r="AE112">
        <v>4.7</v>
      </c>
      <c r="AF112">
        <v>36</v>
      </c>
      <c r="AG112" s="2">
        <f t="shared" si="3"/>
        <v>14.100000000000001</v>
      </c>
      <c r="AH112" s="2">
        <f t="shared" si="4"/>
        <v>36</v>
      </c>
      <c r="AI112" s="8">
        <v>85</v>
      </c>
      <c r="AJ112" s="8">
        <v>40</v>
      </c>
      <c r="AK112" s="2">
        <f>(100-AJ112)/(100-AI112)*AG112</f>
        <v>56.400000000000006</v>
      </c>
      <c r="AL112" s="8">
        <f t="shared" si="5"/>
        <v>0</v>
      </c>
    </row>
    <row r="113" spans="1:38" x14ac:dyDescent="0.35">
      <c r="A113" s="1" t="s">
        <v>254</v>
      </c>
      <c r="B113" s="1" t="s">
        <v>249</v>
      </c>
      <c r="C113" s="1" t="s">
        <v>248</v>
      </c>
      <c r="D113" s="1" t="s">
        <v>256</v>
      </c>
      <c r="E113" s="1" t="s">
        <v>33</v>
      </c>
      <c r="F113" s="2">
        <v>120033</v>
      </c>
      <c r="G113" s="2">
        <v>382946</v>
      </c>
      <c r="H113" s="2">
        <v>120033</v>
      </c>
      <c r="I113" s="2">
        <v>382946</v>
      </c>
      <c r="J113" s="1" t="s">
        <v>85</v>
      </c>
      <c r="K113" s="1" t="s">
        <v>35</v>
      </c>
      <c r="L113" s="1" t="s">
        <v>54</v>
      </c>
      <c r="M113" s="1" t="s">
        <v>74</v>
      </c>
      <c r="N113" s="1" t="s">
        <v>56</v>
      </c>
      <c r="O113" s="1" t="s">
        <v>255</v>
      </c>
      <c r="P113" s="1" t="s">
        <v>257</v>
      </c>
      <c r="Q113" s="1" t="s">
        <v>45</v>
      </c>
      <c r="AA113">
        <v>480</v>
      </c>
      <c r="AB113">
        <v>4.3700000000000003E-2</v>
      </c>
      <c r="AC113">
        <v>1.4</v>
      </c>
      <c r="AD113">
        <v>0.45</v>
      </c>
      <c r="AE113">
        <v>5.8</v>
      </c>
      <c r="AF113">
        <v>31</v>
      </c>
      <c r="AG113" s="2">
        <f t="shared" si="3"/>
        <v>2784</v>
      </c>
      <c r="AH113" s="2">
        <f t="shared" si="4"/>
        <v>5760</v>
      </c>
      <c r="AI113" s="8">
        <v>85</v>
      </c>
      <c r="AJ113" s="8">
        <v>40</v>
      </c>
      <c r="AK113" s="2">
        <f>(100-AJ113)/(100-AI113)*AG113</f>
        <v>11136</v>
      </c>
      <c r="AL113" s="8">
        <f t="shared" si="5"/>
        <v>120</v>
      </c>
    </row>
    <row r="114" spans="1:38" x14ac:dyDescent="0.35">
      <c r="A114" s="1" t="s">
        <v>258</v>
      </c>
      <c r="B114" s="1" t="s">
        <v>249</v>
      </c>
      <c r="C114" s="1" t="s">
        <v>248</v>
      </c>
      <c r="D114" s="1" t="s">
        <v>260</v>
      </c>
      <c r="E114" s="1" t="s">
        <v>33</v>
      </c>
      <c r="F114" s="2">
        <v>126638</v>
      </c>
      <c r="G114" s="2">
        <v>385299</v>
      </c>
      <c r="H114" s="2">
        <v>126638</v>
      </c>
      <c r="I114" s="2">
        <v>385299</v>
      </c>
      <c r="J114" s="1" t="s">
        <v>53</v>
      </c>
      <c r="K114" s="1" t="s">
        <v>35</v>
      </c>
      <c r="L114" s="1" t="s">
        <v>53</v>
      </c>
      <c r="M114" s="1" t="s">
        <v>55</v>
      </c>
      <c r="N114" s="1" t="s">
        <v>52</v>
      </c>
      <c r="O114" s="1" t="s">
        <v>259</v>
      </c>
      <c r="P114" s="1" t="s">
        <v>261</v>
      </c>
      <c r="Q114" s="1" t="s">
        <v>45</v>
      </c>
      <c r="AA114" s="2">
        <v>1016</v>
      </c>
      <c r="AB114">
        <v>0.2606</v>
      </c>
      <c r="AC114">
        <v>4.2</v>
      </c>
      <c r="AD114">
        <v>0.63</v>
      </c>
      <c r="AE114">
        <v>4.7</v>
      </c>
      <c r="AF114">
        <v>35</v>
      </c>
      <c r="AG114" s="2">
        <f t="shared" si="3"/>
        <v>4775.2</v>
      </c>
      <c r="AH114" s="2">
        <f t="shared" si="4"/>
        <v>12192</v>
      </c>
      <c r="AI114" s="8">
        <v>85</v>
      </c>
      <c r="AJ114" s="8">
        <v>40</v>
      </c>
      <c r="AK114" s="2">
        <f>(100-AJ114)/(100-AI114)*AG114</f>
        <v>19100.8</v>
      </c>
      <c r="AL114" s="8">
        <f t="shared" si="5"/>
        <v>254</v>
      </c>
    </row>
    <row r="115" spans="1:38" x14ac:dyDescent="0.35">
      <c r="A115" s="1" t="s">
        <v>258</v>
      </c>
      <c r="B115" s="1" t="s">
        <v>249</v>
      </c>
      <c r="C115" s="1" t="s">
        <v>248</v>
      </c>
      <c r="D115" s="1" t="s">
        <v>260</v>
      </c>
      <c r="E115" s="1" t="s">
        <v>33</v>
      </c>
      <c r="F115" s="2">
        <v>126638</v>
      </c>
      <c r="G115" s="2">
        <v>385299</v>
      </c>
      <c r="H115" s="2">
        <v>126638</v>
      </c>
      <c r="I115" s="2">
        <v>385299</v>
      </c>
      <c r="J115" s="1" t="s">
        <v>46</v>
      </c>
      <c r="K115" s="1" t="s">
        <v>35</v>
      </c>
      <c r="L115" s="1" t="s">
        <v>46</v>
      </c>
      <c r="M115" s="1" t="s">
        <v>55</v>
      </c>
      <c r="N115" s="1" t="s">
        <v>48</v>
      </c>
      <c r="O115" s="1" t="s">
        <v>259</v>
      </c>
      <c r="P115" s="1" t="s">
        <v>261</v>
      </c>
      <c r="Q115" s="1" t="s">
        <v>45</v>
      </c>
      <c r="AA115">
        <v>2</v>
      </c>
      <c r="AB115">
        <v>0.2606</v>
      </c>
      <c r="AC115">
        <v>1.5</v>
      </c>
      <c r="AD115">
        <v>0.83</v>
      </c>
      <c r="AE115">
        <v>4.7</v>
      </c>
      <c r="AF115">
        <v>36</v>
      </c>
      <c r="AG115" s="2">
        <f t="shared" si="3"/>
        <v>9.4</v>
      </c>
      <c r="AH115" s="2">
        <f t="shared" si="4"/>
        <v>24</v>
      </c>
      <c r="AI115" s="8">
        <v>85</v>
      </c>
      <c r="AJ115" s="8">
        <v>40</v>
      </c>
      <c r="AK115" s="2">
        <f>(100-AJ115)/(100-AI115)*AG115</f>
        <v>37.6</v>
      </c>
      <c r="AL115" s="8">
        <f t="shared" si="5"/>
        <v>0</v>
      </c>
    </row>
    <row r="116" spans="1:38" x14ac:dyDescent="0.35">
      <c r="A116" s="1" t="s">
        <v>258</v>
      </c>
      <c r="B116" s="1" t="s">
        <v>249</v>
      </c>
      <c r="C116" s="1" t="s">
        <v>248</v>
      </c>
      <c r="D116" s="1" t="s">
        <v>260</v>
      </c>
      <c r="E116" s="1" t="s">
        <v>33</v>
      </c>
      <c r="F116" s="2">
        <v>126638</v>
      </c>
      <c r="G116" s="2">
        <v>385299</v>
      </c>
      <c r="H116" s="2">
        <v>126638</v>
      </c>
      <c r="I116" s="2">
        <v>385299</v>
      </c>
      <c r="J116" s="1" t="s">
        <v>63</v>
      </c>
      <c r="K116" s="1" t="s">
        <v>35</v>
      </c>
      <c r="L116" s="1" t="s">
        <v>63</v>
      </c>
      <c r="M116" s="1" t="s">
        <v>55</v>
      </c>
      <c r="N116" s="1" t="s">
        <v>52</v>
      </c>
      <c r="O116" s="1" t="s">
        <v>259</v>
      </c>
      <c r="P116" s="1" t="s">
        <v>261</v>
      </c>
      <c r="Q116" s="1" t="s">
        <v>45</v>
      </c>
      <c r="AA116">
        <v>392</v>
      </c>
      <c r="AB116">
        <v>0.2606</v>
      </c>
      <c r="AC116">
        <v>2.2999999999999998</v>
      </c>
      <c r="AD116">
        <v>1.3</v>
      </c>
      <c r="AE116">
        <v>7</v>
      </c>
      <c r="AF116">
        <v>32</v>
      </c>
      <c r="AG116" s="2">
        <f t="shared" si="3"/>
        <v>2744</v>
      </c>
      <c r="AH116" s="2">
        <f t="shared" si="4"/>
        <v>4704</v>
      </c>
      <c r="AI116" s="8">
        <v>85</v>
      </c>
      <c r="AJ116" s="8">
        <v>40</v>
      </c>
      <c r="AK116" s="2">
        <f>(100-AJ116)/(100-AI116)*AG116</f>
        <v>10976</v>
      </c>
      <c r="AL116" s="8">
        <f t="shared" si="5"/>
        <v>98</v>
      </c>
    </row>
    <row r="117" spans="1:38" x14ac:dyDescent="0.35">
      <c r="A117" s="1" t="s">
        <v>258</v>
      </c>
      <c r="B117" s="1" t="s">
        <v>249</v>
      </c>
      <c r="C117" s="1" t="s">
        <v>248</v>
      </c>
      <c r="D117" s="1" t="s">
        <v>260</v>
      </c>
      <c r="E117" s="1" t="s">
        <v>33</v>
      </c>
      <c r="F117" s="2">
        <v>126638</v>
      </c>
      <c r="G117" s="2">
        <v>385299</v>
      </c>
      <c r="H117" s="2">
        <v>126638</v>
      </c>
      <c r="I117" s="2">
        <v>385299</v>
      </c>
      <c r="J117" s="1" t="s">
        <v>53</v>
      </c>
      <c r="K117" s="1" t="s">
        <v>35</v>
      </c>
      <c r="L117" s="1" t="s">
        <v>53</v>
      </c>
      <c r="M117" s="1" t="s">
        <v>55</v>
      </c>
      <c r="N117" s="1" t="s">
        <v>52</v>
      </c>
      <c r="O117" s="1" t="s">
        <v>259</v>
      </c>
      <c r="P117" s="1" t="s">
        <v>261</v>
      </c>
      <c r="Q117" s="1" t="s">
        <v>45</v>
      </c>
      <c r="AA117">
        <v>968</v>
      </c>
      <c r="AB117">
        <v>0.2606</v>
      </c>
      <c r="AC117">
        <v>4.2</v>
      </c>
      <c r="AD117">
        <v>0.63</v>
      </c>
      <c r="AE117">
        <v>4.7</v>
      </c>
      <c r="AF117">
        <v>35</v>
      </c>
      <c r="AG117" s="2">
        <f t="shared" si="3"/>
        <v>4549.6000000000004</v>
      </c>
      <c r="AH117" s="2">
        <f t="shared" si="4"/>
        <v>11616</v>
      </c>
      <c r="AI117" s="8">
        <v>85</v>
      </c>
      <c r="AJ117" s="8">
        <v>40</v>
      </c>
      <c r="AK117" s="2">
        <f>(100-AJ117)/(100-AI117)*AG117</f>
        <v>18198.400000000001</v>
      </c>
      <c r="AL117" s="8">
        <f t="shared" si="5"/>
        <v>242</v>
      </c>
    </row>
    <row r="118" spans="1:38" x14ac:dyDescent="0.35">
      <c r="A118" s="1" t="s">
        <v>258</v>
      </c>
      <c r="B118" s="1" t="s">
        <v>249</v>
      </c>
      <c r="C118" s="1" t="s">
        <v>248</v>
      </c>
      <c r="D118" s="1" t="s">
        <v>260</v>
      </c>
      <c r="E118" s="1" t="s">
        <v>33</v>
      </c>
      <c r="F118" s="2">
        <v>126638</v>
      </c>
      <c r="G118" s="2">
        <v>385299</v>
      </c>
      <c r="H118" s="2">
        <v>126638</v>
      </c>
      <c r="I118" s="2">
        <v>385299</v>
      </c>
      <c r="J118" s="1" t="s">
        <v>54</v>
      </c>
      <c r="K118" s="1" t="s">
        <v>35</v>
      </c>
      <c r="L118" s="1" t="s">
        <v>54</v>
      </c>
      <c r="M118" s="1" t="s">
        <v>55</v>
      </c>
      <c r="N118" s="1" t="s">
        <v>56</v>
      </c>
      <c r="O118" s="1" t="s">
        <v>259</v>
      </c>
      <c r="P118" s="1" t="s">
        <v>261</v>
      </c>
      <c r="Q118" s="1" t="s">
        <v>45</v>
      </c>
      <c r="AA118" s="2">
        <v>2520</v>
      </c>
      <c r="AB118">
        <v>4.3700000000000003E-2</v>
      </c>
      <c r="AC118">
        <v>1.4</v>
      </c>
      <c r="AD118">
        <v>0.45</v>
      </c>
      <c r="AE118">
        <v>5.8</v>
      </c>
      <c r="AF118">
        <v>31</v>
      </c>
      <c r="AG118" s="2">
        <f t="shared" si="3"/>
        <v>14616</v>
      </c>
      <c r="AH118" s="2">
        <f t="shared" si="4"/>
        <v>30240</v>
      </c>
      <c r="AI118" s="8">
        <v>85</v>
      </c>
      <c r="AJ118" s="8">
        <v>40</v>
      </c>
      <c r="AK118" s="2">
        <f>(100-AJ118)/(100-AI118)*AG118</f>
        <v>58464</v>
      </c>
      <c r="AL118" s="8">
        <f t="shared" si="5"/>
        <v>630</v>
      </c>
    </row>
    <row r="119" spans="1:38" x14ac:dyDescent="0.35">
      <c r="A119" s="1" t="s">
        <v>258</v>
      </c>
      <c r="B119" s="1" t="s">
        <v>249</v>
      </c>
      <c r="C119" s="1" t="s">
        <v>248</v>
      </c>
      <c r="D119" s="1" t="s">
        <v>260</v>
      </c>
      <c r="E119" s="1" t="s">
        <v>33</v>
      </c>
      <c r="F119" s="2">
        <v>126638</v>
      </c>
      <c r="G119" s="2">
        <v>385299</v>
      </c>
      <c r="H119" s="2">
        <v>126638</v>
      </c>
      <c r="I119" s="2">
        <v>385299</v>
      </c>
      <c r="J119" s="1" t="s">
        <v>53</v>
      </c>
      <c r="K119" s="1" t="s">
        <v>35</v>
      </c>
      <c r="L119" s="1" t="s">
        <v>53</v>
      </c>
      <c r="M119" s="1" t="s">
        <v>55</v>
      </c>
      <c r="N119" s="1" t="s">
        <v>52</v>
      </c>
      <c r="O119" s="1" t="s">
        <v>259</v>
      </c>
      <c r="P119" s="1" t="s">
        <v>261</v>
      </c>
      <c r="Q119" s="1" t="s">
        <v>45</v>
      </c>
      <c r="AA119">
        <v>90</v>
      </c>
      <c r="AB119">
        <v>0.2606</v>
      </c>
      <c r="AC119">
        <v>4.2</v>
      </c>
      <c r="AD119">
        <v>0.63</v>
      </c>
      <c r="AE119">
        <v>4.7</v>
      </c>
      <c r="AF119">
        <v>35</v>
      </c>
      <c r="AG119" s="2">
        <f t="shared" si="3"/>
        <v>423</v>
      </c>
      <c r="AH119" s="2">
        <f t="shared" si="4"/>
        <v>1080</v>
      </c>
      <c r="AI119" s="8">
        <v>85</v>
      </c>
      <c r="AJ119" s="8">
        <v>40</v>
      </c>
      <c r="AK119" s="2">
        <f>(100-AJ119)/(100-AI119)*AG119</f>
        <v>1692</v>
      </c>
      <c r="AL119" s="8">
        <f t="shared" si="5"/>
        <v>22</v>
      </c>
    </row>
    <row r="120" spans="1:38" x14ac:dyDescent="0.35">
      <c r="A120" s="1" t="s">
        <v>258</v>
      </c>
      <c r="B120" s="1" t="s">
        <v>249</v>
      </c>
      <c r="C120" s="1" t="s">
        <v>248</v>
      </c>
      <c r="D120" s="1" t="s">
        <v>260</v>
      </c>
      <c r="E120" s="1" t="s">
        <v>33</v>
      </c>
      <c r="F120" s="2">
        <v>126638</v>
      </c>
      <c r="G120" s="2">
        <v>385299</v>
      </c>
      <c r="H120" s="2">
        <v>126638</v>
      </c>
      <c r="I120" s="2">
        <v>385299</v>
      </c>
      <c r="J120" s="1" t="s">
        <v>54</v>
      </c>
      <c r="K120" s="1" t="s">
        <v>35</v>
      </c>
      <c r="L120" s="1" t="s">
        <v>54</v>
      </c>
      <c r="M120" s="1" t="s">
        <v>55</v>
      </c>
      <c r="N120" s="1" t="s">
        <v>56</v>
      </c>
      <c r="O120" s="1" t="s">
        <v>259</v>
      </c>
      <c r="P120" s="1" t="s">
        <v>261</v>
      </c>
      <c r="Q120" s="1" t="s">
        <v>45</v>
      </c>
      <c r="AA120">
        <v>420</v>
      </c>
      <c r="AB120">
        <v>4.3700000000000003E-2</v>
      </c>
      <c r="AC120">
        <v>1.4</v>
      </c>
      <c r="AD120">
        <v>0.45</v>
      </c>
      <c r="AE120">
        <v>5.8</v>
      </c>
      <c r="AF120">
        <v>31</v>
      </c>
      <c r="AG120" s="2">
        <f t="shared" si="3"/>
        <v>2436</v>
      </c>
      <c r="AH120" s="2">
        <f t="shared" si="4"/>
        <v>5040</v>
      </c>
      <c r="AI120" s="8">
        <v>85</v>
      </c>
      <c r="AJ120" s="8">
        <v>40</v>
      </c>
      <c r="AK120" s="2">
        <f>(100-AJ120)/(100-AI120)*AG120</f>
        <v>9744</v>
      </c>
      <c r="AL120" s="8">
        <f t="shared" si="5"/>
        <v>105</v>
      </c>
    </row>
    <row r="121" spans="1:38" x14ac:dyDescent="0.35">
      <c r="A121" s="1" t="s">
        <v>258</v>
      </c>
      <c r="B121" s="1" t="s">
        <v>249</v>
      </c>
      <c r="C121" s="1" t="s">
        <v>248</v>
      </c>
      <c r="D121" s="1" t="s">
        <v>260</v>
      </c>
      <c r="E121" s="1" t="s">
        <v>33</v>
      </c>
      <c r="F121" s="2">
        <v>126638</v>
      </c>
      <c r="G121" s="2">
        <v>385299</v>
      </c>
      <c r="H121" s="2">
        <v>126638</v>
      </c>
      <c r="I121" s="2">
        <v>385299</v>
      </c>
      <c r="J121" s="1" t="s">
        <v>50</v>
      </c>
      <c r="K121" s="1" t="s">
        <v>35</v>
      </c>
      <c r="L121" s="1" t="s">
        <v>50</v>
      </c>
      <c r="M121" s="1" t="s">
        <v>55</v>
      </c>
      <c r="N121" s="1" t="s">
        <v>52</v>
      </c>
      <c r="O121" s="1" t="s">
        <v>259</v>
      </c>
      <c r="P121" s="1" t="s">
        <v>261</v>
      </c>
      <c r="Q121" s="1" t="s">
        <v>45</v>
      </c>
      <c r="AA121" s="2">
        <v>13500</v>
      </c>
      <c r="AB121">
        <v>4.3700000000000003E-2</v>
      </c>
      <c r="AC121">
        <v>22</v>
      </c>
      <c r="AD121">
        <v>0.1</v>
      </c>
      <c r="AE121">
        <v>2</v>
      </c>
      <c r="AF121">
        <v>15</v>
      </c>
      <c r="AG121" s="2">
        <f t="shared" si="3"/>
        <v>27000</v>
      </c>
      <c r="AH121" s="2">
        <f t="shared" si="4"/>
        <v>162000</v>
      </c>
      <c r="AI121" s="8">
        <v>85</v>
      </c>
      <c r="AJ121" s="8">
        <v>40</v>
      </c>
      <c r="AK121" s="2">
        <f>(100-AJ121)/(100-AI121)*AG121</f>
        <v>108000</v>
      </c>
      <c r="AL121" s="8">
        <f t="shared" si="5"/>
        <v>3375</v>
      </c>
    </row>
    <row r="122" spans="1:38" x14ac:dyDescent="0.35">
      <c r="A122" s="1" t="s">
        <v>258</v>
      </c>
      <c r="B122" s="1" t="s">
        <v>249</v>
      </c>
      <c r="C122" s="1" t="s">
        <v>248</v>
      </c>
      <c r="D122" s="1" t="s">
        <v>260</v>
      </c>
      <c r="E122" s="1" t="s">
        <v>33</v>
      </c>
      <c r="F122" s="2">
        <v>126638</v>
      </c>
      <c r="G122" s="2">
        <v>385299</v>
      </c>
      <c r="H122" s="2">
        <v>126638</v>
      </c>
      <c r="I122" s="2">
        <v>385299</v>
      </c>
      <c r="J122" s="1" t="s">
        <v>54</v>
      </c>
      <c r="K122" s="1" t="s">
        <v>35</v>
      </c>
      <c r="L122" s="1" t="s">
        <v>54</v>
      </c>
      <c r="M122" s="1" t="s">
        <v>55</v>
      </c>
      <c r="N122" s="1" t="s">
        <v>56</v>
      </c>
      <c r="O122" s="1" t="s">
        <v>259</v>
      </c>
      <c r="P122" s="1" t="s">
        <v>261</v>
      </c>
      <c r="Q122" s="1" t="s">
        <v>45</v>
      </c>
      <c r="AA122">
        <v>480</v>
      </c>
      <c r="AB122">
        <v>4.3700000000000003E-2</v>
      </c>
      <c r="AC122">
        <v>1.4</v>
      </c>
      <c r="AD122">
        <v>0.45</v>
      </c>
      <c r="AE122">
        <v>5.8</v>
      </c>
      <c r="AF122">
        <v>31</v>
      </c>
      <c r="AG122" s="2">
        <f t="shared" si="3"/>
        <v>2784</v>
      </c>
      <c r="AH122" s="2">
        <f t="shared" si="4"/>
        <v>5760</v>
      </c>
      <c r="AI122" s="8">
        <v>85</v>
      </c>
      <c r="AJ122" s="8">
        <v>40</v>
      </c>
      <c r="AK122" s="2">
        <f>(100-AJ122)/(100-AI122)*AG122</f>
        <v>11136</v>
      </c>
      <c r="AL122" s="8">
        <f t="shared" si="5"/>
        <v>120</v>
      </c>
    </row>
    <row r="123" spans="1:38" x14ac:dyDescent="0.35">
      <c r="A123" s="1" t="s">
        <v>258</v>
      </c>
      <c r="B123" s="1" t="s">
        <v>249</v>
      </c>
      <c r="C123" s="1" t="s">
        <v>248</v>
      </c>
      <c r="D123" s="1" t="s">
        <v>260</v>
      </c>
      <c r="E123" s="1" t="s">
        <v>33</v>
      </c>
      <c r="F123" s="2">
        <v>126638</v>
      </c>
      <c r="G123" s="2">
        <v>385299</v>
      </c>
      <c r="H123" s="2">
        <v>126638</v>
      </c>
      <c r="I123" s="2">
        <v>385299</v>
      </c>
      <c r="J123" s="1" t="s">
        <v>63</v>
      </c>
      <c r="K123" s="1" t="s">
        <v>35</v>
      </c>
      <c r="L123" s="1" t="s">
        <v>63</v>
      </c>
      <c r="M123" s="1" t="s">
        <v>55</v>
      </c>
      <c r="N123" s="1" t="s">
        <v>52</v>
      </c>
      <c r="O123" s="1" t="s">
        <v>259</v>
      </c>
      <c r="P123" s="1" t="s">
        <v>261</v>
      </c>
      <c r="Q123" s="1" t="s">
        <v>45</v>
      </c>
      <c r="AA123">
        <v>280</v>
      </c>
      <c r="AB123">
        <v>0.2606</v>
      </c>
      <c r="AC123">
        <v>2.2999999999999998</v>
      </c>
      <c r="AD123">
        <v>1.3</v>
      </c>
      <c r="AE123">
        <v>7</v>
      </c>
      <c r="AF123">
        <v>32</v>
      </c>
      <c r="AG123" s="2">
        <f t="shared" si="3"/>
        <v>1960</v>
      </c>
      <c r="AH123" s="2">
        <f t="shared" si="4"/>
        <v>3360</v>
      </c>
      <c r="AI123" s="8">
        <v>85</v>
      </c>
      <c r="AJ123" s="8">
        <v>40</v>
      </c>
      <c r="AK123" s="2">
        <f>(100-AJ123)/(100-AI123)*AG123</f>
        <v>7840</v>
      </c>
      <c r="AL123" s="8">
        <f t="shared" si="5"/>
        <v>70</v>
      </c>
    </row>
    <row r="124" spans="1:38" x14ac:dyDescent="0.35">
      <c r="A124" s="1" t="s">
        <v>262</v>
      </c>
      <c r="B124" s="1" t="s">
        <v>249</v>
      </c>
      <c r="C124" s="1" t="s">
        <v>248</v>
      </c>
      <c r="D124" s="1" t="s">
        <v>263</v>
      </c>
      <c r="E124" s="1" t="s">
        <v>33</v>
      </c>
      <c r="F124" s="2">
        <v>124516</v>
      </c>
      <c r="G124" s="2">
        <v>384504</v>
      </c>
      <c r="H124" s="2">
        <v>124516</v>
      </c>
      <c r="I124" s="2">
        <v>384504</v>
      </c>
      <c r="J124" s="1" t="s">
        <v>85</v>
      </c>
      <c r="K124" s="1" t="s">
        <v>35</v>
      </c>
      <c r="L124" s="1" t="s">
        <v>54</v>
      </c>
      <c r="M124" s="1" t="s">
        <v>84</v>
      </c>
      <c r="N124" s="1" t="s">
        <v>56</v>
      </c>
      <c r="P124" s="1" t="s">
        <v>264</v>
      </c>
      <c r="Q124" s="1" t="s">
        <v>45</v>
      </c>
      <c r="AA124" s="2">
        <v>1125</v>
      </c>
      <c r="AB124">
        <v>4.3700000000000003E-2</v>
      </c>
      <c r="AC124">
        <v>1.4</v>
      </c>
      <c r="AD124">
        <v>0.45</v>
      </c>
      <c r="AE124">
        <v>5.8</v>
      </c>
      <c r="AF124">
        <v>31</v>
      </c>
      <c r="AG124" s="2">
        <f t="shared" si="3"/>
        <v>6525</v>
      </c>
      <c r="AH124" s="2">
        <f t="shared" si="4"/>
        <v>13500</v>
      </c>
      <c r="AI124" s="8">
        <v>85</v>
      </c>
      <c r="AJ124" s="8">
        <v>40</v>
      </c>
      <c r="AK124" s="2">
        <f>(100-AJ124)/(100-AI124)*AG124</f>
        <v>26100</v>
      </c>
      <c r="AL124" s="8">
        <f t="shared" si="5"/>
        <v>281</v>
      </c>
    </row>
    <row r="125" spans="1:38" x14ac:dyDescent="0.35">
      <c r="A125" s="1" t="s">
        <v>265</v>
      </c>
      <c r="B125" s="1" t="s">
        <v>249</v>
      </c>
      <c r="C125" s="1" t="s">
        <v>248</v>
      </c>
      <c r="D125" s="1" t="s">
        <v>267</v>
      </c>
      <c r="E125" s="1" t="s">
        <v>33</v>
      </c>
      <c r="F125" s="2">
        <v>125991</v>
      </c>
      <c r="G125" s="2">
        <v>385117</v>
      </c>
      <c r="H125" s="2">
        <v>125991</v>
      </c>
      <c r="I125" s="2">
        <v>385117</v>
      </c>
      <c r="J125" s="1" t="s">
        <v>85</v>
      </c>
      <c r="K125" s="1" t="s">
        <v>35</v>
      </c>
      <c r="L125" s="1" t="s">
        <v>54</v>
      </c>
      <c r="M125" s="1" t="s">
        <v>80</v>
      </c>
      <c r="N125" s="1" t="s">
        <v>56</v>
      </c>
      <c r="O125" s="1" t="s">
        <v>266</v>
      </c>
      <c r="P125" s="1" t="s">
        <v>264</v>
      </c>
      <c r="Q125" s="1" t="s">
        <v>45</v>
      </c>
      <c r="AA125" s="2">
        <v>1942</v>
      </c>
      <c r="AB125">
        <v>4.3700000000000003E-2</v>
      </c>
      <c r="AC125">
        <v>1.4</v>
      </c>
      <c r="AD125">
        <v>0.45</v>
      </c>
      <c r="AE125">
        <v>3.5</v>
      </c>
      <c r="AF125">
        <v>31</v>
      </c>
      <c r="AG125" s="2">
        <f t="shared" si="3"/>
        <v>6797</v>
      </c>
      <c r="AH125" s="2">
        <f t="shared" si="4"/>
        <v>23304</v>
      </c>
      <c r="AI125" s="8">
        <v>85</v>
      </c>
      <c r="AJ125" s="8">
        <v>40</v>
      </c>
      <c r="AK125" s="2">
        <f>(100-AJ125)/(100-AI125)*AG125</f>
        <v>27188</v>
      </c>
      <c r="AL125" s="8">
        <f t="shared" si="5"/>
        <v>485</v>
      </c>
    </row>
    <row r="126" spans="1:38" x14ac:dyDescent="0.35">
      <c r="A126" s="1" t="s">
        <v>268</v>
      </c>
      <c r="B126" s="1" t="s">
        <v>249</v>
      </c>
      <c r="C126" s="1" t="s">
        <v>272</v>
      </c>
      <c r="D126" s="1" t="s">
        <v>270</v>
      </c>
      <c r="E126" s="1" t="s">
        <v>33</v>
      </c>
      <c r="F126" s="2">
        <v>118301</v>
      </c>
      <c r="G126" s="2">
        <v>386735</v>
      </c>
      <c r="H126" s="2">
        <v>118301</v>
      </c>
      <c r="I126" s="2">
        <v>386735</v>
      </c>
      <c r="J126" s="1" t="s">
        <v>85</v>
      </c>
      <c r="K126" s="1" t="s">
        <v>35</v>
      </c>
      <c r="L126" s="1" t="s">
        <v>54</v>
      </c>
      <c r="M126" s="1" t="s">
        <v>122</v>
      </c>
      <c r="N126" s="1" t="s">
        <v>56</v>
      </c>
      <c r="O126" s="1" t="s">
        <v>269</v>
      </c>
      <c r="P126" s="1" t="s">
        <v>271</v>
      </c>
      <c r="Q126" s="1" t="s">
        <v>45</v>
      </c>
      <c r="AA126">
        <v>611</v>
      </c>
      <c r="AB126">
        <v>4.3700000000000003E-2</v>
      </c>
      <c r="AC126">
        <v>1.4</v>
      </c>
      <c r="AD126">
        <v>0.45</v>
      </c>
      <c r="AE126">
        <v>3.5</v>
      </c>
      <c r="AF126">
        <v>31</v>
      </c>
      <c r="AG126" s="2">
        <f t="shared" si="3"/>
        <v>2138.5</v>
      </c>
      <c r="AH126" s="2">
        <f t="shared" si="4"/>
        <v>7332</v>
      </c>
      <c r="AI126" s="8">
        <v>85</v>
      </c>
      <c r="AJ126" s="8">
        <v>40</v>
      </c>
      <c r="AK126" s="2">
        <f>(100-AJ126)/(100-AI126)*AG126</f>
        <v>8554</v>
      </c>
      <c r="AL126" s="8">
        <f t="shared" si="5"/>
        <v>152</v>
      </c>
    </row>
    <row r="127" spans="1:38" x14ac:dyDescent="0.35">
      <c r="A127" s="1" t="s">
        <v>273</v>
      </c>
      <c r="B127" s="1" t="s">
        <v>249</v>
      </c>
      <c r="C127" s="1" t="s">
        <v>272</v>
      </c>
      <c r="D127" s="1" t="s">
        <v>275</v>
      </c>
      <c r="E127" s="1" t="s">
        <v>33</v>
      </c>
      <c r="F127" s="2">
        <v>118833</v>
      </c>
      <c r="G127" s="2">
        <v>385273</v>
      </c>
      <c r="H127" s="2">
        <v>118833</v>
      </c>
      <c r="I127" s="2">
        <v>385273</v>
      </c>
      <c r="J127" s="1" t="s">
        <v>107</v>
      </c>
      <c r="K127" s="1" t="s">
        <v>35</v>
      </c>
      <c r="L127" s="1" t="s">
        <v>107</v>
      </c>
      <c r="M127" s="1" t="s">
        <v>95</v>
      </c>
      <c r="N127" s="1" t="s">
        <v>96</v>
      </c>
      <c r="O127" s="1" t="s">
        <v>274</v>
      </c>
      <c r="P127" s="1" t="s">
        <v>276</v>
      </c>
      <c r="Q127" s="1" t="s">
        <v>45</v>
      </c>
      <c r="AA127">
        <v>150</v>
      </c>
      <c r="AB127">
        <v>0.2606</v>
      </c>
      <c r="AC127">
        <v>2.2999999999999998</v>
      </c>
      <c r="AD127">
        <v>1.3</v>
      </c>
      <c r="AE127">
        <v>8.4</v>
      </c>
      <c r="AF127">
        <v>32</v>
      </c>
      <c r="AG127" s="2">
        <f t="shared" si="3"/>
        <v>1260</v>
      </c>
      <c r="AH127" s="2">
        <f t="shared" si="4"/>
        <v>1800</v>
      </c>
      <c r="AI127" s="8">
        <v>85</v>
      </c>
      <c r="AJ127" s="8">
        <v>40</v>
      </c>
      <c r="AK127" s="2">
        <f>(100-AJ127)/(100-AI127)*AG127</f>
        <v>5040</v>
      </c>
      <c r="AL127" s="8">
        <f t="shared" si="5"/>
        <v>37</v>
      </c>
    </row>
    <row r="128" spans="1:38" x14ac:dyDescent="0.35">
      <c r="A128" s="1" t="s">
        <v>277</v>
      </c>
      <c r="B128" s="1" t="s">
        <v>249</v>
      </c>
      <c r="C128" s="1" t="s">
        <v>272</v>
      </c>
      <c r="D128" s="1" t="s">
        <v>279</v>
      </c>
      <c r="E128" s="1" t="s">
        <v>33</v>
      </c>
      <c r="F128" s="2">
        <v>119911</v>
      </c>
      <c r="G128" s="2">
        <v>385735</v>
      </c>
      <c r="H128" s="2">
        <v>119911</v>
      </c>
      <c r="I128" s="2">
        <v>385735</v>
      </c>
      <c r="J128" s="1" t="s">
        <v>79</v>
      </c>
      <c r="K128" s="1" t="s">
        <v>35</v>
      </c>
      <c r="L128" s="1" t="s">
        <v>54</v>
      </c>
      <c r="M128" s="1" t="s">
        <v>84</v>
      </c>
      <c r="N128" s="1" t="s">
        <v>56</v>
      </c>
      <c r="O128" s="1" t="s">
        <v>278</v>
      </c>
      <c r="P128" s="1" t="s">
        <v>280</v>
      </c>
      <c r="Q128" s="1" t="s">
        <v>45</v>
      </c>
      <c r="AA128" s="2">
        <v>2112</v>
      </c>
      <c r="AB128">
        <v>4.3700000000000003E-2</v>
      </c>
      <c r="AC128">
        <v>1.4</v>
      </c>
      <c r="AD128">
        <v>0.45</v>
      </c>
      <c r="AE128">
        <v>5.8</v>
      </c>
      <c r="AF128">
        <v>31</v>
      </c>
      <c r="AG128" s="2">
        <f t="shared" si="3"/>
        <v>12249.6</v>
      </c>
      <c r="AH128" s="2">
        <f t="shared" si="4"/>
        <v>25344</v>
      </c>
      <c r="AI128" s="8">
        <v>85</v>
      </c>
      <c r="AJ128" s="8">
        <v>40</v>
      </c>
      <c r="AK128" s="2">
        <f>(100-AJ128)/(100-AI128)*AG128</f>
        <v>48998.400000000001</v>
      </c>
      <c r="AL128" s="8">
        <f t="shared" si="5"/>
        <v>528</v>
      </c>
    </row>
    <row r="129" spans="1:38" x14ac:dyDescent="0.35">
      <c r="A129" s="1" t="s">
        <v>277</v>
      </c>
      <c r="B129" s="1" t="s">
        <v>249</v>
      </c>
      <c r="C129" s="1" t="s">
        <v>272</v>
      </c>
      <c r="D129" s="1" t="s">
        <v>279</v>
      </c>
      <c r="E129" s="1" t="s">
        <v>33</v>
      </c>
      <c r="F129" s="2">
        <v>119911</v>
      </c>
      <c r="G129" s="2">
        <v>385735</v>
      </c>
      <c r="H129" s="2">
        <v>119911</v>
      </c>
      <c r="I129" s="2">
        <v>385735</v>
      </c>
      <c r="J129" s="1" t="s">
        <v>53</v>
      </c>
      <c r="K129" s="1" t="s">
        <v>35</v>
      </c>
      <c r="L129" s="1" t="s">
        <v>53</v>
      </c>
      <c r="M129" s="1" t="s">
        <v>74</v>
      </c>
      <c r="N129" s="1" t="s">
        <v>52</v>
      </c>
      <c r="O129" s="1" t="s">
        <v>278</v>
      </c>
      <c r="P129" s="1" t="s">
        <v>280</v>
      </c>
      <c r="Q129" s="1" t="s">
        <v>45</v>
      </c>
      <c r="AA129">
        <v>370</v>
      </c>
      <c r="AB129">
        <v>0.2606</v>
      </c>
      <c r="AC129">
        <v>4.2</v>
      </c>
      <c r="AD129">
        <v>0.63</v>
      </c>
      <c r="AE129">
        <v>4.7</v>
      </c>
      <c r="AF129">
        <v>35</v>
      </c>
      <c r="AG129" s="2">
        <f t="shared" si="3"/>
        <v>1739</v>
      </c>
      <c r="AH129" s="2">
        <f t="shared" si="4"/>
        <v>4440</v>
      </c>
      <c r="AI129" s="8">
        <v>85</v>
      </c>
      <c r="AJ129" s="8">
        <v>40</v>
      </c>
      <c r="AK129" s="2">
        <f>(100-AJ129)/(100-AI129)*AG129</f>
        <v>6956</v>
      </c>
      <c r="AL129" s="8">
        <f t="shared" si="5"/>
        <v>92</v>
      </c>
    </row>
    <row r="130" spans="1:38" x14ac:dyDescent="0.35">
      <c r="A130" s="1" t="s">
        <v>277</v>
      </c>
      <c r="B130" s="1" t="s">
        <v>249</v>
      </c>
      <c r="C130" s="1" t="s">
        <v>272</v>
      </c>
      <c r="D130" s="1" t="s">
        <v>279</v>
      </c>
      <c r="E130" s="1" t="s">
        <v>33</v>
      </c>
      <c r="F130" s="2">
        <v>119911</v>
      </c>
      <c r="G130" s="2">
        <v>385735</v>
      </c>
      <c r="H130" s="2">
        <v>119911</v>
      </c>
      <c r="I130" s="2">
        <v>385735</v>
      </c>
      <c r="J130" s="1" t="s">
        <v>63</v>
      </c>
      <c r="K130" s="1" t="s">
        <v>35</v>
      </c>
      <c r="L130" s="1" t="s">
        <v>63</v>
      </c>
      <c r="M130" s="1" t="s">
        <v>74</v>
      </c>
      <c r="N130" s="1" t="s">
        <v>52</v>
      </c>
      <c r="O130" s="1" t="s">
        <v>278</v>
      </c>
      <c r="P130" s="1" t="s">
        <v>280</v>
      </c>
      <c r="Q130" s="1" t="s">
        <v>45</v>
      </c>
      <c r="AA130">
        <v>24</v>
      </c>
      <c r="AB130">
        <v>0.2606</v>
      </c>
      <c r="AC130">
        <v>2.2999999999999998</v>
      </c>
      <c r="AD130">
        <v>1.3</v>
      </c>
      <c r="AE130">
        <v>7</v>
      </c>
      <c r="AF130">
        <v>32</v>
      </c>
      <c r="AG130" s="2">
        <f t="shared" ref="AG130:AG193" si="6">AA130*AE130</f>
        <v>168</v>
      </c>
      <c r="AH130" s="2">
        <f t="shared" ref="AH130:AH193" si="7">AA130*12</f>
        <v>288</v>
      </c>
      <c r="AI130" s="8">
        <v>85</v>
      </c>
      <c r="AJ130" s="8">
        <v>40</v>
      </c>
      <c r="AK130" s="2">
        <f>(100-AJ130)/(100-AI130)*AG130</f>
        <v>672</v>
      </c>
      <c r="AL130" s="8">
        <f t="shared" si="5"/>
        <v>6</v>
      </c>
    </row>
    <row r="131" spans="1:38" x14ac:dyDescent="0.35">
      <c r="A131" s="1" t="s">
        <v>277</v>
      </c>
      <c r="B131" s="1" t="s">
        <v>249</v>
      </c>
      <c r="C131" s="1" t="s">
        <v>272</v>
      </c>
      <c r="D131" s="1" t="s">
        <v>279</v>
      </c>
      <c r="E131" s="1" t="s">
        <v>33</v>
      </c>
      <c r="F131" s="2">
        <v>119911</v>
      </c>
      <c r="G131" s="2">
        <v>385735</v>
      </c>
      <c r="H131" s="2">
        <v>119911</v>
      </c>
      <c r="I131" s="2">
        <v>385735</v>
      </c>
      <c r="J131" s="1" t="s">
        <v>79</v>
      </c>
      <c r="K131" s="1" t="s">
        <v>35</v>
      </c>
      <c r="L131" s="1" t="s">
        <v>54</v>
      </c>
      <c r="M131" s="1" t="s">
        <v>84</v>
      </c>
      <c r="N131" s="1" t="s">
        <v>56</v>
      </c>
      <c r="O131" s="1" t="s">
        <v>278</v>
      </c>
      <c r="P131" s="1" t="s">
        <v>280</v>
      </c>
      <c r="Q131" s="1" t="s">
        <v>45</v>
      </c>
      <c r="AA131" s="2">
        <v>1300</v>
      </c>
      <c r="AB131">
        <v>4.3700000000000003E-2</v>
      </c>
      <c r="AC131">
        <v>1.4</v>
      </c>
      <c r="AD131">
        <v>0.45</v>
      </c>
      <c r="AE131">
        <v>5.8</v>
      </c>
      <c r="AF131">
        <v>31</v>
      </c>
      <c r="AG131" s="2">
        <f t="shared" si="6"/>
        <v>7540</v>
      </c>
      <c r="AH131" s="2">
        <f t="shared" si="7"/>
        <v>15600</v>
      </c>
      <c r="AI131" s="8">
        <v>85</v>
      </c>
      <c r="AJ131" s="8">
        <v>40</v>
      </c>
      <c r="AK131" s="2">
        <f>(100-AJ131)/(100-AI131)*AG131</f>
        <v>30160</v>
      </c>
      <c r="AL131" s="8">
        <f t="shared" ref="AL131:AL194" si="8">_xlfn.FLOOR.MATH((100-AI131)/(100-AJ131)*AA131,1)</f>
        <v>325</v>
      </c>
    </row>
    <row r="132" spans="1:38" x14ac:dyDescent="0.35">
      <c r="A132" s="1" t="s">
        <v>277</v>
      </c>
      <c r="B132" s="1" t="s">
        <v>249</v>
      </c>
      <c r="C132" s="1" t="s">
        <v>272</v>
      </c>
      <c r="D132" s="1" t="s">
        <v>279</v>
      </c>
      <c r="E132" s="1" t="s">
        <v>33</v>
      </c>
      <c r="F132" s="2">
        <v>119911</v>
      </c>
      <c r="G132" s="2">
        <v>385735</v>
      </c>
      <c r="H132" s="2">
        <v>119911</v>
      </c>
      <c r="I132" s="2">
        <v>385735</v>
      </c>
      <c r="J132" s="1" t="s">
        <v>79</v>
      </c>
      <c r="K132" s="1" t="s">
        <v>35</v>
      </c>
      <c r="L132" s="1" t="s">
        <v>54</v>
      </c>
      <c r="M132" s="1" t="s">
        <v>84</v>
      </c>
      <c r="N132" s="1" t="s">
        <v>56</v>
      </c>
      <c r="O132" s="1" t="s">
        <v>278</v>
      </c>
      <c r="P132" s="1" t="s">
        <v>280</v>
      </c>
      <c r="Q132" s="1" t="s">
        <v>45</v>
      </c>
      <c r="AA132">
        <v>144</v>
      </c>
      <c r="AB132">
        <v>4.3700000000000003E-2</v>
      </c>
      <c r="AC132">
        <v>1.4</v>
      </c>
      <c r="AD132">
        <v>0.45</v>
      </c>
      <c r="AE132">
        <v>5.8</v>
      </c>
      <c r="AF132">
        <v>31</v>
      </c>
      <c r="AG132" s="2">
        <f t="shared" si="6"/>
        <v>835.19999999999993</v>
      </c>
      <c r="AH132" s="2">
        <f t="shared" si="7"/>
        <v>1728</v>
      </c>
      <c r="AI132" s="8">
        <v>85</v>
      </c>
      <c r="AJ132" s="8">
        <v>40</v>
      </c>
      <c r="AK132" s="2">
        <f>(100-AJ132)/(100-AI132)*AG132</f>
        <v>3340.7999999999997</v>
      </c>
      <c r="AL132" s="8">
        <f t="shared" si="8"/>
        <v>36</v>
      </c>
    </row>
    <row r="133" spans="1:38" x14ac:dyDescent="0.35">
      <c r="A133" s="1" t="s">
        <v>277</v>
      </c>
      <c r="B133" s="1" t="s">
        <v>249</v>
      </c>
      <c r="C133" s="1" t="s">
        <v>272</v>
      </c>
      <c r="D133" s="1" t="s">
        <v>279</v>
      </c>
      <c r="E133" s="1" t="s">
        <v>33</v>
      </c>
      <c r="F133" s="2">
        <v>119911</v>
      </c>
      <c r="G133" s="2">
        <v>385735</v>
      </c>
      <c r="H133" s="2">
        <v>119911</v>
      </c>
      <c r="I133" s="2">
        <v>385735</v>
      </c>
      <c r="J133" s="1" t="s">
        <v>53</v>
      </c>
      <c r="K133" s="1" t="s">
        <v>35</v>
      </c>
      <c r="L133" s="1" t="s">
        <v>53</v>
      </c>
      <c r="M133" s="1" t="s">
        <v>84</v>
      </c>
      <c r="N133" s="1" t="s">
        <v>48</v>
      </c>
      <c r="O133" s="1" t="s">
        <v>278</v>
      </c>
      <c r="P133" s="1" t="s">
        <v>280</v>
      </c>
      <c r="Q133" s="1" t="s">
        <v>45</v>
      </c>
      <c r="AA133">
        <v>56</v>
      </c>
      <c r="AB133">
        <v>0.2606</v>
      </c>
      <c r="AC133">
        <v>4.2</v>
      </c>
      <c r="AD133">
        <v>0.63</v>
      </c>
      <c r="AE133">
        <v>4.7</v>
      </c>
      <c r="AF133">
        <v>35</v>
      </c>
      <c r="AG133" s="2">
        <f t="shared" si="6"/>
        <v>263.2</v>
      </c>
      <c r="AH133" s="2">
        <f t="shared" si="7"/>
        <v>672</v>
      </c>
      <c r="AI133" s="8">
        <v>85</v>
      </c>
      <c r="AJ133" s="8">
        <v>40</v>
      </c>
      <c r="AK133" s="2">
        <f>(100-AJ133)/(100-AI133)*AG133</f>
        <v>1052.8</v>
      </c>
      <c r="AL133" s="8">
        <f t="shared" si="8"/>
        <v>14</v>
      </c>
    </row>
    <row r="134" spans="1:38" x14ac:dyDescent="0.35">
      <c r="A134" s="1" t="s">
        <v>277</v>
      </c>
      <c r="B134" s="1" t="s">
        <v>249</v>
      </c>
      <c r="C134" s="1" t="s">
        <v>272</v>
      </c>
      <c r="D134" s="1" t="s">
        <v>279</v>
      </c>
      <c r="E134" s="1" t="s">
        <v>33</v>
      </c>
      <c r="F134" s="2">
        <v>119911</v>
      </c>
      <c r="G134" s="2">
        <v>385735</v>
      </c>
      <c r="H134" s="2">
        <v>119911</v>
      </c>
      <c r="I134" s="2">
        <v>385735</v>
      </c>
      <c r="J134" s="1" t="s">
        <v>68</v>
      </c>
      <c r="K134" s="1" t="s">
        <v>35</v>
      </c>
      <c r="L134" s="1" t="s">
        <v>50</v>
      </c>
      <c r="M134" s="1" t="s">
        <v>74</v>
      </c>
      <c r="N134" s="1" t="s">
        <v>52</v>
      </c>
      <c r="O134" s="1" t="s">
        <v>278</v>
      </c>
      <c r="P134" s="1" t="s">
        <v>280</v>
      </c>
      <c r="Q134" s="1" t="s">
        <v>45</v>
      </c>
      <c r="AA134">
        <v>336</v>
      </c>
      <c r="AB134">
        <v>0</v>
      </c>
      <c r="AC134">
        <v>22</v>
      </c>
      <c r="AD134">
        <v>0.1</v>
      </c>
      <c r="AE134">
        <v>2</v>
      </c>
      <c r="AF134">
        <v>15</v>
      </c>
      <c r="AG134" s="2">
        <f t="shared" si="6"/>
        <v>672</v>
      </c>
      <c r="AH134" s="2">
        <f t="shared" si="7"/>
        <v>4032</v>
      </c>
      <c r="AI134" s="8">
        <v>85</v>
      </c>
      <c r="AJ134" s="8">
        <v>40</v>
      </c>
      <c r="AK134" s="2">
        <f>(100-AJ134)/(100-AI134)*AG134</f>
        <v>2688</v>
      </c>
      <c r="AL134" s="8">
        <f t="shared" si="8"/>
        <v>84</v>
      </c>
    </row>
    <row r="135" spans="1:38" x14ac:dyDescent="0.35">
      <c r="A135" s="1" t="s">
        <v>281</v>
      </c>
      <c r="B135" s="1" t="s">
        <v>249</v>
      </c>
      <c r="C135" s="1" t="s">
        <v>272</v>
      </c>
      <c r="D135" s="1" t="s">
        <v>283</v>
      </c>
      <c r="E135" s="1" t="s">
        <v>33</v>
      </c>
      <c r="F135" s="2">
        <v>118861</v>
      </c>
      <c r="G135" s="2">
        <v>386296</v>
      </c>
      <c r="H135" s="2">
        <v>118861</v>
      </c>
      <c r="I135" s="2">
        <v>386296</v>
      </c>
      <c r="J135" s="1" t="s">
        <v>112</v>
      </c>
      <c r="K135" s="1" t="s">
        <v>35</v>
      </c>
      <c r="L135" s="1" t="s">
        <v>106</v>
      </c>
      <c r="M135" s="1" t="s">
        <v>95</v>
      </c>
      <c r="N135" s="1" t="s">
        <v>96</v>
      </c>
      <c r="O135" s="1" t="s">
        <v>282</v>
      </c>
      <c r="P135" s="1" t="s">
        <v>284</v>
      </c>
      <c r="Q135" s="1" t="s">
        <v>45</v>
      </c>
      <c r="AA135">
        <v>320</v>
      </c>
      <c r="AB135">
        <v>0</v>
      </c>
      <c r="AC135">
        <v>22</v>
      </c>
      <c r="AD135">
        <v>0.1</v>
      </c>
      <c r="AE135">
        <v>2.2999999999999998</v>
      </c>
      <c r="AF135">
        <v>15</v>
      </c>
      <c r="AG135" s="2">
        <f t="shared" si="6"/>
        <v>736</v>
      </c>
      <c r="AH135" s="2">
        <f t="shared" si="7"/>
        <v>3840</v>
      </c>
      <c r="AI135" s="8">
        <v>85</v>
      </c>
      <c r="AJ135" s="8">
        <v>40</v>
      </c>
      <c r="AK135" s="2">
        <f>(100-AJ135)/(100-AI135)*AG135</f>
        <v>2944</v>
      </c>
      <c r="AL135" s="8">
        <f t="shared" si="8"/>
        <v>80</v>
      </c>
    </row>
    <row r="136" spans="1:38" x14ac:dyDescent="0.35">
      <c r="A136" s="1" t="s">
        <v>281</v>
      </c>
      <c r="B136" s="1" t="s">
        <v>249</v>
      </c>
      <c r="C136" s="1" t="s">
        <v>272</v>
      </c>
      <c r="D136" s="1" t="s">
        <v>283</v>
      </c>
      <c r="E136" s="1" t="s">
        <v>33</v>
      </c>
      <c r="F136" s="2">
        <v>118861</v>
      </c>
      <c r="G136" s="2">
        <v>386296</v>
      </c>
      <c r="H136" s="2">
        <v>118861</v>
      </c>
      <c r="I136" s="2">
        <v>386296</v>
      </c>
      <c r="J136" s="1" t="s">
        <v>94</v>
      </c>
      <c r="K136" s="1" t="s">
        <v>35</v>
      </c>
      <c r="L136" s="1" t="s">
        <v>94</v>
      </c>
      <c r="M136" s="1" t="s">
        <v>95</v>
      </c>
      <c r="N136" s="1" t="s">
        <v>96</v>
      </c>
      <c r="O136" s="1" t="s">
        <v>282</v>
      </c>
      <c r="P136" s="1" t="s">
        <v>284</v>
      </c>
      <c r="Q136" s="1" t="s">
        <v>45</v>
      </c>
      <c r="AA136">
        <v>692</v>
      </c>
      <c r="AB136">
        <v>0.2606</v>
      </c>
      <c r="AC136">
        <v>4.2</v>
      </c>
      <c r="AD136">
        <v>0.63</v>
      </c>
      <c r="AE136">
        <v>5.6</v>
      </c>
      <c r="AF136">
        <v>35</v>
      </c>
      <c r="AG136" s="2">
        <f t="shared" si="6"/>
        <v>3875.2</v>
      </c>
      <c r="AH136" s="2">
        <f t="shared" si="7"/>
        <v>8304</v>
      </c>
      <c r="AI136" s="8">
        <v>85</v>
      </c>
      <c r="AJ136" s="8">
        <v>40</v>
      </c>
      <c r="AK136" s="2">
        <f>(100-AJ136)/(100-AI136)*AG136</f>
        <v>15500.8</v>
      </c>
      <c r="AL136" s="8">
        <f t="shared" si="8"/>
        <v>173</v>
      </c>
    </row>
    <row r="137" spans="1:38" x14ac:dyDescent="0.35">
      <c r="A137" s="1" t="s">
        <v>281</v>
      </c>
      <c r="B137" s="1" t="s">
        <v>249</v>
      </c>
      <c r="C137" s="1" t="s">
        <v>272</v>
      </c>
      <c r="D137" s="1" t="s">
        <v>283</v>
      </c>
      <c r="E137" s="1" t="s">
        <v>33</v>
      </c>
      <c r="F137" s="2">
        <v>118861</v>
      </c>
      <c r="G137" s="2">
        <v>386296</v>
      </c>
      <c r="H137" s="2">
        <v>118861</v>
      </c>
      <c r="I137" s="2">
        <v>386296</v>
      </c>
      <c r="J137" s="1" t="s">
        <v>163</v>
      </c>
      <c r="K137" s="1" t="s">
        <v>35</v>
      </c>
      <c r="L137" s="1" t="s">
        <v>103</v>
      </c>
      <c r="M137" s="1" t="s">
        <v>95</v>
      </c>
      <c r="N137" s="1" t="s">
        <v>104</v>
      </c>
      <c r="O137" s="1" t="s">
        <v>282</v>
      </c>
      <c r="P137" s="1" t="s">
        <v>284</v>
      </c>
      <c r="Q137" s="1" t="s">
        <v>45</v>
      </c>
      <c r="AA137" s="2">
        <v>1872</v>
      </c>
      <c r="AB137">
        <v>4.3700000000000003E-2</v>
      </c>
      <c r="AC137">
        <v>1.4</v>
      </c>
      <c r="AD137">
        <v>0.45</v>
      </c>
      <c r="AE137">
        <v>6.9</v>
      </c>
      <c r="AF137">
        <v>31</v>
      </c>
      <c r="AG137" s="2">
        <f t="shared" si="6"/>
        <v>12916.800000000001</v>
      </c>
      <c r="AH137" s="2">
        <f t="shared" si="7"/>
        <v>22464</v>
      </c>
      <c r="AI137" s="8">
        <v>85</v>
      </c>
      <c r="AJ137" s="8">
        <v>40</v>
      </c>
      <c r="AK137" s="2">
        <f>(100-AJ137)/(100-AI137)*AG137</f>
        <v>51667.200000000004</v>
      </c>
      <c r="AL137" s="8">
        <f t="shared" si="8"/>
        <v>468</v>
      </c>
    </row>
    <row r="138" spans="1:38" x14ac:dyDescent="0.35">
      <c r="A138" s="1" t="s">
        <v>281</v>
      </c>
      <c r="B138" s="1" t="s">
        <v>249</v>
      </c>
      <c r="C138" s="1" t="s">
        <v>272</v>
      </c>
      <c r="D138" s="1" t="s">
        <v>283</v>
      </c>
      <c r="E138" s="1" t="s">
        <v>33</v>
      </c>
      <c r="F138" s="2">
        <v>118861</v>
      </c>
      <c r="G138" s="2">
        <v>386296</v>
      </c>
      <c r="H138" s="2">
        <v>118861</v>
      </c>
      <c r="I138" s="2">
        <v>386296</v>
      </c>
      <c r="J138" s="1" t="s">
        <v>101</v>
      </c>
      <c r="K138" s="1" t="s">
        <v>35</v>
      </c>
      <c r="L138" s="1" t="s">
        <v>101</v>
      </c>
      <c r="M138" s="1" t="s">
        <v>95</v>
      </c>
      <c r="N138" s="1" t="s">
        <v>96</v>
      </c>
      <c r="O138" s="1" t="s">
        <v>282</v>
      </c>
      <c r="P138" s="1" t="s">
        <v>284</v>
      </c>
      <c r="Q138" s="1" t="s">
        <v>45</v>
      </c>
      <c r="AA138">
        <v>1</v>
      </c>
      <c r="AB138">
        <v>0.2606</v>
      </c>
      <c r="AC138">
        <v>1.5</v>
      </c>
      <c r="AD138">
        <v>0.83</v>
      </c>
      <c r="AE138">
        <v>5.6</v>
      </c>
      <c r="AF138">
        <v>36</v>
      </c>
      <c r="AG138" s="2">
        <f t="shared" si="6"/>
        <v>5.6</v>
      </c>
      <c r="AH138" s="2">
        <f t="shared" si="7"/>
        <v>12</v>
      </c>
      <c r="AI138" s="8">
        <v>85</v>
      </c>
      <c r="AJ138" s="8">
        <v>40</v>
      </c>
      <c r="AK138" s="2">
        <f>(100-AJ138)/(100-AI138)*AG138</f>
        <v>22.4</v>
      </c>
      <c r="AL138" s="8">
        <f t="shared" si="8"/>
        <v>0</v>
      </c>
    </row>
    <row r="139" spans="1:38" x14ac:dyDescent="0.35">
      <c r="A139" s="1" t="s">
        <v>285</v>
      </c>
      <c r="B139" s="1" t="s">
        <v>288</v>
      </c>
      <c r="C139" s="1" t="s">
        <v>288</v>
      </c>
      <c r="D139" s="1" t="s">
        <v>286</v>
      </c>
      <c r="E139" s="1" t="s">
        <v>33</v>
      </c>
      <c r="F139" s="2">
        <v>146222</v>
      </c>
      <c r="G139" s="2">
        <v>365877</v>
      </c>
      <c r="H139" s="2">
        <v>146222</v>
      </c>
      <c r="I139" s="2">
        <v>365877</v>
      </c>
      <c r="J139" s="1" t="s">
        <v>102</v>
      </c>
      <c r="K139" s="1" t="s">
        <v>35</v>
      </c>
      <c r="L139" s="1" t="s">
        <v>103</v>
      </c>
      <c r="M139" s="1" t="s">
        <v>95</v>
      </c>
      <c r="N139" s="1" t="s">
        <v>104</v>
      </c>
      <c r="P139" s="1" t="s">
        <v>287</v>
      </c>
      <c r="Q139" s="1" t="s">
        <v>45</v>
      </c>
      <c r="AA139" s="2">
        <v>3040</v>
      </c>
      <c r="AB139">
        <v>4.3700000000000003E-2</v>
      </c>
      <c r="AC139">
        <v>1.4</v>
      </c>
      <c r="AD139">
        <v>0.45</v>
      </c>
      <c r="AE139">
        <v>6.9</v>
      </c>
      <c r="AF139">
        <v>31</v>
      </c>
      <c r="AG139" s="2">
        <f t="shared" si="6"/>
        <v>20976</v>
      </c>
      <c r="AH139" s="2">
        <f t="shared" si="7"/>
        <v>36480</v>
      </c>
      <c r="AI139" s="8">
        <v>85</v>
      </c>
      <c r="AJ139" s="8">
        <v>40</v>
      </c>
      <c r="AK139" s="2">
        <f>(100-AJ139)/(100-AI139)*AG139</f>
        <v>83904</v>
      </c>
      <c r="AL139" s="8">
        <f t="shared" si="8"/>
        <v>760</v>
      </c>
    </row>
    <row r="140" spans="1:38" x14ac:dyDescent="0.35">
      <c r="A140" s="1" t="s">
        <v>285</v>
      </c>
      <c r="B140" s="1" t="s">
        <v>288</v>
      </c>
      <c r="C140" s="1" t="s">
        <v>288</v>
      </c>
      <c r="D140" s="1" t="s">
        <v>286</v>
      </c>
      <c r="E140" s="1" t="s">
        <v>33</v>
      </c>
      <c r="F140" s="2">
        <v>146222</v>
      </c>
      <c r="G140" s="2">
        <v>365877</v>
      </c>
      <c r="H140" s="2">
        <v>146222</v>
      </c>
      <c r="I140" s="2">
        <v>365877</v>
      </c>
      <c r="J140" s="1" t="s">
        <v>163</v>
      </c>
      <c r="K140" s="1" t="s">
        <v>35</v>
      </c>
      <c r="L140" s="1" t="s">
        <v>103</v>
      </c>
      <c r="M140" s="1" t="s">
        <v>95</v>
      </c>
      <c r="N140" s="1" t="s">
        <v>104</v>
      </c>
      <c r="P140" s="1" t="s">
        <v>287</v>
      </c>
      <c r="Q140" s="1" t="s">
        <v>45</v>
      </c>
      <c r="AA140" s="2">
        <v>3000</v>
      </c>
      <c r="AB140">
        <v>4.3700000000000003E-2</v>
      </c>
      <c r="AC140">
        <v>1.4</v>
      </c>
      <c r="AD140">
        <v>0.45</v>
      </c>
      <c r="AE140">
        <v>6.9</v>
      </c>
      <c r="AF140">
        <v>31</v>
      </c>
      <c r="AG140" s="2">
        <f t="shared" si="6"/>
        <v>20700</v>
      </c>
      <c r="AH140" s="2">
        <f t="shared" si="7"/>
        <v>36000</v>
      </c>
      <c r="AI140" s="8">
        <v>85</v>
      </c>
      <c r="AJ140" s="8">
        <v>40</v>
      </c>
      <c r="AK140" s="2">
        <f>(100-AJ140)/(100-AI140)*AG140</f>
        <v>82800</v>
      </c>
      <c r="AL140" s="8">
        <f t="shared" si="8"/>
        <v>750</v>
      </c>
    </row>
    <row r="141" spans="1:38" x14ac:dyDescent="0.35">
      <c r="A141" s="1" t="s">
        <v>289</v>
      </c>
      <c r="B141" s="1" t="s">
        <v>288</v>
      </c>
      <c r="C141" s="1" t="s">
        <v>288</v>
      </c>
      <c r="D141" s="1" t="s">
        <v>291</v>
      </c>
      <c r="E141" s="1" t="s">
        <v>33</v>
      </c>
      <c r="F141" s="2">
        <v>155013</v>
      </c>
      <c r="G141" s="2">
        <v>369340</v>
      </c>
      <c r="H141" s="2">
        <v>155013</v>
      </c>
      <c r="I141" s="2">
        <v>369340</v>
      </c>
      <c r="J141" s="1" t="s">
        <v>215</v>
      </c>
      <c r="K141" s="1" t="s">
        <v>35</v>
      </c>
      <c r="L141" s="1" t="s">
        <v>201</v>
      </c>
      <c r="M141" s="1" t="s">
        <v>202</v>
      </c>
      <c r="N141" s="1" t="s">
        <v>203</v>
      </c>
      <c r="O141" s="1" t="s">
        <v>290</v>
      </c>
      <c r="P141" s="1" t="s">
        <v>292</v>
      </c>
      <c r="Q141" s="1" t="s">
        <v>45</v>
      </c>
      <c r="AA141" s="2">
        <v>4752</v>
      </c>
      <c r="AB141">
        <v>4.3700000000000003E-2</v>
      </c>
      <c r="AC141">
        <v>1.4</v>
      </c>
      <c r="AD141">
        <v>0.45</v>
      </c>
      <c r="AE141">
        <v>5.8</v>
      </c>
      <c r="AF141">
        <v>31</v>
      </c>
      <c r="AG141" s="2">
        <f t="shared" si="6"/>
        <v>27561.599999999999</v>
      </c>
      <c r="AH141" s="2">
        <f t="shared" si="7"/>
        <v>57024</v>
      </c>
      <c r="AI141" s="8">
        <v>85</v>
      </c>
      <c r="AJ141" s="8">
        <v>40</v>
      </c>
      <c r="AK141" s="2">
        <f>(100-AJ141)/(100-AI141)*AG141</f>
        <v>110246.39999999999</v>
      </c>
      <c r="AL141" s="8">
        <f t="shared" si="8"/>
        <v>1188</v>
      </c>
    </row>
    <row r="142" spans="1:38" x14ac:dyDescent="0.35">
      <c r="A142" s="1" t="s">
        <v>289</v>
      </c>
      <c r="B142" s="1" t="s">
        <v>288</v>
      </c>
      <c r="C142" s="1" t="s">
        <v>288</v>
      </c>
      <c r="D142" s="1" t="s">
        <v>291</v>
      </c>
      <c r="E142" s="1" t="s">
        <v>33</v>
      </c>
      <c r="F142" s="2">
        <v>155013</v>
      </c>
      <c r="G142" s="2">
        <v>369340</v>
      </c>
      <c r="H142" s="2">
        <v>155013</v>
      </c>
      <c r="I142" s="2">
        <v>369340</v>
      </c>
      <c r="J142" s="1" t="s">
        <v>293</v>
      </c>
      <c r="K142" s="1" t="s">
        <v>35</v>
      </c>
      <c r="L142" s="1" t="s">
        <v>294</v>
      </c>
      <c r="M142" s="1" t="s">
        <v>202</v>
      </c>
      <c r="N142" s="1" t="s">
        <v>295</v>
      </c>
      <c r="O142" s="1" t="s">
        <v>290</v>
      </c>
      <c r="P142" s="1" t="s">
        <v>292</v>
      </c>
      <c r="Q142" s="1" t="s">
        <v>45</v>
      </c>
      <c r="AA142" s="2">
        <v>2400</v>
      </c>
      <c r="AB142">
        <v>4.3700000000000003E-2</v>
      </c>
      <c r="AC142">
        <v>22</v>
      </c>
      <c r="AD142">
        <v>0.1</v>
      </c>
      <c r="AE142">
        <v>2</v>
      </c>
      <c r="AF142">
        <v>15</v>
      </c>
      <c r="AG142" s="2">
        <f t="shared" si="6"/>
        <v>4800</v>
      </c>
      <c r="AH142" s="2">
        <f t="shared" si="7"/>
        <v>28800</v>
      </c>
      <c r="AI142" s="8">
        <v>85</v>
      </c>
      <c r="AJ142" s="8">
        <v>40</v>
      </c>
      <c r="AK142" s="2">
        <f>(100-AJ142)/(100-AI142)*AG142</f>
        <v>19200</v>
      </c>
      <c r="AL142" s="8">
        <f t="shared" si="8"/>
        <v>600</v>
      </c>
    </row>
    <row r="143" spans="1:38" x14ac:dyDescent="0.35">
      <c r="A143" s="1" t="s">
        <v>289</v>
      </c>
      <c r="B143" s="1" t="s">
        <v>288</v>
      </c>
      <c r="C143" s="1" t="s">
        <v>288</v>
      </c>
      <c r="D143" s="1" t="s">
        <v>291</v>
      </c>
      <c r="E143" s="1" t="s">
        <v>33</v>
      </c>
      <c r="F143" s="2">
        <v>155013</v>
      </c>
      <c r="G143" s="2">
        <v>369340</v>
      </c>
      <c r="H143" s="2">
        <v>155013</v>
      </c>
      <c r="I143" s="2">
        <v>369340</v>
      </c>
      <c r="J143" s="1" t="s">
        <v>200</v>
      </c>
      <c r="K143" s="1" t="s">
        <v>35</v>
      </c>
      <c r="L143" s="1" t="s">
        <v>201</v>
      </c>
      <c r="M143" s="1" t="s">
        <v>202</v>
      </c>
      <c r="N143" s="1" t="s">
        <v>203</v>
      </c>
      <c r="O143" s="1" t="s">
        <v>290</v>
      </c>
      <c r="P143" s="1" t="s">
        <v>292</v>
      </c>
      <c r="Q143" s="1" t="s">
        <v>45</v>
      </c>
      <c r="AA143" s="2">
        <v>1040</v>
      </c>
      <c r="AB143">
        <v>4.3700000000000003E-2</v>
      </c>
      <c r="AC143">
        <v>1.4</v>
      </c>
      <c r="AD143">
        <v>0.45</v>
      </c>
      <c r="AE143">
        <v>5.8</v>
      </c>
      <c r="AF143">
        <v>31</v>
      </c>
      <c r="AG143" s="2">
        <f t="shared" si="6"/>
        <v>6032</v>
      </c>
      <c r="AH143" s="2">
        <f t="shared" si="7"/>
        <v>12480</v>
      </c>
      <c r="AI143" s="8">
        <v>85</v>
      </c>
      <c r="AJ143" s="8">
        <v>40</v>
      </c>
      <c r="AK143" s="2">
        <f>(100-AJ143)/(100-AI143)*AG143</f>
        <v>24128</v>
      </c>
      <c r="AL143" s="8">
        <f t="shared" si="8"/>
        <v>260</v>
      </c>
    </row>
    <row r="144" spans="1:38" x14ac:dyDescent="0.35">
      <c r="A144" s="1" t="s">
        <v>296</v>
      </c>
      <c r="B144" s="1" t="s">
        <v>288</v>
      </c>
      <c r="C144" s="1" t="s">
        <v>288</v>
      </c>
      <c r="D144" s="1" t="s">
        <v>298</v>
      </c>
      <c r="E144" s="1" t="s">
        <v>33</v>
      </c>
      <c r="F144" s="2">
        <v>150860</v>
      </c>
      <c r="G144" s="2">
        <v>368380</v>
      </c>
      <c r="H144" s="2">
        <v>150860</v>
      </c>
      <c r="I144" s="2">
        <v>368380</v>
      </c>
      <c r="J144" s="1" t="s">
        <v>49</v>
      </c>
      <c r="K144" s="1" t="s">
        <v>35</v>
      </c>
      <c r="L144" s="1" t="s">
        <v>50</v>
      </c>
      <c r="M144" s="1" t="s">
        <v>47</v>
      </c>
      <c r="N144" s="1" t="s">
        <v>52</v>
      </c>
      <c r="O144" s="1" t="s">
        <v>297</v>
      </c>
      <c r="P144" s="1" t="s">
        <v>299</v>
      </c>
      <c r="Q144" s="1" t="s">
        <v>45</v>
      </c>
      <c r="AA144" s="2">
        <v>3360</v>
      </c>
      <c r="AB144">
        <v>4.3700000000000003E-2</v>
      </c>
      <c r="AC144">
        <v>22</v>
      </c>
      <c r="AD144">
        <v>0.1</v>
      </c>
      <c r="AE144">
        <v>2</v>
      </c>
      <c r="AF144">
        <v>15</v>
      </c>
      <c r="AG144" s="2">
        <f t="shared" si="6"/>
        <v>6720</v>
      </c>
      <c r="AH144" s="2">
        <f t="shared" si="7"/>
        <v>40320</v>
      </c>
      <c r="AI144" s="8">
        <v>85</v>
      </c>
      <c r="AJ144" s="8">
        <v>40</v>
      </c>
      <c r="AK144" s="2">
        <f>(100-AJ144)/(100-AI144)*AG144</f>
        <v>26880</v>
      </c>
      <c r="AL144" s="8">
        <f t="shared" si="8"/>
        <v>840</v>
      </c>
    </row>
    <row r="145" spans="1:38" x14ac:dyDescent="0.35">
      <c r="A145" s="1" t="s">
        <v>300</v>
      </c>
      <c r="B145" s="1" t="s">
        <v>288</v>
      </c>
      <c r="C145" s="1" t="s">
        <v>304</v>
      </c>
      <c r="D145" s="1" t="s">
        <v>302</v>
      </c>
      <c r="E145" s="1" t="s">
        <v>33</v>
      </c>
      <c r="F145" s="2">
        <v>149962</v>
      </c>
      <c r="G145" s="2">
        <v>364956</v>
      </c>
      <c r="H145" s="2">
        <v>149962</v>
      </c>
      <c r="I145" s="2">
        <v>364956</v>
      </c>
      <c r="J145" s="1" t="s">
        <v>105</v>
      </c>
      <c r="K145" s="1" t="s">
        <v>35</v>
      </c>
      <c r="L145" s="1" t="s">
        <v>106</v>
      </c>
      <c r="M145" s="1" t="s">
        <v>95</v>
      </c>
      <c r="N145" s="1" t="s">
        <v>96</v>
      </c>
      <c r="O145" s="1" t="s">
        <v>301</v>
      </c>
      <c r="P145" s="1" t="s">
        <v>303</v>
      </c>
      <c r="Q145" s="1" t="s">
        <v>45</v>
      </c>
      <c r="AA145" s="2">
        <v>2112</v>
      </c>
      <c r="AB145">
        <v>4.3700000000000003E-2</v>
      </c>
      <c r="AC145">
        <v>22</v>
      </c>
      <c r="AD145">
        <v>0.1</v>
      </c>
      <c r="AE145">
        <v>2.2999999999999998</v>
      </c>
      <c r="AF145">
        <v>15</v>
      </c>
      <c r="AG145" s="2">
        <f t="shared" si="6"/>
        <v>4857.5999999999995</v>
      </c>
      <c r="AH145" s="2">
        <f t="shared" si="7"/>
        <v>25344</v>
      </c>
      <c r="AI145" s="8">
        <v>85</v>
      </c>
      <c r="AJ145" s="8">
        <v>40</v>
      </c>
      <c r="AK145" s="2">
        <f>(100-AJ145)/(100-AI145)*AG145</f>
        <v>19430.399999999998</v>
      </c>
      <c r="AL145" s="8">
        <f t="shared" si="8"/>
        <v>528</v>
      </c>
    </row>
    <row r="146" spans="1:38" x14ac:dyDescent="0.35">
      <c r="A146" s="1" t="s">
        <v>300</v>
      </c>
      <c r="B146" s="1" t="s">
        <v>288</v>
      </c>
      <c r="C146" s="1" t="s">
        <v>304</v>
      </c>
      <c r="D146" s="1" t="s">
        <v>302</v>
      </c>
      <c r="E146" s="1" t="s">
        <v>33</v>
      </c>
      <c r="F146" s="2">
        <v>149962</v>
      </c>
      <c r="G146" s="2">
        <v>364956</v>
      </c>
      <c r="H146" s="2">
        <v>149962</v>
      </c>
      <c r="I146" s="2">
        <v>364956</v>
      </c>
      <c r="J146" s="1" t="s">
        <v>102</v>
      </c>
      <c r="K146" s="1" t="s">
        <v>35</v>
      </c>
      <c r="L146" s="1" t="s">
        <v>103</v>
      </c>
      <c r="M146" s="1" t="s">
        <v>95</v>
      </c>
      <c r="N146" s="1" t="s">
        <v>104</v>
      </c>
      <c r="O146" s="1" t="s">
        <v>301</v>
      </c>
      <c r="P146" s="1" t="s">
        <v>303</v>
      </c>
      <c r="Q146" s="1" t="s">
        <v>45</v>
      </c>
      <c r="AA146" s="2">
        <v>1260</v>
      </c>
      <c r="AB146">
        <v>4.3700000000000003E-2</v>
      </c>
      <c r="AC146">
        <v>1.4</v>
      </c>
      <c r="AD146">
        <v>0.45</v>
      </c>
      <c r="AE146">
        <v>6.9</v>
      </c>
      <c r="AF146">
        <v>31</v>
      </c>
      <c r="AG146" s="2">
        <f t="shared" si="6"/>
        <v>8694</v>
      </c>
      <c r="AH146" s="2">
        <f t="shared" si="7"/>
        <v>15120</v>
      </c>
      <c r="AI146" s="8">
        <v>85</v>
      </c>
      <c r="AJ146" s="8">
        <v>40</v>
      </c>
      <c r="AK146" s="2">
        <f>(100-AJ146)/(100-AI146)*AG146</f>
        <v>34776</v>
      </c>
      <c r="AL146" s="8">
        <f t="shared" si="8"/>
        <v>315</v>
      </c>
    </row>
    <row r="147" spans="1:38" x14ac:dyDescent="0.35">
      <c r="A147" s="1" t="s">
        <v>305</v>
      </c>
      <c r="B147" s="1" t="s">
        <v>288</v>
      </c>
      <c r="C147" s="1" t="s">
        <v>304</v>
      </c>
      <c r="D147" s="1" t="s">
        <v>306</v>
      </c>
      <c r="E147" s="1" t="s">
        <v>33</v>
      </c>
      <c r="F147" s="2">
        <v>150708</v>
      </c>
      <c r="G147" s="2">
        <v>367862</v>
      </c>
      <c r="H147" s="2">
        <v>150708</v>
      </c>
      <c r="I147" s="2">
        <v>367862</v>
      </c>
      <c r="J147" s="1" t="s">
        <v>85</v>
      </c>
      <c r="K147" s="1" t="s">
        <v>35</v>
      </c>
      <c r="L147" s="1" t="s">
        <v>54</v>
      </c>
      <c r="M147" s="1" t="s">
        <v>47</v>
      </c>
      <c r="N147" s="1" t="s">
        <v>56</v>
      </c>
      <c r="P147" s="1" t="s">
        <v>307</v>
      </c>
      <c r="Q147" s="1" t="s">
        <v>45</v>
      </c>
      <c r="AA147" s="2">
        <v>2192</v>
      </c>
      <c r="AB147">
        <v>4.3700000000000003E-2</v>
      </c>
      <c r="AC147">
        <v>1.4</v>
      </c>
      <c r="AD147">
        <v>0.45</v>
      </c>
      <c r="AE147">
        <v>5.8</v>
      </c>
      <c r="AF147">
        <v>31</v>
      </c>
      <c r="AG147" s="2">
        <f t="shared" si="6"/>
        <v>12713.6</v>
      </c>
      <c r="AH147" s="2">
        <f t="shared" si="7"/>
        <v>26304</v>
      </c>
      <c r="AI147" s="8">
        <v>85</v>
      </c>
      <c r="AJ147" s="8">
        <v>40</v>
      </c>
      <c r="AK147" s="2">
        <f>(100-AJ147)/(100-AI147)*AG147</f>
        <v>50854.400000000001</v>
      </c>
      <c r="AL147" s="8">
        <f t="shared" si="8"/>
        <v>548</v>
      </c>
    </row>
    <row r="148" spans="1:38" x14ac:dyDescent="0.35">
      <c r="A148" s="1" t="s">
        <v>309</v>
      </c>
      <c r="B148" s="1" t="s">
        <v>288</v>
      </c>
      <c r="C148" s="1" t="s">
        <v>304</v>
      </c>
      <c r="D148" s="1" t="s">
        <v>310</v>
      </c>
      <c r="E148" s="1" t="s">
        <v>33</v>
      </c>
      <c r="F148" s="2">
        <v>151770</v>
      </c>
      <c r="G148" s="2">
        <v>365955</v>
      </c>
      <c r="H148" s="2">
        <v>151770</v>
      </c>
      <c r="I148" s="2">
        <v>365955</v>
      </c>
      <c r="J148" s="1" t="s">
        <v>201</v>
      </c>
      <c r="K148" s="1" t="s">
        <v>35</v>
      </c>
      <c r="L148" s="1" t="s">
        <v>201</v>
      </c>
      <c r="M148" s="1" t="s">
        <v>308</v>
      </c>
      <c r="N148" s="1" t="s">
        <v>203</v>
      </c>
      <c r="P148" s="1" t="s">
        <v>311</v>
      </c>
      <c r="Q148" s="1" t="s">
        <v>45</v>
      </c>
      <c r="AA148" s="2">
        <v>4644</v>
      </c>
      <c r="AB148">
        <v>4.3700000000000003E-2</v>
      </c>
      <c r="AC148">
        <v>1.4</v>
      </c>
      <c r="AD148">
        <v>0.45</v>
      </c>
      <c r="AE148">
        <v>5.8</v>
      </c>
      <c r="AF148">
        <v>31</v>
      </c>
      <c r="AG148" s="2">
        <f t="shared" si="6"/>
        <v>26935.200000000001</v>
      </c>
      <c r="AH148" s="2">
        <f t="shared" si="7"/>
        <v>55728</v>
      </c>
      <c r="AI148" s="8">
        <v>85</v>
      </c>
      <c r="AJ148" s="8">
        <v>40</v>
      </c>
      <c r="AK148" s="2">
        <f>(100-AJ148)/(100-AI148)*AG148</f>
        <v>107740.8</v>
      </c>
      <c r="AL148" s="8">
        <f t="shared" si="8"/>
        <v>1161</v>
      </c>
    </row>
    <row r="149" spans="1:38" x14ac:dyDescent="0.35">
      <c r="A149" s="1" t="s">
        <v>312</v>
      </c>
      <c r="B149" s="1" t="s">
        <v>288</v>
      </c>
      <c r="C149" s="1" t="s">
        <v>316</v>
      </c>
      <c r="D149" s="1" t="s">
        <v>314</v>
      </c>
      <c r="E149" s="1" t="s">
        <v>33</v>
      </c>
      <c r="F149" s="2">
        <v>152831</v>
      </c>
      <c r="G149" s="2">
        <v>374132</v>
      </c>
      <c r="H149" s="2">
        <v>152831</v>
      </c>
      <c r="I149" s="2">
        <v>374132</v>
      </c>
      <c r="J149" s="1" t="s">
        <v>79</v>
      </c>
      <c r="K149" s="1" t="s">
        <v>35</v>
      </c>
      <c r="L149" s="1" t="s">
        <v>54</v>
      </c>
      <c r="M149" s="1" t="s">
        <v>47</v>
      </c>
      <c r="N149" s="1" t="s">
        <v>56</v>
      </c>
      <c r="O149" s="1" t="s">
        <v>313</v>
      </c>
      <c r="P149" s="1" t="s">
        <v>315</v>
      </c>
      <c r="Q149" s="1" t="s">
        <v>45</v>
      </c>
      <c r="AA149" s="2">
        <v>2988</v>
      </c>
      <c r="AB149">
        <v>4.3700000000000003E-2</v>
      </c>
      <c r="AC149">
        <v>1.4</v>
      </c>
      <c r="AD149">
        <v>0.45</v>
      </c>
      <c r="AE149">
        <v>5.8</v>
      </c>
      <c r="AF149">
        <v>31</v>
      </c>
      <c r="AG149" s="2">
        <f t="shared" si="6"/>
        <v>17330.399999999998</v>
      </c>
      <c r="AH149" s="2">
        <f t="shared" si="7"/>
        <v>35856</v>
      </c>
      <c r="AI149" s="8">
        <v>85</v>
      </c>
      <c r="AJ149" s="8">
        <v>40</v>
      </c>
      <c r="AK149" s="2">
        <f>(100-AJ149)/(100-AI149)*AG149</f>
        <v>69321.599999999991</v>
      </c>
      <c r="AL149" s="8">
        <f t="shared" si="8"/>
        <v>747</v>
      </c>
    </row>
    <row r="150" spans="1:38" x14ac:dyDescent="0.35">
      <c r="A150" s="1" t="s">
        <v>312</v>
      </c>
      <c r="B150" s="1" t="s">
        <v>288</v>
      </c>
      <c r="C150" s="1" t="s">
        <v>316</v>
      </c>
      <c r="D150" s="1" t="s">
        <v>314</v>
      </c>
      <c r="E150" s="1" t="s">
        <v>33</v>
      </c>
      <c r="F150" s="2">
        <v>152831</v>
      </c>
      <c r="G150" s="2">
        <v>374132</v>
      </c>
      <c r="H150" s="2">
        <v>152831</v>
      </c>
      <c r="I150" s="2">
        <v>374132</v>
      </c>
      <c r="J150" s="1" t="s">
        <v>85</v>
      </c>
      <c r="K150" s="1" t="s">
        <v>35</v>
      </c>
      <c r="L150" s="1" t="s">
        <v>54</v>
      </c>
      <c r="M150" s="1" t="s">
        <v>47</v>
      </c>
      <c r="N150" s="1" t="s">
        <v>56</v>
      </c>
      <c r="O150" s="1" t="s">
        <v>313</v>
      </c>
      <c r="P150" s="1" t="s">
        <v>315</v>
      </c>
      <c r="Q150" s="1" t="s">
        <v>45</v>
      </c>
      <c r="AA150">
        <v>396</v>
      </c>
      <c r="AB150">
        <v>4.3700000000000003E-2</v>
      </c>
      <c r="AC150">
        <v>1.4</v>
      </c>
      <c r="AD150">
        <v>0.45</v>
      </c>
      <c r="AE150">
        <v>5.8</v>
      </c>
      <c r="AF150">
        <v>31</v>
      </c>
      <c r="AG150" s="2">
        <f t="shared" si="6"/>
        <v>2296.7999999999997</v>
      </c>
      <c r="AH150" s="2">
        <f t="shared" si="7"/>
        <v>4752</v>
      </c>
      <c r="AI150" s="8">
        <v>85</v>
      </c>
      <c r="AJ150" s="8">
        <v>40</v>
      </c>
      <c r="AK150" s="2">
        <f>(100-AJ150)/(100-AI150)*AG150</f>
        <v>9187.1999999999989</v>
      </c>
      <c r="AL150" s="8">
        <f t="shared" si="8"/>
        <v>99</v>
      </c>
    </row>
    <row r="151" spans="1:38" x14ac:dyDescent="0.35">
      <c r="A151" s="1" t="s">
        <v>317</v>
      </c>
      <c r="B151" s="1" t="s">
        <v>288</v>
      </c>
      <c r="C151" s="1" t="s">
        <v>320</v>
      </c>
      <c r="D151" s="1" t="s">
        <v>318</v>
      </c>
      <c r="E151" s="1" t="s">
        <v>33</v>
      </c>
      <c r="F151" s="2">
        <v>155535</v>
      </c>
      <c r="G151" s="2">
        <v>370302</v>
      </c>
      <c r="H151" s="2">
        <v>155535</v>
      </c>
      <c r="I151" s="2">
        <v>370302</v>
      </c>
      <c r="J151" s="1" t="s">
        <v>63</v>
      </c>
      <c r="K151" s="1" t="s">
        <v>35</v>
      </c>
      <c r="L151" s="1" t="s">
        <v>63</v>
      </c>
      <c r="M151" s="1" t="s">
        <v>122</v>
      </c>
      <c r="N151" s="1" t="s">
        <v>52</v>
      </c>
      <c r="P151" s="1" t="s">
        <v>319</v>
      </c>
      <c r="Q151" s="1" t="s">
        <v>45</v>
      </c>
      <c r="AA151">
        <v>96</v>
      </c>
      <c r="AB151">
        <v>0.2606</v>
      </c>
      <c r="AC151">
        <v>2.2999999999999998</v>
      </c>
      <c r="AD151">
        <v>1.3</v>
      </c>
      <c r="AE151">
        <v>4.2</v>
      </c>
      <c r="AF151">
        <v>32</v>
      </c>
      <c r="AG151" s="2">
        <f t="shared" si="6"/>
        <v>403.20000000000005</v>
      </c>
      <c r="AH151" s="2">
        <f t="shared" si="7"/>
        <v>1152</v>
      </c>
      <c r="AI151" s="8">
        <v>85</v>
      </c>
      <c r="AJ151" s="8">
        <v>40</v>
      </c>
      <c r="AK151" s="2">
        <f>(100-AJ151)/(100-AI151)*AG151</f>
        <v>1612.8000000000002</v>
      </c>
      <c r="AL151" s="8">
        <f t="shared" si="8"/>
        <v>24</v>
      </c>
    </row>
    <row r="152" spans="1:38" x14ac:dyDescent="0.35">
      <c r="A152" s="1" t="s">
        <v>317</v>
      </c>
      <c r="B152" s="1" t="s">
        <v>288</v>
      </c>
      <c r="C152" s="1" t="s">
        <v>320</v>
      </c>
      <c r="D152" s="1" t="s">
        <v>318</v>
      </c>
      <c r="E152" s="1" t="s">
        <v>33</v>
      </c>
      <c r="F152" s="2">
        <v>155535</v>
      </c>
      <c r="G152" s="2">
        <v>370302</v>
      </c>
      <c r="H152" s="2">
        <v>155535</v>
      </c>
      <c r="I152" s="2">
        <v>370302</v>
      </c>
      <c r="J152" s="1" t="s">
        <v>53</v>
      </c>
      <c r="K152" s="1" t="s">
        <v>35</v>
      </c>
      <c r="L152" s="1" t="s">
        <v>53</v>
      </c>
      <c r="M152" s="1" t="s">
        <v>122</v>
      </c>
      <c r="N152" s="1" t="s">
        <v>48</v>
      </c>
      <c r="P152" s="1" t="s">
        <v>319</v>
      </c>
      <c r="Q152" s="1" t="s">
        <v>45</v>
      </c>
      <c r="AA152">
        <v>440</v>
      </c>
      <c r="AB152">
        <v>0.2606</v>
      </c>
      <c r="AC152">
        <v>4.2</v>
      </c>
      <c r="AD152">
        <v>0.63</v>
      </c>
      <c r="AE152">
        <v>2.8</v>
      </c>
      <c r="AF152">
        <v>35</v>
      </c>
      <c r="AG152" s="2">
        <f t="shared" si="6"/>
        <v>1232</v>
      </c>
      <c r="AH152" s="2">
        <f t="shared" si="7"/>
        <v>5280</v>
      </c>
      <c r="AI152" s="8">
        <v>85</v>
      </c>
      <c r="AJ152" s="8">
        <v>40</v>
      </c>
      <c r="AK152" s="2">
        <f>(100-AJ152)/(100-AI152)*AG152</f>
        <v>4928</v>
      </c>
      <c r="AL152" s="8">
        <f t="shared" si="8"/>
        <v>110</v>
      </c>
    </row>
    <row r="153" spans="1:38" x14ac:dyDescent="0.35">
      <c r="A153" s="1" t="s">
        <v>317</v>
      </c>
      <c r="B153" s="1" t="s">
        <v>288</v>
      </c>
      <c r="C153" s="1" t="s">
        <v>320</v>
      </c>
      <c r="D153" s="1" t="s">
        <v>318</v>
      </c>
      <c r="E153" s="1" t="s">
        <v>33</v>
      </c>
      <c r="F153" s="2">
        <v>155535</v>
      </c>
      <c r="G153" s="2">
        <v>370302</v>
      </c>
      <c r="H153" s="2">
        <v>155535</v>
      </c>
      <c r="I153" s="2">
        <v>370302</v>
      </c>
      <c r="J153" s="1" t="s">
        <v>46</v>
      </c>
      <c r="K153" s="1" t="s">
        <v>35</v>
      </c>
      <c r="L153" s="1" t="s">
        <v>46</v>
      </c>
      <c r="M153" s="1" t="s">
        <v>122</v>
      </c>
      <c r="N153" s="1" t="s">
        <v>48</v>
      </c>
      <c r="P153" s="1" t="s">
        <v>319</v>
      </c>
      <c r="Q153" s="1" t="s">
        <v>45</v>
      </c>
      <c r="AA153">
        <v>3</v>
      </c>
      <c r="AB153">
        <v>0.2606</v>
      </c>
      <c r="AC153">
        <v>1.5</v>
      </c>
      <c r="AD153">
        <v>0.83</v>
      </c>
      <c r="AE153">
        <v>2.8</v>
      </c>
      <c r="AF153">
        <v>36</v>
      </c>
      <c r="AG153" s="2">
        <f t="shared" si="6"/>
        <v>8.3999999999999986</v>
      </c>
      <c r="AH153" s="2">
        <f t="shared" si="7"/>
        <v>36</v>
      </c>
      <c r="AI153" s="8">
        <v>85</v>
      </c>
      <c r="AJ153" s="8">
        <v>40</v>
      </c>
      <c r="AK153" s="2">
        <f>(100-AJ153)/(100-AI153)*AG153</f>
        <v>33.599999999999994</v>
      </c>
      <c r="AL153" s="8">
        <f t="shared" si="8"/>
        <v>0</v>
      </c>
    </row>
    <row r="154" spans="1:38" x14ac:dyDescent="0.35">
      <c r="A154" s="1" t="s">
        <v>325</v>
      </c>
      <c r="B154" s="1" t="s">
        <v>288</v>
      </c>
      <c r="C154" s="1" t="s">
        <v>320</v>
      </c>
      <c r="D154" s="1" t="s">
        <v>327</v>
      </c>
      <c r="E154" s="1" t="s">
        <v>33</v>
      </c>
      <c r="F154" s="2">
        <v>156358</v>
      </c>
      <c r="G154" s="2">
        <v>370436</v>
      </c>
      <c r="H154" s="2">
        <v>156358</v>
      </c>
      <c r="I154" s="2">
        <v>370436</v>
      </c>
      <c r="J154" s="1" t="s">
        <v>321</v>
      </c>
      <c r="K154" s="1" t="s">
        <v>35</v>
      </c>
      <c r="L154" s="1" t="s">
        <v>322</v>
      </c>
      <c r="M154" s="1" t="s">
        <v>323</v>
      </c>
      <c r="N154" s="1" t="s">
        <v>324</v>
      </c>
      <c r="O154" s="1" t="s">
        <v>326</v>
      </c>
      <c r="P154" s="1" t="s">
        <v>328</v>
      </c>
      <c r="Q154" s="1" t="s">
        <v>45</v>
      </c>
      <c r="AA154">
        <v>480</v>
      </c>
      <c r="AB154">
        <v>0</v>
      </c>
      <c r="AC154">
        <v>22</v>
      </c>
      <c r="AD154">
        <v>0.21</v>
      </c>
      <c r="AE154">
        <v>1.6</v>
      </c>
      <c r="AF154">
        <v>15</v>
      </c>
      <c r="AG154" s="2">
        <f t="shared" si="6"/>
        <v>768</v>
      </c>
      <c r="AH154" s="2">
        <f t="shared" si="7"/>
        <v>5760</v>
      </c>
      <c r="AI154" s="8">
        <v>70</v>
      </c>
      <c r="AJ154" s="8">
        <v>40</v>
      </c>
      <c r="AK154" s="2">
        <f>(100-AJ154)/(100-AI154)*AG154</f>
        <v>1536</v>
      </c>
      <c r="AL154" s="8">
        <f t="shared" si="8"/>
        <v>240</v>
      </c>
    </row>
    <row r="155" spans="1:38" x14ac:dyDescent="0.35">
      <c r="A155" s="1" t="s">
        <v>329</v>
      </c>
      <c r="B155" s="1" t="s">
        <v>288</v>
      </c>
      <c r="C155" s="1" t="s">
        <v>320</v>
      </c>
      <c r="D155" s="1" t="s">
        <v>331</v>
      </c>
      <c r="E155" s="1" t="s">
        <v>33</v>
      </c>
      <c r="F155" s="2">
        <v>156975</v>
      </c>
      <c r="G155" s="2">
        <v>372631</v>
      </c>
      <c r="H155" s="2">
        <v>156975</v>
      </c>
      <c r="I155" s="2">
        <v>372631</v>
      </c>
      <c r="J155" s="1" t="s">
        <v>53</v>
      </c>
      <c r="K155" s="1" t="s">
        <v>35</v>
      </c>
      <c r="L155" s="1" t="s">
        <v>53</v>
      </c>
      <c r="M155" s="1" t="s">
        <v>122</v>
      </c>
      <c r="N155" s="1" t="s">
        <v>48</v>
      </c>
      <c r="O155" s="1" t="s">
        <v>330</v>
      </c>
      <c r="P155" s="1" t="s">
        <v>332</v>
      </c>
      <c r="Q155" s="1" t="s">
        <v>45</v>
      </c>
      <c r="AA155">
        <v>274</v>
      </c>
      <c r="AB155">
        <v>0.2606</v>
      </c>
      <c r="AC155">
        <v>4.2</v>
      </c>
      <c r="AD155">
        <v>0.63</v>
      </c>
      <c r="AE155">
        <v>2.8</v>
      </c>
      <c r="AF155">
        <v>35</v>
      </c>
      <c r="AG155" s="2">
        <f t="shared" si="6"/>
        <v>767.19999999999993</v>
      </c>
      <c r="AH155" s="2">
        <f t="shared" si="7"/>
        <v>3288</v>
      </c>
      <c r="AI155" s="8">
        <v>85</v>
      </c>
      <c r="AJ155" s="8">
        <v>40</v>
      </c>
      <c r="AK155" s="2">
        <f>(100-AJ155)/(100-AI155)*AG155</f>
        <v>3068.7999999999997</v>
      </c>
      <c r="AL155" s="8">
        <f t="shared" si="8"/>
        <v>68</v>
      </c>
    </row>
    <row r="156" spans="1:38" x14ac:dyDescent="0.35">
      <c r="A156" s="1" t="s">
        <v>329</v>
      </c>
      <c r="B156" s="1" t="s">
        <v>288</v>
      </c>
      <c r="C156" s="1" t="s">
        <v>320</v>
      </c>
      <c r="D156" s="1" t="s">
        <v>331</v>
      </c>
      <c r="E156" s="1" t="s">
        <v>33</v>
      </c>
      <c r="F156" s="2">
        <v>156975</v>
      </c>
      <c r="G156" s="2">
        <v>372631</v>
      </c>
      <c r="H156" s="2">
        <v>156975</v>
      </c>
      <c r="I156" s="2">
        <v>372631</v>
      </c>
      <c r="J156" s="1" t="s">
        <v>49</v>
      </c>
      <c r="K156" s="1" t="s">
        <v>35</v>
      </c>
      <c r="L156" s="1" t="s">
        <v>50</v>
      </c>
      <c r="M156" s="1" t="s">
        <v>122</v>
      </c>
      <c r="N156" s="1" t="s">
        <v>52</v>
      </c>
      <c r="O156" s="1" t="s">
        <v>330</v>
      </c>
      <c r="P156" s="1" t="s">
        <v>332</v>
      </c>
      <c r="Q156" s="1" t="s">
        <v>45</v>
      </c>
      <c r="AA156" s="2">
        <v>1120</v>
      </c>
      <c r="AB156">
        <v>0</v>
      </c>
      <c r="AC156">
        <v>22</v>
      </c>
      <c r="AD156">
        <v>0.1</v>
      </c>
      <c r="AE156">
        <v>1.2</v>
      </c>
      <c r="AF156">
        <v>15</v>
      </c>
      <c r="AG156" s="2">
        <f t="shared" si="6"/>
        <v>1344</v>
      </c>
      <c r="AH156" s="2">
        <f t="shared" si="7"/>
        <v>13440</v>
      </c>
      <c r="AI156" s="8">
        <v>85</v>
      </c>
      <c r="AJ156" s="8">
        <v>40</v>
      </c>
      <c r="AK156" s="2">
        <f>(100-AJ156)/(100-AI156)*AG156</f>
        <v>5376</v>
      </c>
      <c r="AL156" s="8">
        <f t="shared" si="8"/>
        <v>280</v>
      </c>
    </row>
    <row r="157" spans="1:38" x14ac:dyDescent="0.35">
      <c r="A157" s="1" t="s">
        <v>333</v>
      </c>
      <c r="B157" s="1" t="s">
        <v>338</v>
      </c>
      <c r="C157" s="1" t="s">
        <v>337</v>
      </c>
      <c r="D157" s="1" t="s">
        <v>335</v>
      </c>
      <c r="E157" s="1" t="s">
        <v>33</v>
      </c>
      <c r="F157" s="2">
        <v>82065</v>
      </c>
      <c r="G157" s="2">
        <v>392653</v>
      </c>
      <c r="H157" s="2">
        <v>82065</v>
      </c>
      <c r="I157" s="2">
        <v>392653</v>
      </c>
      <c r="J157" s="1" t="s">
        <v>54</v>
      </c>
      <c r="K157" s="1" t="s">
        <v>35</v>
      </c>
      <c r="L157" s="1" t="s">
        <v>54</v>
      </c>
      <c r="M157" s="1" t="s">
        <v>127</v>
      </c>
      <c r="N157" s="1" t="s">
        <v>56</v>
      </c>
      <c r="O157" s="1" t="s">
        <v>334</v>
      </c>
      <c r="P157" s="1" t="s">
        <v>336</v>
      </c>
      <c r="Q157" s="1" t="s">
        <v>45</v>
      </c>
      <c r="AA157" s="2">
        <v>2304</v>
      </c>
      <c r="AB157">
        <v>4.3700000000000003E-2</v>
      </c>
      <c r="AC157">
        <v>1.4</v>
      </c>
      <c r="AD157">
        <v>0.45</v>
      </c>
      <c r="AE157">
        <v>3.5</v>
      </c>
      <c r="AF157">
        <v>31</v>
      </c>
      <c r="AG157" s="2">
        <f t="shared" si="6"/>
        <v>8064</v>
      </c>
      <c r="AH157" s="2">
        <f t="shared" si="7"/>
        <v>27648</v>
      </c>
      <c r="AI157" s="8">
        <v>85</v>
      </c>
      <c r="AJ157" s="8">
        <v>40</v>
      </c>
      <c r="AK157" s="2">
        <f>(100-AJ157)/(100-AI157)*AG157</f>
        <v>32256</v>
      </c>
      <c r="AL157" s="8">
        <f t="shared" si="8"/>
        <v>576</v>
      </c>
    </row>
    <row r="158" spans="1:38" x14ac:dyDescent="0.35">
      <c r="A158" s="1" t="s">
        <v>333</v>
      </c>
      <c r="B158" s="1" t="s">
        <v>338</v>
      </c>
      <c r="C158" s="1" t="s">
        <v>337</v>
      </c>
      <c r="D158" s="1" t="s">
        <v>335</v>
      </c>
      <c r="E158" s="1" t="s">
        <v>33</v>
      </c>
      <c r="F158" s="2">
        <v>82065</v>
      </c>
      <c r="G158" s="2">
        <v>392653</v>
      </c>
      <c r="H158" s="2">
        <v>82065</v>
      </c>
      <c r="I158" s="2">
        <v>392653</v>
      </c>
      <c r="J158" s="1" t="s">
        <v>53</v>
      </c>
      <c r="K158" s="1" t="s">
        <v>35</v>
      </c>
      <c r="L158" s="1" t="s">
        <v>53</v>
      </c>
      <c r="M158" s="1" t="s">
        <v>339</v>
      </c>
      <c r="N158" s="1" t="s">
        <v>48</v>
      </c>
      <c r="O158" s="1" t="s">
        <v>334</v>
      </c>
      <c r="P158" s="1" t="s">
        <v>336</v>
      </c>
      <c r="Q158" s="1" t="s">
        <v>45</v>
      </c>
      <c r="AA158">
        <v>175</v>
      </c>
      <c r="AB158">
        <v>0.2606</v>
      </c>
      <c r="AC158">
        <v>4.2</v>
      </c>
      <c r="AD158">
        <v>0.63</v>
      </c>
      <c r="AE158">
        <v>4.7</v>
      </c>
      <c r="AF158">
        <v>35</v>
      </c>
      <c r="AG158" s="2">
        <f t="shared" si="6"/>
        <v>822.5</v>
      </c>
      <c r="AH158" s="2">
        <f t="shared" si="7"/>
        <v>2100</v>
      </c>
      <c r="AI158" s="8">
        <v>85</v>
      </c>
      <c r="AJ158" s="8">
        <v>40</v>
      </c>
      <c r="AK158" s="2">
        <f>(100-AJ158)/(100-AI158)*AG158</f>
        <v>3290</v>
      </c>
      <c r="AL158" s="8">
        <f t="shared" si="8"/>
        <v>43</v>
      </c>
    </row>
    <row r="159" spans="1:38" x14ac:dyDescent="0.35">
      <c r="A159" s="1" t="s">
        <v>340</v>
      </c>
      <c r="B159" s="1" t="s">
        <v>338</v>
      </c>
      <c r="C159" s="1" t="s">
        <v>343</v>
      </c>
      <c r="D159" s="1" t="s">
        <v>341</v>
      </c>
      <c r="E159" s="1" t="s">
        <v>33</v>
      </c>
      <c r="F159" s="2">
        <v>77779</v>
      </c>
      <c r="G159" s="2">
        <v>397102</v>
      </c>
      <c r="H159" s="2">
        <v>77779</v>
      </c>
      <c r="I159" s="2">
        <v>397102</v>
      </c>
      <c r="J159" s="1" t="s">
        <v>63</v>
      </c>
      <c r="K159" s="1" t="s">
        <v>35</v>
      </c>
      <c r="L159" s="1" t="s">
        <v>63</v>
      </c>
      <c r="M159" s="1" t="s">
        <v>55</v>
      </c>
      <c r="N159" s="1" t="s">
        <v>52</v>
      </c>
      <c r="P159" s="1" t="s">
        <v>342</v>
      </c>
      <c r="Q159" s="1" t="s">
        <v>45</v>
      </c>
      <c r="AA159">
        <v>66</v>
      </c>
      <c r="AB159">
        <v>0.2606</v>
      </c>
      <c r="AC159">
        <v>2.2999999999999998</v>
      </c>
      <c r="AD159">
        <v>1.3</v>
      </c>
      <c r="AE159">
        <v>7</v>
      </c>
      <c r="AF159">
        <v>32</v>
      </c>
      <c r="AG159" s="2">
        <f t="shared" si="6"/>
        <v>462</v>
      </c>
      <c r="AH159" s="2">
        <f t="shared" si="7"/>
        <v>792</v>
      </c>
      <c r="AI159" s="8">
        <v>85</v>
      </c>
      <c r="AJ159" s="8">
        <v>40</v>
      </c>
      <c r="AK159" s="2">
        <f>(100-AJ159)/(100-AI159)*AG159</f>
        <v>1848</v>
      </c>
      <c r="AL159" s="8">
        <f t="shared" si="8"/>
        <v>16</v>
      </c>
    </row>
    <row r="160" spans="1:38" x14ac:dyDescent="0.35">
      <c r="A160" s="1" t="s">
        <v>340</v>
      </c>
      <c r="B160" s="1" t="s">
        <v>338</v>
      </c>
      <c r="C160" s="1" t="s">
        <v>343</v>
      </c>
      <c r="D160" s="1" t="s">
        <v>341</v>
      </c>
      <c r="E160" s="1" t="s">
        <v>33</v>
      </c>
      <c r="F160" s="2">
        <v>77779</v>
      </c>
      <c r="G160" s="2">
        <v>397102</v>
      </c>
      <c r="H160" s="2">
        <v>77779</v>
      </c>
      <c r="I160" s="2">
        <v>397102</v>
      </c>
      <c r="J160" s="1" t="s">
        <v>54</v>
      </c>
      <c r="K160" s="1" t="s">
        <v>35</v>
      </c>
      <c r="L160" s="1" t="s">
        <v>54</v>
      </c>
      <c r="M160" s="1" t="s">
        <v>69</v>
      </c>
      <c r="N160" s="1" t="s">
        <v>56</v>
      </c>
      <c r="P160" s="1" t="s">
        <v>342</v>
      </c>
      <c r="Q160" s="1" t="s">
        <v>45</v>
      </c>
      <c r="AA160">
        <v>120</v>
      </c>
      <c r="AB160">
        <v>4.3700000000000003E-2</v>
      </c>
      <c r="AC160">
        <v>1.4</v>
      </c>
      <c r="AD160">
        <v>0.45</v>
      </c>
      <c r="AE160">
        <v>5.8</v>
      </c>
      <c r="AF160">
        <v>31</v>
      </c>
      <c r="AG160" s="2">
        <f t="shared" si="6"/>
        <v>696</v>
      </c>
      <c r="AH160" s="2">
        <f t="shared" si="7"/>
        <v>1440</v>
      </c>
      <c r="AI160" s="8">
        <v>85</v>
      </c>
      <c r="AJ160" s="8">
        <v>40</v>
      </c>
      <c r="AK160" s="2">
        <f>(100-AJ160)/(100-AI160)*AG160</f>
        <v>2784</v>
      </c>
      <c r="AL160" s="8">
        <f t="shared" si="8"/>
        <v>30</v>
      </c>
    </row>
    <row r="161" spans="1:38" x14ac:dyDescent="0.35">
      <c r="A161" s="1" t="s">
        <v>340</v>
      </c>
      <c r="B161" s="1" t="s">
        <v>338</v>
      </c>
      <c r="C161" s="1" t="s">
        <v>343</v>
      </c>
      <c r="D161" s="1" t="s">
        <v>341</v>
      </c>
      <c r="E161" s="1" t="s">
        <v>33</v>
      </c>
      <c r="F161" s="2">
        <v>77779</v>
      </c>
      <c r="G161" s="2">
        <v>397102</v>
      </c>
      <c r="H161" s="2">
        <v>77779</v>
      </c>
      <c r="I161" s="2">
        <v>397102</v>
      </c>
      <c r="J161" s="1" t="s">
        <v>46</v>
      </c>
      <c r="K161" s="1" t="s">
        <v>35</v>
      </c>
      <c r="L161" s="1" t="s">
        <v>46</v>
      </c>
      <c r="M161" s="1" t="s">
        <v>69</v>
      </c>
      <c r="N161" s="1" t="s">
        <v>48</v>
      </c>
      <c r="P161" s="1" t="s">
        <v>342</v>
      </c>
      <c r="Q161" s="1" t="s">
        <v>45</v>
      </c>
      <c r="AA161">
        <v>1</v>
      </c>
      <c r="AB161">
        <v>0.2606</v>
      </c>
      <c r="AC161">
        <v>1.5</v>
      </c>
      <c r="AD161">
        <v>0.83</v>
      </c>
      <c r="AE161">
        <v>4.7</v>
      </c>
      <c r="AF161">
        <v>36</v>
      </c>
      <c r="AG161" s="2">
        <f t="shared" si="6"/>
        <v>4.7</v>
      </c>
      <c r="AH161" s="2">
        <f t="shared" si="7"/>
        <v>12</v>
      </c>
      <c r="AI161" s="8">
        <v>85</v>
      </c>
      <c r="AJ161" s="8">
        <v>40</v>
      </c>
      <c r="AK161" s="2">
        <f>(100-AJ161)/(100-AI161)*AG161</f>
        <v>18.8</v>
      </c>
      <c r="AL161" s="8">
        <f t="shared" si="8"/>
        <v>0</v>
      </c>
    </row>
    <row r="162" spans="1:38" x14ac:dyDescent="0.35">
      <c r="A162" s="1" t="s">
        <v>340</v>
      </c>
      <c r="B162" s="1" t="s">
        <v>338</v>
      </c>
      <c r="C162" s="1" t="s">
        <v>343</v>
      </c>
      <c r="D162" s="1" t="s">
        <v>341</v>
      </c>
      <c r="E162" s="1" t="s">
        <v>33</v>
      </c>
      <c r="F162" s="2">
        <v>77779</v>
      </c>
      <c r="G162" s="2">
        <v>397102</v>
      </c>
      <c r="H162" s="2">
        <v>77779</v>
      </c>
      <c r="I162" s="2">
        <v>397102</v>
      </c>
      <c r="J162" s="1" t="s">
        <v>53</v>
      </c>
      <c r="K162" s="1" t="s">
        <v>35</v>
      </c>
      <c r="L162" s="1" t="s">
        <v>53</v>
      </c>
      <c r="M162" s="1" t="s">
        <v>55</v>
      </c>
      <c r="N162" s="1" t="s">
        <v>52</v>
      </c>
      <c r="P162" s="1" t="s">
        <v>342</v>
      </c>
      <c r="Q162" s="1" t="s">
        <v>45</v>
      </c>
      <c r="AA162">
        <v>60</v>
      </c>
      <c r="AB162">
        <v>0.2606</v>
      </c>
      <c r="AC162">
        <v>4.2</v>
      </c>
      <c r="AD162">
        <v>0.63</v>
      </c>
      <c r="AE162">
        <v>4.7</v>
      </c>
      <c r="AF162">
        <v>35</v>
      </c>
      <c r="AG162" s="2">
        <f t="shared" si="6"/>
        <v>282</v>
      </c>
      <c r="AH162" s="2">
        <f t="shared" si="7"/>
        <v>720</v>
      </c>
      <c r="AI162" s="8">
        <v>85</v>
      </c>
      <c r="AJ162" s="8">
        <v>40</v>
      </c>
      <c r="AK162" s="2">
        <f>(100-AJ162)/(100-AI162)*AG162</f>
        <v>1128</v>
      </c>
      <c r="AL162" s="8">
        <f t="shared" si="8"/>
        <v>15</v>
      </c>
    </row>
    <row r="163" spans="1:38" x14ac:dyDescent="0.35">
      <c r="A163" s="1" t="s">
        <v>344</v>
      </c>
      <c r="B163" s="1" t="s">
        <v>349</v>
      </c>
      <c r="C163" s="1" t="s">
        <v>348</v>
      </c>
      <c r="D163" s="1" t="s">
        <v>346</v>
      </c>
      <c r="E163" s="1" t="s">
        <v>33</v>
      </c>
      <c r="F163" s="2">
        <v>164383</v>
      </c>
      <c r="G163" s="2">
        <v>414077</v>
      </c>
      <c r="H163" s="2">
        <v>164383</v>
      </c>
      <c r="I163" s="2">
        <v>414077</v>
      </c>
      <c r="J163" s="1" t="s">
        <v>53</v>
      </c>
      <c r="K163" s="1" t="s">
        <v>35</v>
      </c>
      <c r="L163" s="1" t="s">
        <v>53</v>
      </c>
      <c r="M163" s="1" t="s">
        <v>74</v>
      </c>
      <c r="N163" s="1" t="s">
        <v>52</v>
      </c>
      <c r="O163" s="1" t="s">
        <v>345</v>
      </c>
      <c r="P163" s="1" t="s">
        <v>347</v>
      </c>
      <c r="Q163" s="1" t="s">
        <v>45</v>
      </c>
      <c r="AA163">
        <v>460</v>
      </c>
      <c r="AB163">
        <v>0.2606</v>
      </c>
      <c r="AC163">
        <v>4.2</v>
      </c>
      <c r="AD163">
        <v>0.63</v>
      </c>
      <c r="AE163">
        <v>4.7</v>
      </c>
      <c r="AF163">
        <v>35</v>
      </c>
      <c r="AG163" s="2">
        <f t="shared" si="6"/>
        <v>2162</v>
      </c>
      <c r="AH163" s="2">
        <f t="shared" si="7"/>
        <v>5520</v>
      </c>
      <c r="AI163" s="8">
        <v>85</v>
      </c>
      <c r="AJ163" s="8">
        <v>40</v>
      </c>
      <c r="AK163" s="2">
        <f>(100-AJ163)/(100-AI163)*AG163</f>
        <v>8648</v>
      </c>
      <c r="AL163" s="8">
        <f t="shared" si="8"/>
        <v>115</v>
      </c>
    </row>
    <row r="164" spans="1:38" x14ac:dyDescent="0.35">
      <c r="A164" s="1" t="s">
        <v>344</v>
      </c>
      <c r="B164" s="1" t="s">
        <v>349</v>
      </c>
      <c r="C164" s="1" t="s">
        <v>348</v>
      </c>
      <c r="D164" s="1" t="s">
        <v>346</v>
      </c>
      <c r="E164" s="1" t="s">
        <v>33</v>
      </c>
      <c r="F164" s="2">
        <v>164383</v>
      </c>
      <c r="G164" s="2">
        <v>414077</v>
      </c>
      <c r="H164" s="2">
        <v>164383</v>
      </c>
      <c r="I164" s="2">
        <v>414077</v>
      </c>
      <c r="J164" s="1" t="s">
        <v>46</v>
      </c>
      <c r="K164" s="1" t="s">
        <v>35</v>
      </c>
      <c r="L164" s="1" t="s">
        <v>46</v>
      </c>
      <c r="M164" s="1" t="s">
        <v>80</v>
      </c>
      <c r="N164" s="1" t="s">
        <v>48</v>
      </c>
      <c r="O164" s="1" t="s">
        <v>345</v>
      </c>
      <c r="P164" s="1" t="s">
        <v>347</v>
      </c>
      <c r="Q164" s="1" t="s">
        <v>45</v>
      </c>
      <c r="AA164">
        <v>2</v>
      </c>
      <c r="AB164">
        <v>0.2606</v>
      </c>
      <c r="AC164">
        <v>1.5</v>
      </c>
      <c r="AD164">
        <v>0.83</v>
      </c>
      <c r="AE164">
        <v>2.8</v>
      </c>
      <c r="AF164">
        <v>36</v>
      </c>
      <c r="AG164" s="2">
        <f t="shared" si="6"/>
        <v>5.6</v>
      </c>
      <c r="AH164" s="2">
        <f t="shared" si="7"/>
        <v>24</v>
      </c>
      <c r="AI164" s="8">
        <v>85</v>
      </c>
      <c r="AJ164" s="8">
        <v>40</v>
      </c>
      <c r="AK164" s="2">
        <f>(100-AJ164)/(100-AI164)*AG164</f>
        <v>22.4</v>
      </c>
      <c r="AL164" s="8">
        <f t="shared" si="8"/>
        <v>0</v>
      </c>
    </row>
    <row r="165" spans="1:38" x14ac:dyDescent="0.35">
      <c r="A165" s="1" t="s">
        <v>344</v>
      </c>
      <c r="B165" s="1" t="s">
        <v>349</v>
      </c>
      <c r="C165" s="1" t="s">
        <v>348</v>
      </c>
      <c r="D165" s="1" t="s">
        <v>346</v>
      </c>
      <c r="E165" s="1" t="s">
        <v>33</v>
      </c>
      <c r="F165" s="2">
        <v>164383</v>
      </c>
      <c r="G165" s="2">
        <v>414077</v>
      </c>
      <c r="H165" s="2">
        <v>164383</v>
      </c>
      <c r="I165" s="2">
        <v>414077</v>
      </c>
      <c r="J165" s="1" t="s">
        <v>63</v>
      </c>
      <c r="K165" s="1" t="s">
        <v>35</v>
      </c>
      <c r="L165" s="1" t="s">
        <v>63</v>
      </c>
      <c r="M165" s="1" t="s">
        <v>74</v>
      </c>
      <c r="N165" s="1" t="s">
        <v>52</v>
      </c>
      <c r="O165" s="1" t="s">
        <v>345</v>
      </c>
      <c r="P165" s="1" t="s">
        <v>347</v>
      </c>
      <c r="Q165" s="1" t="s">
        <v>45</v>
      </c>
      <c r="AA165">
        <v>120</v>
      </c>
      <c r="AB165">
        <v>0.2606</v>
      </c>
      <c r="AC165">
        <v>2.2999999999999998</v>
      </c>
      <c r="AD165">
        <v>1.3</v>
      </c>
      <c r="AE165">
        <v>7</v>
      </c>
      <c r="AF165">
        <v>32</v>
      </c>
      <c r="AG165" s="2">
        <f t="shared" si="6"/>
        <v>840</v>
      </c>
      <c r="AH165" s="2">
        <f t="shared" si="7"/>
        <v>1440</v>
      </c>
      <c r="AI165" s="8">
        <v>85</v>
      </c>
      <c r="AJ165" s="8">
        <v>40</v>
      </c>
      <c r="AK165" s="2">
        <f>(100-AJ165)/(100-AI165)*AG165</f>
        <v>3360</v>
      </c>
      <c r="AL165" s="8">
        <f t="shared" si="8"/>
        <v>30</v>
      </c>
    </row>
    <row r="166" spans="1:38" x14ac:dyDescent="0.35">
      <c r="A166" s="1" t="s">
        <v>344</v>
      </c>
      <c r="B166" s="1" t="s">
        <v>349</v>
      </c>
      <c r="C166" s="1" t="s">
        <v>348</v>
      </c>
      <c r="D166" s="1" t="s">
        <v>346</v>
      </c>
      <c r="E166" s="1" t="s">
        <v>33</v>
      </c>
      <c r="F166" s="2">
        <v>164383</v>
      </c>
      <c r="G166" s="2">
        <v>414077</v>
      </c>
      <c r="H166" s="2">
        <v>164383</v>
      </c>
      <c r="I166" s="2">
        <v>414077</v>
      </c>
      <c r="J166" s="1" t="s">
        <v>79</v>
      </c>
      <c r="K166" s="1" t="s">
        <v>35</v>
      </c>
      <c r="L166" s="1" t="s">
        <v>54</v>
      </c>
      <c r="M166" s="1" t="s">
        <v>80</v>
      </c>
      <c r="N166" s="1" t="s">
        <v>56</v>
      </c>
      <c r="O166" s="1" t="s">
        <v>345</v>
      </c>
      <c r="P166" s="1" t="s">
        <v>347</v>
      </c>
      <c r="Q166" s="1" t="s">
        <v>45</v>
      </c>
      <c r="AA166" s="2">
        <v>5222</v>
      </c>
      <c r="AB166">
        <v>4.3700000000000003E-2</v>
      </c>
      <c r="AC166">
        <v>1.4</v>
      </c>
      <c r="AD166">
        <v>0.45</v>
      </c>
      <c r="AE166">
        <v>3.5</v>
      </c>
      <c r="AF166">
        <v>31</v>
      </c>
      <c r="AG166" s="2">
        <f t="shared" si="6"/>
        <v>18277</v>
      </c>
      <c r="AH166" s="2">
        <f t="shared" si="7"/>
        <v>62664</v>
      </c>
      <c r="AI166" s="8">
        <v>85</v>
      </c>
      <c r="AJ166" s="8">
        <v>40</v>
      </c>
      <c r="AK166" s="2">
        <f>(100-AJ166)/(100-AI166)*AG166</f>
        <v>73108</v>
      </c>
      <c r="AL166" s="8">
        <f t="shared" si="8"/>
        <v>1305</v>
      </c>
    </row>
    <row r="167" spans="1:38" x14ac:dyDescent="0.35">
      <c r="A167" s="1" t="s">
        <v>350</v>
      </c>
      <c r="B167" s="1" t="s">
        <v>349</v>
      </c>
      <c r="C167" s="1" t="s">
        <v>348</v>
      </c>
      <c r="D167" s="1" t="s">
        <v>352</v>
      </c>
      <c r="E167" s="1" t="s">
        <v>33</v>
      </c>
      <c r="F167" s="2">
        <v>162828</v>
      </c>
      <c r="G167" s="2">
        <v>412922</v>
      </c>
      <c r="H167" s="2">
        <v>162828</v>
      </c>
      <c r="I167" s="2">
        <v>412922</v>
      </c>
      <c r="J167" s="1" t="s">
        <v>54</v>
      </c>
      <c r="K167" s="1" t="s">
        <v>35</v>
      </c>
      <c r="L167" s="1" t="s">
        <v>54</v>
      </c>
      <c r="M167" s="1" t="s">
        <v>127</v>
      </c>
      <c r="N167" s="1" t="s">
        <v>56</v>
      </c>
      <c r="O167" s="1" t="s">
        <v>351</v>
      </c>
      <c r="P167" s="1" t="s">
        <v>353</v>
      </c>
      <c r="Q167" s="1" t="s">
        <v>45</v>
      </c>
      <c r="AA167">
        <v>280</v>
      </c>
      <c r="AB167">
        <v>4.3700000000000003E-2</v>
      </c>
      <c r="AC167">
        <v>1.4</v>
      </c>
      <c r="AD167">
        <v>0.45</v>
      </c>
      <c r="AE167">
        <v>3.5</v>
      </c>
      <c r="AF167">
        <v>31</v>
      </c>
      <c r="AG167" s="2">
        <f t="shared" si="6"/>
        <v>980</v>
      </c>
      <c r="AH167" s="2">
        <f t="shared" si="7"/>
        <v>3360</v>
      </c>
      <c r="AI167" s="8">
        <v>85</v>
      </c>
      <c r="AJ167" s="8">
        <v>40</v>
      </c>
      <c r="AK167" s="2">
        <f>(100-AJ167)/(100-AI167)*AG167</f>
        <v>3920</v>
      </c>
      <c r="AL167" s="8">
        <f t="shared" si="8"/>
        <v>70</v>
      </c>
    </row>
    <row r="168" spans="1:38" x14ac:dyDescent="0.35">
      <c r="A168" s="1" t="s">
        <v>354</v>
      </c>
      <c r="B168" s="1" t="s">
        <v>349</v>
      </c>
      <c r="C168" s="1" t="s">
        <v>348</v>
      </c>
      <c r="D168" s="1" t="s">
        <v>356</v>
      </c>
      <c r="E168" s="1" t="s">
        <v>33</v>
      </c>
      <c r="F168" s="2">
        <v>163081</v>
      </c>
      <c r="G168" s="2">
        <v>412875</v>
      </c>
      <c r="H168" s="2">
        <v>163081</v>
      </c>
      <c r="I168" s="2">
        <v>412875</v>
      </c>
      <c r="J168" s="1" t="s">
        <v>101</v>
      </c>
      <c r="K168" s="1" t="s">
        <v>35</v>
      </c>
      <c r="L168" s="1" t="s">
        <v>101</v>
      </c>
      <c r="M168" s="1" t="s">
        <v>95</v>
      </c>
      <c r="N168" s="1" t="s">
        <v>96</v>
      </c>
      <c r="O168" s="1" t="s">
        <v>355</v>
      </c>
      <c r="P168" s="1" t="s">
        <v>357</v>
      </c>
      <c r="Q168" s="1" t="s">
        <v>45</v>
      </c>
      <c r="AA168">
        <v>2</v>
      </c>
      <c r="AB168">
        <v>0.2606</v>
      </c>
      <c r="AC168">
        <v>1.5</v>
      </c>
      <c r="AD168">
        <v>0.83</v>
      </c>
      <c r="AE168">
        <v>5.6</v>
      </c>
      <c r="AF168">
        <v>36</v>
      </c>
      <c r="AG168" s="2">
        <f t="shared" si="6"/>
        <v>11.2</v>
      </c>
      <c r="AH168" s="2">
        <f t="shared" si="7"/>
        <v>24</v>
      </c>
      <c r="AI168" s="8">
        <v>85</v>
      </c>
      <c r="AJ168" s="8">
        <v>40</v>
      </c>
      <c r="AK168" s="2">
        <f>(100-AJ168)/(100-AI168)*AG168</f>
        <v>44.8</v>
      </c>
      <c r="AL168" s="8">
        <f t="shared" si="8"/>
        <v>0</v>
      </c>
    </row>
    <row r="169" spans="1:38" x14ac:dyDescent="0.35">
      <c r="A169" s="1" t="s">
        <v>354</v>
      </c>
      <c r="B169" s="1" t="s">
        <v>349</v>
      </c>
      <c r="C169" s="1" t="s">
        <v>348</v>
      </c>
      <c r="D169" s="1" t="s">
        <v>356</v>
      </c>
      <c r="E169" s="1" t="s">
        <v>33</v>
      </c>
      <c r="F169" s="2">
        <v>163081</v>
      </c>
      <c r="G169" s="2">
        <v>412875</v>
      </c>
      <c r="H169" s="2">
        <v>163081</v>
      </c>
      <c r="I169" s="2">
        <v>412875</v>
      </c>
      <c r="J169" s="1" t="s">
        <v>163</v>
      </c>
      <c r="K169" s="1" t="s">
        <v>35</v>
      </c>
      <c r="L169" s="1" t="s">
        <v>103</v>
      </c>
      <c r="M169" s="1" t="s">
        <v>95</v>
      </c>
      <c r="N169" s="1" t="s">
        <v>104</v>
      </c>
      <c r="O169" s="1" t="s">
        <v>355</v>
      </c>
      <c r="P169" s="1" t="s">
        <v>357</v>
      </c>
      <c r="Q169" s="1" t="s">
        <v>45</v>
      </c>
      <c r="AA169">
        <v>33</v>
      </c>
      <c r="AB169">
        <v>4.3700000000000003E-2</v>
      </c>
      <c r="AC169">
        <v>1.4</v>
      </c>
      <c r="AD169">
        <v>0.45</v>
      </c>
      <c r="AE169">
        <v>6.9</v>
      </c>
      <c r="AF169">
        <v>31</v>
      </c>
      <c r="AG169" s="2">
        <f t="shared" si="6"/>
        <v>227.70000000000002</v>
      </c>
      <c r="AH169" s="2">
        <f t="shared" si="7"/>
        <v>396</v>
      </c>
      <c r="AI169" s="8">
        <v>85</v>
      </c>
      <c r="AJ169" s="8">
        <v>40</v>
      </c>
      <c r="AK169" s="2">
        <f>(100-AJ169)/(100-AI169)*AG169</f>
        <v>910.80000000000007</v>
      </c>
      <c r="AL169" s="8">
        <f t="shared" si="8"/>
        <v>8</v>
      </c>
    </row>
    <row r="170" spans="1:38" x14ac:dyDescent="0.35">
      <c r="A170" s="1" t="s">
        <v>354</v>
      </c>
      <c r="B170" s="1" t="s">
        <v>349</v>
      </c>
      <c r="C170" s="1" t="s">
        <v>348</v>
      </c>
      <c r="D170" s="1" t="s">
        <v>356</v>
      </c>
      <c r="E170" s="1" t="s">
        <v>33</v>
      </c>
      <c r="F170" s="2">
        <v>163081</v>
      </c>
      <c r="G170" s="2">
        <v>412875</v>
      </c>
      <c r="H170" s="2">
        <v>163081</v>
      </c>
      <c r="I170" s="2">
        <v>412875</v>
      </c>
      <c r="J170" s="1" t="s">
        <v>107</v>
      </c>
      <c r="K170" s="1" t="s">
        <v>35</v>
      </c>
      <c r="L170" s="1" t="s">
        <v>107</v>
      </c>
      <c r="M170" s="1" t="s">
        <v>95</v>
      </c>
      <c r="N170" s="1" t="s">
        <v>96</v>
      </c>
      <c r="O170" s="1" t="s">
        <v>355</v>
      </c>
      <c r="P170" s="1" t="s">
        <v>357</v>
      </c>
      <c r="Q170" s="1" t="s">
        <v>45</v>
      </c>
      <c r="AA170">
        <v>200</v>
      </c>
      <c r="AB170">
        <v>0.2606</v>
      </c>
      <c r="AC170">
        <v>2.2999999999999998</v>
      </c>
      <c r="AD170">
        <v>1.3</v>
      </c>
      <c r="AE170">
        <v>8.4</v>
      </c>
      <c r="AF170">
        <v>32</v>
      </c>
      <c r="AG170" s="2">
        <f t="shared" si="6"/>
        <v>1680</v>
      </c>
      <c r="AH170" s="2">
        <f t="shared" si="7"/>
        <v>2400</v>
      </c>
      <c r="AI170" s="8">
        <v>85</v>
      </c>
      <c r="AJ170" s="8">
        <v>40</v>
      </c>
      <c r="AK170" s="2">
        <f>(100-AJ170)/(100-AI170)*AG170</f>
        <v>6720</v>
      </c>
      <c r="AL170" s="8">
        <f t="shared" si="8"/>
        <v>50</v>
      </c>
    </row>
    <row r="171" spans="1:38" x14ac:dyDescent="0.35">
      <c r="A171" s="1" t="s">
        <v>354</v>
      </c>
      <c r="B171" s="1" t="s">
        <v>349</v>
      </c>
      <c r="C171" s="1" t="s">
        <v>348</v>
      </c>
      <c r="D171" s="1" t="s">
        <v>356</v>
      </c>
      <c r="E171" s="1" t="s">
        <v>33</v>
      </c>
      <c r="F171" s="2">
        <v>163081</v>
      </c>
      <c r="G171" s="2">
        <v>412875</v>
      </c>
      <c r="H171" s="2">
        <v>163081</v>
      </c>
      <c r="I171" s="2">
        <v>412875</v>
      </c>
      <c r="J171" s="1" t="s">
        <v>94</v>
      </c>
      <c r="K171" s="1" t="s">
        <v>35</v>
      </c>
      <c r="L171" s="1" t="s">
        <v>94</v>
      </c>
      <c r="M171" s="1" t="s">
        <v>95</v>
      </c>
      <c r="N171" s="1" t="s">
        <v>96</v>
      </c>
      <c r="O171" s="1" t="s">
        <v>355</v>
      </c>
      <c r="P171" s="1" t="s">
        <v>357</v>
      </c>
      <c r="Q171" s="1" t="s">
        <v>45</v>
      </c>
      <c r="AA171">
        <v>671</v>
      </c>
      <c r="AB171">
        <v>0.2606</v>
      </c>
      <c r="AC171">
        <v>4.2</v>
      </c>
      <c r="AD171">
        <v>0.63</v>
      </c>
      <c r="AE171">
        <v>5.6</v>
      </c>
      <c r="AF171">
        <v>35</v>
      </c>
      <c r="AG171" s="2">
        <f t="shared" si="6"/>
        <v>3757.6</v>
      </c>
      <c r="AH171" s="2">
        <f t="shared" si="7"/>
        <v>8052</v>
      </c>
      <c r="AI171" s="8">
        <v>85</v>
      </c>
      <c r="AJ171" s="8">
        <v>40</v>
      </c>
      <c r="AK171" s="2">
        <f>(100-AJ171)/(100-AI171)*AG171</f>
        <v>15030.4</v>
      </c>
      <c r="AL171" s="8">
        <f t="shared" si="8"/>
        <v>167</v>
      </c>
    </row>
    <row r="172" spans="1:38" x14ac:dyDescent="0.35">
      <c r="A172" s="1" t="s">
        <v>359</v>
      </c>
      <c r="B172" s="1" t="s">
        <v>349</v>
      </c>
      <c r="C172" s="1" t="s">
        <v>348</v>
      </c>
      <c r="D172" s="1" t="s">
        <v>361</v>
      </c>
      <c r="E172" s="1" t="s">
        <v>33</v>
      </c>
      <c r="F172" s="2">
        <v>163675</v>
      </c>
      <c r="G172" s="2">
        <v>411666</v>
      </c>
      <c r="H172" s="2">
        <v>163675</v>
      </c>
      <c r="I172" s="2">
        <v>411666</v>
      </c>
      <c r="J172" s="1" t="s">
        <v>149</v>
      </c>
      <c r="K172" s="1" t="s">
        <v>35</v>
      </c>
      <c r="L172" s="1" t="s">
        <v>150</v>
      </c>
      <c r="M172" s="1" t="s">
        <v>358</v>
      </c>
      <c r="N172" s="1" t="s">
        <v>152</v>
      </c>
      <c r="O172" s="1" t="s">
        <v>360</v>
      </c>
      <c r="P172" s="1" t="s">
        <v>362</v>
      </c>
      <c r="Q172" s="1" t="s">
        <v>45</v>
      </c>
      <c r="AA172" s="2">
        <v>1944</v>
      </c>
      <c r="AB172">
        <v>4.3700000000000003E-2</v>
      </c>
      <c r="AC172">
        <v>1.4</v>
      </c>
      <c r="AD172">
        <v>0.45</v>
      </c>
      <c r="AE172">
        <v>5.8</v>
      </c>
      <c r="AF172">
        <v>31</v>
      </c>
      <c r="AG172" s="2">
        <f t="shared" si="6"/>
        <v>11275.199999999999</v>
      </c>
      <c r="AH172" s="2">
        <f t="shared" si="7"/>
        <v>23328</v>
      </c>
      <c r="AI172" s="8">
        <v>70</v>
      </c>
      <c r="AJ172" s="8">
        <v>40</v>
      </c>
      <c r="AK172" s="2">
        <f>(100-AJ172)/(100-AI172)*AG172</f>
        <v>22550.399999999998</v>
      </c>
      <c r="AL172" s="8">
        <f t="shared" si="8"/>
        <v>972</v>
      </c>
    </row>
    <row r="173" spans="1:38" x14ac:dyDescent="0.35">
      <c r="A173" s="1" t="s">
        <v>364</v>
      </c>
      <c r="B173" s="1" t="s">
        <v>349</v>
      </c>
      <c r="C173" s="1" t="s">
        <v>348</v>
      </c>
      <c r="D173" s="1" t="s">
        <v>366</v>
      </c>
      <c r="E173" s="1" t="s">
        <v>33</v>
      </c>
      <c r="F173" s="2">
        <v>163975</v>
      </c>
      <c r="G173" s="2">
        <v>412373</v>
      </c>
      <c r="H173" s="2">
        <v>163975</v>
      </c>
      <c r="I173" s="2">
        <v>412373</v>
      </c>
      <c r="J173" s="1" t="s">
        <v>200</v>
      </c>
      <c r="K173" s="1" t="s">
        <v>35</v>
      </c>
      <c r="L173" s="1" t="s">
        <v>201</v>
      </c>
      <c r="M173" s="1" t="s">
        <v>363</v>
      </c>
      <c r="N173" s="1" t="s">
        <v>203</v>
      </c>
      <c r="O173" s="1" t="s">
        <v>365</v>
      </c>
      <c r="P173" s="1" t="s">
        <v>362</v>
      </c>
      <c r="Q173" s="1" t="s">
        <v>45</v>
      </c>
      <c r="AA173">
        <v>832</v>
      </c>
      <c r="AB173">
        <v>4.3700000000000003E-2</v>
      </c>
      <c r="AC173">
        <v>1.4</v>
      </c>
      <c r="AD173">
        <v>0.45</v>
      </c>
      <c r="AE173">
        <v>5.8</v>
      </c>
      <c r="AF173">
        <v>31</v>
      </c>
      <c r="AG173" s="2">
        <f t="shared" si="6"/>
        <v>4825.5999999999995</v>
      </c>
      <c r="AH173" s="2">
        <f t="shared" si="7"/>
        <v>9984</v>
      </c>
      <c r="AI173" s="8">
        <v>85</v>
      </c>
      <c r="AJ173" s="8">
        <v>40</v>
      </c>
      <c r="AK173" s="2">
        <f>(100-AJ173)/(100-AI173)*AG173</f>
        <v>19302.399999999998</v>
      </c>
      <c r="AL173" s="8">
        <f t="shared" si="8"/>
        <v>208</v>
      </c>
    </row>
    <row r="174" spans="1:38" x14ac:dyDescent="0.35">
      <c r="A174" s="1" t="s">
        <v>364</v>
      </c>
      <c r="B174" s="1" t="s">
        <v>349</v>
      </c>
      <c r="C174" s="1" t="s">
        <v>348</v>
      </c>
      <c r="D174" s="1" t="s">
        <v>366</v>
      </c>
      <c r="E174" s="1" t="s">
        <v>33</v>
      </c>
      <c r="F174" s="2">
        <v>163975</v>
      </c>
      <c r="G174" s="2">
        <v>412373</v>
      </c>
      <c r="H174" s="2">
        <v>163975</v>
      </c>
      <c r="I174" s="2">
        <v>412373</v>
      </c>
      <c r="J174" s="1" t="s">
        <v>293</v>
      </c>
      <c r="K174" s="1" t="s">
        <v>35</v>
      </c>
      <c r="L174" s="1" t="s">
        <v>294</v>
      </c>
      <c r="M174" s="1" t="s">
        <v>363</v>
      </c>
      <c r="N174" s="1" t="s">
        <v>295</v>
      </c>
      <c r="O174" s="1" t="s">
        <v>365</v>
      </c>
      <c r="P174" s="1" t="s">
        <v>362</v>
      </c>
      <c r="Q174" s="1" t="s">
        <v>45</v>
      </c>
      <c r="AA174">
        <v>648</v>
      </c>
      <c r="AB174">
        <v>4.3700000000000003E-2</v>
      </c>
      <c r="AC174">
        <v>22</v>
      </c>
      <c r="AD174">
        <v>0.1</v>
      </c>
      <c r="AE174">
        <v>2</v>
      </c>
      <c r="AF174">
        <v>15</v>
      </c>
      <c r="AG174" s="2">
        <f t="shared" si="6"/>
        <v>1296</v>
      </c>
      <c r="AH174" s="2">
        <f t="shared" si="7"/>
        <v>7776</v>
      </c>
      <c r="AI174" s="8">
        <v>85</v>
      </c>
      <c r="AJ174" s="8">
        <v>40</v>
      </c>
      <c r="AK174" s="2">
        <f>(100-AJ174)/(100-AI174)*AG174</f>
        <v>5184</v>
      </c>
      <c r="AL174" s="8">
        <f t="shared" si="8"/>
        <v>162</v>
      </c>
    </row>
    <row r="175" spans="1:38" x14ac:dyDescent="0.35">
      <c r="A175" s="1" t="s">
        <v>364</v>
      </c>
      <c r="B175" s="1" t="s">
        <v>349</v>
      </c>
      <c r="C175" s="1" t="s">
        <v>348</v>
      </c>
      <c r="D175" s="1" t="s">
        <v>366</v>
      </c>
      <c r="E175" s="1" t="s">
        <v>33</v>
      </c>
      <c r="F175" s="2">
        <v>163975</v>
      </c>
      <c r="G175" s="2">
        <v>412373</v>
      </c>
      <c r="H175" s="2">
        <v>163975</v>
      </c>
      <c r="I175" s="2">
        <v>412373</v>
      </c>
      <c r="J175" s="1" t="s">
        <v>215</v>
      </c>
      <c r="K175" s="1" t="s">
        <v>35</v>
      </c>
      <c r="L175" s="1" t="s">
        <v>201</v>
      </c>
      <c r="M175" s="1" t="s">
        <v>363</v>
      </c>
      <c r="N175" s="1" t="s">
        <v>203</v>
      </c>
      <c r="O175" s="1" t="s">
        <v>365</v>
      </c>
      <c r="P175" s="1" t="s">
        <v>362</v>
      </c>
      <c r="Q175" s="1" t="s">
        <v>45</v>
      </c>
      <c r="AA175" s="2">
        <v>2342</v>
      </c>
      <c r="AB175">
        <v>4.3700000000000003E-2</v>
      </c>
      <c r="AC175">
        <v>1.4</v>
      </c>
      <c r="AD175">
        <v>0.45</v>
      </c>
      <c r="AE175">
        <v>5.8</v>
      </c>
      <c r="AF175">
        <v>31</v>
      </c>
      <c r="AG175" s="2">
        <f t="shared" si="6"/>
        <v>13583.6</v>
      </c>
      <c r="AH175" s="2">
        <f t="shared" si="7"/>
        <v>28104</v>
      </c>
      <c r="AI175" s="8">
        <v>85</v>
      </c>
      <c r="AJ175" s="8">
        <v>40</v>
      </c>
      <c r="AK175" s="2">
        <f>(100-AJ175)/(100-AI175)*AG175</f>
        <v>54334.400000000001</v>
      </c>
      <c r="AL175" s="8">
        <f t="shared" si="8"/>
        <v>585</v>
      </c>
    </row>
    <row r="176" spans="1:38" x14ac:dyDescent="0.35">
      <c r="A176" s="1" t="s">
        <v>367</v>
      </c>
      <c r="B176" s="1" t="s">
        <v>349</v>
      </c>
      <c r="C176" s="1" t="s">
        <v>348</v>
      </c>
      <c r="D176" s="1" t="s">
        <v>369</v>
      </c>
      <c r="E176" s="1" t="s">
        <v>33</v>
      </c>
      <c r="F176" s="2">
        <v>163867</v>
      </c>
      <c r="G176" s="2">
        <v>412339</v>
      </c>
      <c r="H176" s="2">
        <v>163867</v>
      </c>
      <c r="I176" s="2">
        <v>412339</v>
      </c>
      <c r="J176" s="1" t="s">
        <v>293</v>
      </c>
      <c r="K176" s="1" t="s">
        <v>35</v>
      </c>
      <c r="L176" s="1" t="s">
        <v>294</v>
      </c>
      <c r="M176" s="1" t="s">
        <v>202</v>
      </c>
      <c r="N176" s="1" t="s">
        <v>295</v>
      </c>
      <c r="O176" s="1" t="s">
        <v>368</v>
      </c>
      <c r="P176" s="1" t="s">
        <v>362</v>
      </c>
      <c r="Q176" s="1" t="s">
        <v>45</v>
      </c>
      <c r="AA176">
        <v>660</v>
      </c>
      <c r="AB176">
        <v>0</v>
      </c>
      <c r="AC176">
        <v>22</v>
      </c>
      <c r="AD176">
        <v>0.1</v>
      </c>
      <c r="AE176">
        <v>2</v>
      </c>
      <c r="AF176">
        <v>15</v>
      </c>
      <c r="AG176" s="2">
        <f t="shared" si="6"/>
        <v>1320</v>
      </c>
      <c r="AH176" s="2">
        <f t="shared" si="7"/>
        <v>7920</v>
      </c>
      <c r="AI176" s="8">
        <v>85</v>
      </c>
      <c r="AJ176" s="8">
        <v>40</v>
      </c>
      <c r="AK176" s="2">
        <f>(100-AJ176)/(100-AI176)*AG176</f>
        <v>5280</v>
      </c>
      <c r="AL176" s="8">
        <f t="shared" si="8"/>
        <v>165</v>
      </c>
    </row>
    <row r="177" spans="1:38" x14ac:dyDescent="0.35">
      <c r="A177" s="1" t="s">
        <v>367</v>
      </c>
      <c r="B177" s="1" t="s">
        <v>349</v>
      </c>
      <c r="C177" s="1" t="s">
        <v>348</v>
      </c>
      <c r="D177" s="1" t="s">
        <v>369</v>
      </c>
      <c r="E177" s="1" t="s">
        <v>33</v>
      </c>
      <c r="F177" s="2">
        <v>163867</v>
      </c>
      <c r="G177" s="2">
        <v>412339</v>
      </c>
      <c r="H177" s="2">
        <v>163867</v>
      </c>
      <c r="I177" s="2">
        <v>412339</v>
      </c>
      <c r="J177" s="1" t="s">
        <v>215</v>
      </c>
      <c r="K177" s="1" t="s">
        <v>35</v>
      </c>
      <c r="L177" s="1" t="s">
        <v>201</v>
      </c>
      <c r="M177" s="1" t="s">
        <v>202</v>
      </c>
      <c r="N177" s="1" t="s">
        <v>203</v>
      </c>
      <c r="O177" s="1" t="s">
        <v>368</v>
      </c>
      <c r="P177" s="1" t="s">
        <v>362</v>
      </c>
      <c r="Q177" s="1" t="s">
        <v>45</v>
      </c>
      <c r="AA177" s="2">
        <v>2964</v>
      </c>
      <c r="AB177">
        <v>4.3700000000000003E-2</v>
      </c>
      <c r="AC177">
        <v>1.4</v>
      </c>
      <c r="AD177">
        <v>0.45</v>
      </c>
      <c r="AE177">
        <v>5.8</v>
      </c>
      <c r="AF177">
        <v>31</v>
      </c>
      <c r="AG177" s="2">
        <f t="shared" si="6"/>
        <v>17191.2</v>
      </c>
      <c r="AH177" s="2">
        <f t="shared" si="7"/>
        <v>35568</v>
      </c>
      <c r="AI177" s="8">
        <v>85</v>
      </c>
      <c r="AJ177" s="8">
        <v>40</v>
      </c>
      <c r="AK177" s="2">
        <f>(100-AJ177)/(100-AI177)*AG177</f>
        <v>68764.800000000003</v>
      </c>
      <c r="AL177" s="8">
        <f t="shared" si="8"/>
        <v>741</v>
      </c>
    </row>
    <row r="178" spans="1:38" x14ac:dyDescent="0.35">
      <c r="A178" s="1" t="s">
        <v>370</v>
      </c>
      <c r="B178" s="1" t="s">
        <v>349</v>
      </c>
      <c r="C178" s="1" t="s">
        <v>348</v>
      </c>
      <c r="D178" s="1" t="s">
        <v>372</v>
      </c>
      <c r="E178" s="1" t="s">
        <v>33</v>
      </c>
      <c r="F178" s="2">
        <v>164065</v>
      </c>
      <c r="G178" s="2">
        <v>413871</v>
      </c>
      <c r="H178" s="2">
        <v>164065</v>
      </c>
      <c r="I178" s="2">
        <v>413871</v>
      </c>
      <c r="J178" s="1" t="s">
        <v>46</v>
      </c>
      <c r="K178" s="1" t="s">
        <v>35</v>
      </c>
      <c r="L178" s="1" t="s">
        <v>46</v>
      </c>
      <c r="M178" s="1" t="s">
        <v>47</v>
      </c>
      <c r="N178" s="1" t="s">
        <v>48</v>
      </c>
      <c r="O178" s="1" t="s">
        <v>371</v>
      </c>
      <c r="P178" s="1" t="s">
        <v>373</v>
      </c>
      <c r="Q178" s="1" t="s">
        <v>45</v>
      </c>
      <c r="AA178">
        <v>2</v>
      </c>
      <c r="AB178">
        <v>0.2606</v>
      </c>
      <c r="AC178">
        <v>1.5</v>
      </c>
      <c r="AD178">
        <v>0.83</v>
      </c>
      <c r="AE178">
        <v>4.7</v>
      </c>
      <c r="AF178">
        <v>36</v>
      </c>
      <c r="AG178" s="2">
        <f t="shared" si="6"/>
        <v>9.4</v>
      </c>
      <c r="AH178" s="2">
        <f t="shared" si="7"/>
        <v>24</v>
      </c>
      <c r="AI178" s="8">
        <v>85</v>
      </c>
      <c r="AJ178" s="8">
        <v>40</v>
      </c>
      <c r="AK178" s="2">
        <f>(100-AJ178)/(100-AI178)*AG178</f>
        <v>37.6</v>
      </c>
      <c r="AL178" s="8">
        <f t="shared" si="8"/>
        <v>0</v>
      </c>
    </row>
    <row r="179" spans="1:38" x14ac:dyDescent="0.35">
      <c r="A179" s="1" t="s">
        <v>370</v>
      </c>
      <c r="B179" s="1" t="s">
        <v>349</v>
      </c>
      <c r="C179" s="1" t="s">
        <v>348</v>
      </c>
      <c r="D179" s="1" t="s">
        <v>372</v>
      </c>
      <c r="E179" s="1" t="s">
        <v>33</v>
      </c>
      <c r="F179" s="2">
        <v>164065</v>
      </c>
      <c r="G179" s="2">
        <v>413871</v>
      </c>
      <c r="H179" s="2">
        <v>164065</v>
      </c>
      <c r="I179" s="2">
        <v>413871</v>
      </c>
      <c r="J179" s="1" t="s">
        <v>49</v>
      </c>
      <c r="K179" s="1" t="s">
        <v>35</v>
      </c>
      <c r="L179" s="1" t="s">
        <v>50</v>
      </c>
      <c r="M179" s="1" t="s">
        <v>122</v>
      </c>
      <c r="N179" s="1" t="s">
        <v>52</v>
      </c>
      <c r="O179" s="1" t="s">
        <v>371</v>
      </c>
      <c r="P179" s="1" t="s">
        <v>373</v>
      </c>
      <c r="Q179" s="1" t="s">
        <v>45</v>
      </c>
      <c r="AA179" s="2">
        <v>1818</v>
      </c>
      <c r="AB179">
        <v>0</v>
      </c>
      <c r="AC179">
        <v>22</v>
      </c>
      <c r="AD179">
        <v>0.1</v>
      </c>
      <c r="AE179">
        <v>1.2</v>
      </c>
      <c r="AF179">
        <v>15</v>
      </c>
      <c r="AG179" s="2">
        <f t="shared" si="6"/>
        <v>2181.6</v>
      </c>
      <c r="AH179" s="2">
        <f t="shared" si="7"/>
        <v>21816</v>
      </c>
      <c r="AI179" s="8">
        <v>85</v>
      </c>
      <c r="AJ179" s="8">
        <v>40</v>
      </c>
      <c r="AK179" s="2">
        <f>(100-AJ179)/(100-AI179)*AG179</f>
        <v>8726.4</v>
      </c>
      <c r="AL179" s="8">
        <f t="shared" si="8"/>
        <v>454</v>
      </c>
    </row>
    <row r="180" spans="1:38" x14ac:dyDescent="0.35">
      <c r="A180" s="1" t="s">
        <v>370</v>
      </c>
      <c r="B180" s="1" t="s">
        <v>349</v>
      </c>
      <c r="C180" s="1" t="s">
        <v>348</v>
      </c>
      <c r="D180" s="1" t="s">
        <v>372</v>
      </c>
      <c r="E180" s="1" t="s">
        <v>33</v>
      </c>
      <c r="F180" s="2">
        <v>164065</v>
      </c>
      <c r="G180" s="2">
        <v>413871</v>
      </c>
      <c r="H180" s="2">
        <v>164065</v>
      </c>
      <c r="I180" s="2">
        <v>413871</v>
      </c>
      <c r="J180" s="1" t="s">
        <v>63</v>
      </c>
      <c r="K180" s="1" t="s">
        <v>35</v>
      </c>
      <c r="L180" s="1" t="s">
        <v>63</v>
      </c>
      <c r="M180" s="1" t="s">
        <v>122</v>
      </c>
      <c r="N180" s="1" t="s">
        <v>52</v>
      </c>
      <c r="O180" s="1" t="s">
        <v>371</v>
      </c>
      <c r="P180" s="1" t="s">
        <v>373</v>
      </c>
      <c r="Q180" s="1" t="s">
        <v>45</v>
      </c>
      <c r="AA180">
        <v>90</v>
      </c>
      <c r="AB180">
        <v>0.2606</v>
      </c>
      <c r="AC180">
        <v>2.2999999999999998</v>
      </c>
      <c r="AD180">
        <v>1.3</v>
      </c>
      <c r="AE180">
        <v>4.2</v>
      </c>
      <c r="AF180">
        <v>32</v>
      </c>
      <c r="AG180" s="2">
        <f t="shared" si="6"/>
        <v>378</v>
      </c>
      <c r="AH180" s="2">
        <f t="shared" si="7"/>
        <v>1080</v>
      </c>
      <c r="AI180" s="8">
        <v>85</v>
      </c>
      <c r="AJ180" s="8">
        <v>40</v>
      </c>
      <c r="AK180" s="2">
        <f>(100-AJ180)/(100-AI180)*AG180</f>
        <v>1512</v>
      </c>
      <c r="AL180" s="8">
        <f t="shared" si="8"/>
        <v>22</v>
      </c>
    </row>
    <row r="181" spans="1:38" x14ac:dyDescent="0.35">
      <c r="A181" s="1" t="s">
        <v>370</v>
      </c>
      <c r="B181" s="1" t="s">
        <v>349</v>
      </c>
      <c r="C181" s="1" t="s">
        <v>348</v>
      </c>
      <c r="D181" s="1" t="s">
        <v>372</v>
      </c>
      <c r="E181" s="1" t="s">
        <v>33</v>
      </c>
      <c r="F181" s="2">
        <v>164065</v>
      </c>
      <c r="G181" s="2">
        <v>413871</v>
      </c>
      <c r="H181" s="2">
        <v>164065</v>
      </c>
      <c r="I181" s="2">
        <v>413871</v>
      </c>
      <c r="J181" s="1" t="s">
        <v>53</v>
      </c>
      <c r="K181" s="1" t="s">
        <v>35</v>
      </c>
      <c r="L181" s="1" t="s">
        <v>53</v>
      </c>
      <c r="M181" s="1" t="s">
        <v>122</v>
      </c>
      <c r="N181" s="1" t="s">
        <v>48</v>
      </c>
      <c r="O181" s="1" t="s">
        <v>371</v>
      </c>
      <c r="P181" s="1" t="s">
        <v>373</v>
      </c>
      <c r="Q181" s="1" t="s">
        <v>45</v>
      </c>
      <c r="AA181">
        <v>318</v>
      </c>
      <c r="AB181">
        <v>0.2606</v>
      </c>
      <c r="AC181">
        <v>4.2</v>
      </c>
      <c r="AD181">
        <v>0.63</v>
      </c>
      <c r="AE181">
        <v>2.8</v>
      </c>
      <c r="AF181">
        <v>35</v>
      </c>
      <c r="AG181" s="2">
        <f t="shared" si="6"/>
        <v>890.4</v>
      </c>
      <c r="AH181" s="2">
        <f t="shared" si="7"/>
        <v>3816</v>
      </c>
      <c r="AI181" s="8">
        <v>85</v>
      </c>
      <c r="AJ181" s="8">
        <v>40</v>
      </c>
      <c r="AK181" s="2">
        <f>(100-AJ181)/(100-AI181)*AG181</f>
        <v>3561.6</v>
      </c>
      <c r="AL181" s="8">
        <f t="shared" si="8"/>
        <v>79</v>
      </c>
    </row>
    <row r="182" spans="1:38" x14ac:dyDescent="0.35">
      <c r="A182" s="1" t="s">
        <v>370</v>
      </c>
      <c r="B182" s="1" t="s">
        <v>349</v>
      </c>
      <c r="C182" s="1" t="s">
        <v>348</v>
      </c>
      <c r="D182" s="1" t="s">
        <v>372</v>
      </c>
      <c r="E182" s="1" t="s">
        <v>33</v>
      </c>
      <c r="F182" s="2">
        <v>164065</v>
      </c>
      <c r="G182" s="2">
        <v>413871</v>
      </c>
      <c r="H182" s="2">
        <v>164065</v>
      </c>
      <c r="I182" s="2">
        <v>413871</v>
      </c>
      <c r="J182" s="1" t="s">
        <v>85</v>
      </c>
      <c r="K182" s="1" t="s">
        <v>35</v>
      </c>
      <c r="L182" s="1" t="s">
        <v>54</v>
      </c>
      <c r="M182" s="1" t="s">
        <v>122</v>
      </c>
      <c r="N182" s="1" t="s">
        <v>56</v>
      </c>
      <c r="O182" s="1" t="s">
        <v>371</v>
      </c>
      <c r="P182" s="1" t="s">
        <v>373</v>
      </c>
      <c r="Q182" s="1" t="s">
        <v>45</v>
      </c>
      <c r="AA182">
        <v>576</v>
      </c>
      <c r="AB182">
        <v>4.3700000000000003E-2</v>
      </c>
      <c r="AC182">
        <v>1.4</v>
      </c>
      <c r="AD182">
        <v>0.45</v>
      </c>
      <c r="AE182">
        <v>3.5</v>
      </c>
      <c r="AF182">
        <v>31</v>
      </c>
      <c r="AG182" s="2">
        <f t="shared" si="6"/>
        <v>2016</v>
      </c>
      <c r="AH182" s="2">
        <f t="shared" si="7"/>
        <v>6912</v>
      </c>
      <c r="AI182" s="8">
        <v>85</v>
      </c>
      <c r="AJ182" s="8">
        <v>40</v>
      </c>
      <c r="AK182" s="2">
        <f>(100-AJ182)/(100-AI182)*AG182</f>
        <v>8064</v>
      </c>
      <c r="AL182" s="8">
        <f t="shared" si="8"/>
        <v>144</v>
      </c>
    </row>
    <row r="183" spans="1:38" x14ac:dyDescent="0.35">
      <c r="A183" s="1" t="s">
        <v>374</v>
      </c>
      <c r="B183" s="1" t="s">
        <v>349</v>
      </c>
      <c r="C183" s="1" t="s">
        <v>348</v>
      </c>
      <c r="D183" s="1" t="s">
        <v>376</v>
      </c>
      <c r="E183" s="1" t="s">
        <v>33</v>
      </c>
      <c r="F183" s="2">
        <v>162153</v>
      </c>
      <c r="G183" s="2">
        <v>414925</v>
      </c>
      <c r="H183" s="2">
        <v>162153</v>
      </c>
      <c r="I183" s="2">
        <v>414925</v>
      </c>
      <c r="J183" s="1" t="s">
        <v>79</v>
      </c>
      <c r="K183" s="1" t="s">
        <v>35</v>
      </c>
      <c r="L183" s="1" t="s">
        <v>54</v>
      </c>
      <c r="M183" s="1" t="s">
        <v>51</v>
      </c>
      <c r="N183" s="1" t="s">
        <v>56</v>
      </c>
      <c r="O183" s="1" t="s">
        <v>375</v>
      </c>
      <c r="P183" s="1" t="s">
        <v>377</v>
      </c>
      <c r="Q183" s="1" t="s">
        <v>45</v>
      </c>
      <c r="AA183">
        <v>0</v>
      </c>
      <c r="AB183">
        <v>4.3700000000000003E-2</v>
      </c>
      <c r="AC183">
        <v>1.4</v>
      </c>
      <c r="AD183">
        <v>0.45</v>
      </c>
      <c r="AE183">
        <v>5.8</v>
      </c>
      <c r="AF183">
        <v>31</v>
      </c>
      <c r="AG183" s="2">
        <f t="shared" si="6"/>
        <v>0</v>
      </c>
      <c r="AH183" s="2">
        <f t="shared" si="7"/>
        <v>0</v>
      </c>
      <c r="AI183" s="8">
        <v>85</v>
      </c>
      <c r="AJ183" s="8">
        <v>40</v>
      </c>
      <c r="AK183" s="2">
        <f>(100-AJ183)/(100-AI183)*AG183</f>
        <v>0</v>
      </c>
      <c r="AL183" s="8">
        <f t="shared" si="8"/>
        <v>0</v>
      </c>
    </row>
    <row r="184" spans="1:38" x14ac:dyDescent="0.35">
      <c r="A184" s="1" t="s">
        <v>378</v>
      </c>
      <c r="B184" s="1" t="s">
        <v>349</v>
      </c>
      <c r="C184" s="1" t="s">
        <v>382</v>
      </c>
      <c r="D184" s="1" t="s">
        <v>380</v>
      </c>
      <c r="E184" s="1" t="s">
        <v>33</v>
      </c>
      <c r="F184" s="2">
        <v>163149</v>
      </c>
      <c r="G184" s="2">
        <v>406403</v>
      </c>
      <c r="H184" s="2">
        <v>163149</v>
      </c>
      <c r="I184" s="2">
        <v>406403</v>
      </c>
      <c r="J184" s="1" t="s">
        <v>53</v>
      </c>
      <c r="K184" s="1" t="s">
        <v>35</v>
      </c>
      <c r="L184" s="1" t="s">
        <v>53</v>
      </c>
      <c r="M184" s="1" t="s">
        <v>122</v>
      </c>
      <c r="N184" s="1" t="s">
        <v>48</v>
      </c>
      <c r="O184" s="1" t="s">
        <v>379</v>
      </c>
      <c r="P184" s="1" t="s">
        <v>381</v>
      </c>
      <c r="Q184" s="1" t="s">
        <v>45</v>
      </c>
      <c r="AA184">
        <v>528</v>
      </c>
      <c r="AB184">
        <v>0.2606</v>
      </c>
      <c r="AC184">
        <v>4.2</v>
      </c>
      <c r="AD184">
        <v>0.63</v>
      </c>
      <c r="AE184">
        <v>2.8</v>
      </c>
      <c r="AF184">
        <v>35</v>
      </c>
      <c r="AG184" s="2">
        <f t="shared" si="6"/>
        <v>1478.3999999999999</v>
      </c>
      <c r="AH184" s="2">
        <f t="shared" si="7"/>
        <v>6336</v>
      </c>
      <c r="AI184" s="8">
        <v>85</v>
      </c>
      <c r="AJ184" s="8">
        <v>40</v>
      </c>
      <c r="AK184" s="2">
        <f>(100-AJ184)/(100-AI184)*AG184</f>
        <v>5913.5999999999995</v>
      </c>
      <c r="AL184" s="8">
        <f t="shared" si="8"/>
        <v>132</v>
      </c>
    </row>
    <row r="185" spans="1:38" x14ac:dyDescent="0.35">
      <c r="A185" s="1" t="s">
        <v>378</v>
      </c>
      <c r="B185" s="1" t="s">
        <v>349</v>
      </c>
      <c r="C185" s="1" t="s">
        <v>382</v>
      </c>
      <c r="D185" s="1" t="s">
        <v>380</v>
      </c>
      <c r="E185" s="1" t="s">
        <v>33</v>
      </c>
      <c r="F185" s="2">
        <v>163149</v>
      </c>
      <c r="G185" s="2">
        <v>406403</v>
      </c>
      <c r="H185" s="2">
        <v>163149</v>
      </c>
      <c r="I185" s="2">
        <v>406403</v>
      </c>
      <c r="J185" s="1" t="s">
        <v>63</v>
      </c>
      <c r="K185" s="1" t="s">
        <v>35</v>
      </c>
      <c r="L185" s="1" t="s">
        <v>63</v>
      </c>
      <c r="M185" s="1" t="s">
        <v>122</v>
      </c>
      <c r="N185" s="1" t="s">
        <v>52</v>
      </c>
      <c r="O185" s="1" t="s">
        <v>379</v>
      </c>
      <c r="P185" s="1" t="s">
        <v>381</v>
      </c>
      <c r="Q185" s="1" t="s">
        <v>45</v>
      </c>
      <c r="AA185">
        <v>72</v>
      </c>
      <c r="AB185">
        <v>0.2606</v>
      </c>
      <c r="AC185">
        <v>2.2999999999999998</v>
      </c>
      <c r="AD185">
        <v>1.3</v>
      </c>
      <c r="AE185">
        <v>4.2</v>
      </c>
      <c r="AF185">
        <v>32</v>
      </c>
      <c r="AG185" s="2">
        <f t="shared" si="6"/>
        <v>302.40000000000003</v>
      </c>
      <c r="AH185" s="2">
        <f t="shared" si="7"/>
        <v>864</v>
      </c>
      <c r="AI185" s="8">
        <v>85</v>
      </c>
      <c r="AJ185" s="8">
        <v>40</v>
      </c>
      <c r="AK185" s="2">
        <f>(100-AJ185)/(100-AI185)*AG185</f>
        <v>1209.6000000000001</v>
      </c>
      <c r="AL185" s="8">
        <f t="shared" si="8"/>
        <v>18</v>
      </c>
    </row>
    <row r="186" spans="1:38" x14ac:dyDescent="0.35">
      <c r="A186" s="1" t="s">
        <v>378</v>
      </c>
      <c r="B186" s="1" t="s">
        <v>349</v>
      </c>
      <c r="C186" s="1" t="s">
        <v>382</v>
      </c>
      <c r="D186" s="1" t="s">
        <v>380</v>
      </c>
      <c r="E186" s="1" t="s">
        <v>33</v>
      </c>
      <c r="F186" s="2">
        <v>163149</v>
      </c>
      <c r="G186" s="2">
        <v>406403</v>
      </c>
      <c r="H186" s="2">
        <v>163149</v>
      </c>
      <c r="I186" s="2">
        <v>406403</v>
      </c>
      <c r="J186" s="1" t="s">
        <v>79</v>
      </c>
      <c r="K186" s="1" t="s">
        <v>35</v>
      </c>
      <c r="L186" s="1" t="s">
        <v>54</v>
      </c>
      <c r="M186" s="1" t="s">
        <v>122</v>
      </c>
      <c r="N186" s="1" t="s">
        <v>56</v>
      </c>
      <c r="O186" s="1" t="s">
        <v>379</v>
      </c>
      <c r="P186" s="1" t="s">
        <v>381</v>
      </c>
      <c r="Q186" s="1" t="s">
        <v>45</v>
      </c>
      <c r="AA186">
        <v>150</v>
      </c>
      <c r="AB186">
        <v>4.3700000000000003E-2</v>
      </c>
      <c r="AC186">
        <v>1.4</v>
      </c>
      <c r="AD186">
        <v>0.45</v>
      </c>
      <c r="AE186">
        <v>3.5</v>
      </c>
      <c r="AF186">
        <v>31</v>
      </c>
      <c r="AG186" s="2">
        <f t="shared" si="6"/>
        <v>525</v>
      </c>
      <c r="AH186" s="2">
        <f t="shared" si="7"/>
        <v>1800</v>
      </c>
      <c r="AI186" s="8">
        <v>85</v>
      </c>
      <c r="AJ186" s="8">
        <v>40</v>
      </c>
      <c r="AK186" s="2">
        <f>(100-AJ186)/(100-AI186)*AG186</f>
        <v>2100</v>
      </c>
      <c r="AL186" s="8">
        <f t="shared" si="8"/>
        <v>37</v>
      </c>
    </row>
    <row r="187" spans="1:38" x14ac:dyDescent="0.35">
      <c r="A187" s="1" t="s">
        <v>383</v>
      </c>
      <c r="B187" s="1" t="s">
        <v>349</v>
      </c>
      <c r="C187" s="1" t="s">
        <v>382</v>
      </c>
      <c r="D187" s="1" t="s">
        <v>385</v>
      </c>
      <c r="E187" s="1" t="s">
        <v>33</v>
      </c>
      <c r="F187" s="2">
        <v>165307</v>
      </c>
      <c r="G187" s="2">
        <v>406611</v>
      </c>
      <c r="H187" s="2">
        <v>165307</v>
      </c>
      <c r="I187" s="2">
        <v>406611</v>
      </c>
      <c r="J187" s="1" t="s">
        <v>85</v>
      </c>
      <c r="K187" s="1" t="s">
        <v>35</v>
      </c>
      <c r="L187" s="1" t="s">
        <v>54</v>
      </c>
      <c r="M187" s="1" t="s">
        <v>80</v>
      </c>
      <c r="N187" s="1" t="s">
        <v>56</v>
      </c>
      <c r="O187" s="1" t="s">
        <v>384</v>
      </c>
      <c r="P187" s="1" t="s">
        <v>386</v>
      </c>
      <c r="Q187" s="1" t="s">
        <v>45</v>
      </c>
      <c r="AA187" s="2">
        <v>3846</v>
      </c>
      <c r="AB187">
        <v>4.3700000000000003E-2</v>
      </c>
      <c r="AC187">
        <v>1.4</v>
      </c>
      <c r="AD187">
        <v>0.45</v>
      </c>
      <c r="AE187">
        <v>3.5</v>
      </c>
      <c r="AF187">
        <v>31</v>
      </c>
      <c r="AG187" s="2">
        <f t="shared" si="6"/>
        <v>13461</v>
      </c>
      <c r="AH187" s="2">
        <f t="shared" si="7"/>
        <v>46152</v>
      </c>
      <c r="AI187" s="8">
        <v>85</v>
      </c>
      <c r="AJ187" s="8">
        <v>40</v>
      </c>
      <c r="AK187" s="2">
        <f>(100-AJ187)/(100-AI187)*AG187</f>
        <v>53844</v>
      </c>
      <c r="AL187" s="8">
        <f t="shared" si="8"/>
        <v>961</v>
      </c>
    </row>
    <row r="188" spans="1:38" x14ac:dyDescent="0.35">
      <c r="A188" s="1" t="s">
        <v>383</v>
      </c>
      <c r="B188" s="1" t="s">
        <v>349</v>
      </c>
      <c r="C188" s="1" t="s">
        <v>382</v>
      </c>
      <c r="D188" s="1" t="s">
        <v>385</v>
      </c>
      <c r="E188" s="1" t="s">
        <v>33</v>
      </c>
      <c r="F188" s="2">
        <v>165307</v>
      </c>
      <c r="G188" s="2">
        <v>406611</v>
      </c>
      <c r="H188" s="2">
        <v>165307</v>
      </c>
      <c r="I188" s="2">
        <v>406611</v>
      </c>
      <c r="J188" s="1" t="s">
        <v>49</v>
      </c>
      <c r="K188" s="1" t="s">
        <v>35</v>
      </c>
      <c r="L188" s="1" t="s">
        <v>50</v>
      </c>
      <c r="M188" s="1" t="s">
        <v>80</v>
      </c>
      <c r="N188" s="1" t="s">
        <v>52</v>
      </c>
      <c r="O188" s="1" t="s">
        <v>384</v>
      </c>
      <c r="P188" s="1" t="s">
        <v>386</v>
      </c>
      <c r="Q188" s="1" t="s">
        <v>45</v>
      </c>
      <c r="AA188">
        <v>297</v>
      </c>
      <c r="AB188">
        <v>4.3700000000000003E-2</v>
      </c>
      <c r="AC188">
        <v>22</v>
      </c>
      <c r="AD188">
        <v>0.1</v>
      </c>
      <c r="AE188">
        <v>1.2</v>
      </c>
      <c r="AF188">
        <v>15</v>
      </c>
      <c r="AG188" s="2">
        <f t="shared" si="6"/>
        <v>356.4</v>
      </c>
      <c r="AH188" s="2">
        <f t="shared" si="7"/>
        <v>3564</v>
      </c>
      <c r="AI188" s="8">
        <v>85</v>
      </c>
      <c r="AJ188" s="8">
        <v>40</v>
      </c>
      <c r="AK188" s="2">
        <f>(100-AJ188)/(100-AI188)*AG188</f>
        <v>1425.6</v>
      </c>
      <c r="AL188" s="8">
        <f t="shared" si="8"/>
        <v>74</v>
      </c>
    </row>
    <row r="189" spans="1:38" x14ac:dyDescent="0.35">
      <c r="A189" s="1" t="s">
        <v>383</v>
      </c>
      <c r="B189" s="1" t="s">
        <v>349</v>
      </c>
      <c r="C189" s="1" t="s">
        <v>382</v>
      </c>
      <c r="D189" s="1" t="s">
        <v>385</v>
      </c>
      <c r="E189" s="1" t="s">
        <v>33</v>
      </c>
      <c r="F189" s="2">
        <v>165307</v>
      </c>
      <c r="G189" s="2">
        <v>406611</v>
      </c>
      <c r="H189" s="2">
        <v>165307</v>
      </c>
      <c r="I189" s="2">
        <v>406611</v>
      </c>
      <c r="J189" s="1" t="s">
        <v>68</v>
      </c>
      <c r="K189" s="1" t="s">
        <v>35</v>
      </c>
      <c r="L189" s="1" t="s">
        <v>50</v>
      </c>
      <c r="M189" s="1" t="s">
        <v>80</v>
      </c>
      <c r="N189" s="1" t="s">
        <v>52</v>
      </c>
      <c r="O189" s="1" t="s">
        <v>384</v>
      </c>
      <c r="P189" s="1" t="s">
        <v>386</v>
      </c>
      <c r="Q189" s="1" t="s">
        <v>45</v>
      </c>
      <c r="AA189" s="2">
        <v>3750</v>
      </c>
      <c r="AB189">
        <v>4.3700000000000003E-2</v>
      </c>
      <c r="AC189">
        <v>22</v>
      </c>
      <c r="AD189">
        <v>0.1</v>
      </c>
      <c r="AE189">
        <v>1.2</v>
      </c>
      <c r="AF189">
        <v>15</v>
      </c>
      <c r="AG189" s="2">
        <f t="shared" si="6"/>
        <v>4500</v>
      </c>
      <c r="AH189" s="2">
        <f t="shared" si="7"/>
        <v>45000</v>
      </c>
      <c r="AI189" s="8">
        <v>85</v>
      </c>
      <c r="AJ189" s="8">
        <v>40</v>
      </c>
      <c r="AK189" s="2">
        <f>(100-AJ189)/(100-AI189)*AG189</f>
        <v>18000</v>
      </c>
      <c r="AL189" s="8">
        <f t="shared" si="8"/>
        <v>937</v>
      </c>
    </row>
    <row r="190" spans="1:38" x14ac:dyDescent="0.35">
      <c r="A190" s="1" t="s">
        <v>387</v>
      </c>
      <c r="B190" s="1" t="s">
        <v>349</v>
      </c>
      <c r="C190" s="1" t="s">
        <v>382</v>
      </c>
      <c r="D190" s="1" t="s">
        <v>389</v>
      </c>
      <c r="E190" s="1" t="s">
        <v>33</v>
      </c>
      <c r="F190" s="2">
        <v>159867</v>
      </c>
      <c r="G190" s="2">
        <v>407208</v>
      </c>
      <c r="H190" s="2">
        <v>159867</v>
      </c>
      <c r="I190" s="2">
        <v>407208</v>
      </c>
      <c r="J190" s="1" t="s">
        <v>112</v>
      </c>
      <c r="K190" s="1" t="s">
        <v>35</v>
      </c>
      <c r="L190" s="1" t="s">
        <v>106</v>
      </c>
      <c r="M190" s="1" t="s">
        <v>95</v>
      </c>
      <c r="N190" s="1" t="s">
        <v>96</v>
      </c>
      <c r="O190" s="1" t="s">
        <v>388</v>
      </c>
      <c r="P190" s="1" t="s">
        <v>390</v>
      </c>
      <c r="Q190" s="1" t="s">
        <v>45</v>
      </c>
      <c r="AA190">
        <v>0</v>
      </c>
      <c r="AB190">
        <v>0</v>
      </c>
      <c r="AC190">
        <v>22</v>
      </c>
      <c r="AD190">
        <v>0.1</v>
      </c>
      <c r="AE190">
        <v>2.2999999999999998</v>
      </c>
      <c r="AF190">
        <v>15</v>
      </c>
      <c r="AG190" s="2">
        <f t="shared" si="6"/>
        <v>0</v>
      </c>
      <c r="AH190" s="2">
        <f t="shared" si="7"/>
        <v>0</v>
      </c>
      <c r="AI190" s="8">
        <v>85</v>
      </c>
      <c r="AJ190" s="8">
        <v>40</v>
      </c>
      <c r="AK190" s="2">
        <f>(100-AJ190)/(100-AI190)*AG190</f>
        <v>0</v>
      </c>
      <c r="AL190" s="8">
        <f t="shared" si="8"/>
        <v>0</v>
      </c>
    </row>
    <row r="191" spans="1:38" x14ac:dyDescent="0.35">
      <c r="A191" s="1" t="s">
        <v>387</v>
      </c>
      <c r="B191" s="1" t="s">
        <v>349</v>
      </c>
      <c r="C191" s="1" t="s">
        <v>382</v>
      </c>
      <c r="D191" s="1" t="s">
        <v>389</v>
      </c>
      <c r="E191" s="1" t="s">
        <v>33</v>
      </c>
      <c r="F191" s="2">
        <v>159867</v>
      </c>
      <c r="G191" s="2">
        <v>407208</v>
      </c>
      <c r="H191" s="2">
        <v>159867</v>
      </c>
      <c r="I191" s="2">
        <v>407208</v>
      </c>
      <c r="J191" s="1" t="s">
        <v>163</v>
      </c>
      <c r="K191" s="1" t="s">
        <v>35</v>
      </c>
      <c r="L191" s="1" t="s">
        <v>103</v>
      </c>
      <c r="M191" s="1" t="s">
        <v>95</v>
      </c>
      <c r="N191" s="1" t="s">
        <v>104</v>
      </c>
      <c r="O191" s="1" t="s">
        <v>388</v>
      </c>
      <c r="P191" s="1" t="s">
        <v>390</v>
      </c>
      <c r="Q191" s="1" t="s">
        <v>45</v>
      </c>
      <c r="AA191">
        <v>0</v>
      </c>
      <c r="AB191">
        <v>4.3700000000000003E-2</v>
      </c>
      <c r="AC191">
        <v>1.4</v>
      </c>
      <c r="AD191">
        <v>0.45</v>
      </c>
      <c r="AE191">
        <v>6.9</v>
      </c>
      <c r="AF191">
        <v>31</v>
      </c>
      <c r="AG191" s="2">
        <f t="shared" si="6"/>
        <v>0</v>
      </c>
      <c r="AH191" s="2">
        <f t="shared" si="7"/>
        <v>0</v>
      </c>
      <c r="AI191" s="8">
        <v>85</v>
      </c>
      <c r="AJ191" s="8">
        <v>40</v>
      </c>
      <c r="AK191" s="2">
        <f>(100-AJ191)/(100-AI191)*AG191</f>
        <v>0</v>
      </c>
      <c r="AL191" s="8">
        <f t="shared" si="8"/>
        <v>0</v>
      </c>
    </row>
    <row r="192" spans="1:38" x14ac:dyDescent="0.35">
      <c r="A192" s="1" t="s">
        <v>387</v>
      </c>
      <c r="B192" s="1" t="s">
        <v>349</v>
      </c>
      <c r="C192" s="1" t="s">
        <v>382</v>
      </c>
      <c r="D192" s="1" t="s">
        <v>389</v>
      </c>
      <c r="E192" s="1" t="s">
        <v>33</v>
      </c>
      <c r="F192" s="2">
        <v>159867</v>
      </c>
      <c r="G192" s="2">
        <v>407208</v>
      </c>
      <c r="H192" s="2">
        <v>159867</v>
      </c>
      <c r="I192" s="2">
        <v>407208</v>
      </c>
      <c r="J192" s="1" t="s">
        <v>101</v>
      </c>
      <c r="K192" s="1" t="s">
        <v>35</v>
      </c>
      <c r="L192" s="1" t="s">
        <v>101</v>
      </c>
      <c r="M192" s="1" t="s">
        <v>95</v>
      </c>
      <c r="N192" s="1" t="s">
        <v>96</v>
      </c>
      <c r="O192" s="1" t="s">
        <v>388</v>
      </c>
      <c r="P192" s="1" t="s">
        <v>390</v>
      </c>
      <c r="Q192" s="1" t="s">
        <v>45</v>
      </c>
      <c r="AA192">
        <v>0</v>
      </c>
      <c r="AB192">
        <v>0.2606</v>
      </c>
      <c r="AC192">
        <v>1.5</v>
      </c>
      <c r="AD192">
        <v>0.83</v>
      </c>
      <c r="AE192">
        <v>5.6</v>
      </c>
      <c r="AF192">
        <v>36</v>
      </c>
      <c r="AG192" s="2">
        <f t="shared" si="6"/>
        <v>0</v>
      </c>
      <c r="AH192" s="2">
        <f t="shared" si="7"/>
        <v>0</v>
      </c>
      <c r="AI192" s="8">
        <v>85</v>
      </c>
      <c r="AJ192" s="8">
        <v>40</v>
      </c>
      <c r="AK192" s="2">
        <f>(100-AJ192)/(100-AI192)*AG192</f>
        <v>0</v>
      </c>
      <c r="AL192" s="8">
        <f t="shared" si="8"/>
        <v>0</v>
      </c>
    </row>
    <row r="193" spans="1:38" x14ac:dyDescent="0.35">
      <c r="A193" s="1" t="s">
        <v>387</v>
      </c>
      <c r="B193" s="1" t="s">
        <v>349</v>
      </c>
      <c r="C193" s="1" t="s">
        <v>382</v>
      </c>
      <c r="D193" s="1" t="s">
        <v>389</v>
      </c>
      <c r="E193" s="1" t="s">
        <v>33</v>
      </c>
      <c r="F193" s="2">
        <v>159867</v>
      </c>
      <c r="G193" s="2">
        <v>407208</v>
      </c>
      <c r="H193" s="2">
        <v>159867</v>
      </c>
      <c r="I193" s="2">
        <v>407208</v>
      </c>
      <c r="J193" s="1" t="s">
        <v>94</v>
      </c>
      <c r="K193" s="1" t="s">
        <v>35</v>
      </c>
      <c r="L193" s="1" t="s">
        <v>94</v>
      </c>
      <c r="M193" s="1" t="s">
        <v>95</v>
      </c>
      <c r="N193" s="1" t="s">
        <v>96</v>
      </c>
      <c r="O193" s="1" t="s">
        <v>388</v>
      </c>
      <c r="P193" s="1" t="s">
        <v>390</v>
      </c>
      <c r="Q193" s="1" t="s">
        <v>45</v>
      </c>
      <c r="AA193">
        <v>0</v>
      </c>
      <c r="AB193">
        <v>0.2606</v>
      </c>
      <c r="AC193">
        <v>4.2</v>
      </c>
      <c r="AD193">
        <v>0.63</v>
      </c>
      <c r="AE193">
        <v>5.6</v>
      </c>
      <c r="AF193">
        <v>35</v>
      </c>
      <c r="AG193" s="2">
        <f t="shared" si="6"/>
        <v>0</v>
      </c>
      <c r="AH193" s="2">
        <f t="shared" si="7"/>
        <v>0</v>
      </c>
      <c r="AI193" s="8">
        <v>85</v>
      </c>
      <c r="AJ193" s="8">
        <v>40</v>
      </c>
      <c r="AK193" s="2">
        <f>(100-AJ193)/(100-AI193)*AG193</f>
        <v>0</v>
      </c>
      <c r="AL193" s="8">
        <f t="shared" si="8"/>
        <v>0</v>
      </c>
    </row>
    <row r="194" spans="1:38" x14ac:dyDescent="0.35">
      <c r="A194" s="1" t="s">
        <v>387</v>
      </c>
      <c r="B194" s="1" t="s">
        <v>349</v>
      </c>
      <c r="C194" s="1" t="s">
        <v>382</v>
      </c>
      <c r="D194" s="1" t="s">
        <v>389</v>
      </c>
      <c r="E194" s="1" t="s">
        <v>33</v>
      </c>
      <c r="F194" s="2">
        <v>159867</v>
      </c>
      <c r="G194" s="2">
        <v>407208</v>
      </c>
      <c r="H194" s="2">
        <v>159867</v>
      </c>
      <c r="I194" s="2">
        <v>407208</v>
      </c>
      <c r="J194" s="1" t="s">
        <v>107</v>
      </c>
      <c r="K194" s="1" t="s">
        <v>35</v>
      </c>
      <c r="L194" s="1" t="s">
        <v>107</v>
      </c>
      <c r="M194" s="1" t="s">
        <v>95</v>
      </c>
      <c r="N194" s="1" t="s">
        <v>96</v>
      </c>
      <c r="O194" s="1" t="s">
        <v>388</v>
      </c>
      <c r="P194" s="1" t="s">
        <v>390</v>
      </c>
      <c r="Q194" s="1" t="s">
        <v>45</v>
      </c>
      <c r="AA194">
        <v>0</v>
      </c>
      <c r="AB194">
        <v>0.2606</v>
      </c>
      <c r="AC194">
        <v>2.2999999999999998</v>
      </c>
      <c r="AD194">
        <v>1.3</v>
      </c>
      <c r="AE194">
        <v>8.4</v>
      </c>
      <c r="AF194">
        <v>32</v>
      </c>
      <c r="AG194" s="2">
        <f t="shared" ref="AG194:AG257" si="9">AA194*AE194</f>
        <v>0</v>
      </c>
      <c r="AH194" s="2">
        <f t="shared" ref="AH194:AH257" si="10">AA194*12</f>
        <v>0</v>
      </c>
      <c r="AI194" s="8">
        <v>85</v>
      </c>
      <c r="AJ194" s="8">
        <v>40</v>
      </c>
      <c r="AK194" s="2">
        <f>(100-AJ194)/(100-AI194)*AG194</f>
        <v>0</v>
      </c>
      <c r="AL194" s="8">
        <f t="shared" si="8"/>
        <v>0</v>
      </c>
    </row>
    <row r="195" spans="1:38" x14ac:dyDescent="0.35">
      <c r="A195" s="1" t="s">
        <v>391</v>
      </c>
      <c r="B195" s="1" t="s">
        <v>349</v>
      </c>
      <c r="C195" s="1" t="s">
        <v>382</v>
      </c>
      <c r="D195" s="1" t="s">
        <v>393</v>
      </c>
      <c r="E195" s="1" t="s">
        <v>33</v>
      </c>
      <c r="F195" s="2">
        <v>165114</v>
      </c>
      <c r="G195" s="2">
        <v>405264</v>
      </c>
      <c r="H195" s="2">
        <v>165114</v>
      </c>
      <c r="I195" s="2">
        <v>405264</v>
      </c>
      <c r="J195" s="1" t="s">
        <v>85</v>
      </c>
      <c r="K195" s="1" t="s">
        <v>35</v>
      </c>
      <c r="L195" s="1" t="s">
        <v>54</v>
      </c>
      <c r="M195" s="1" t="s">
        <v>122</v>
      </c>
      <c r="N195" s="1" t="s">
        <v>56</v>
      </c>
      <c r="O195" s="1" t="s">
        <v>392</v>
      </c>
      <c r="P195" s="1" t="s">
        <v>394</v>
      </c>
      <c r="Q195" s="1" t="s">
        <v>45</v>
      </c>
      <c r="AA195" s="2">
        <v>7440</v>
      </c>
      <c r="AB195">
        <v>4.3700000000000003E-2</v>
      </c>
      <c r="AC195">
        <v>1.4</v>
      </c>
      <c r="AD195">
        <v>0.45</v>
      </c>
      <c r="AE195">
        <v>3.5</v>
      </c>
      <c r="AF195">
        <v>31</v>
      </c>
      <c r="AG195" s="2">
        <f t="shared" si="9"/>
        <v>26040</v>
      </c>
      <c r="AH195" s="2">
        <f t="shared" si="10"/>
        <v>89280</v>
      </c>
      <c r="AI195" s="8">
        <v>85</v>
      </c>
      <c r="AJ195" s="8">
        <v>40</v>
      </c>
      <c r="AK195" s="2">
        <f>(100-AJ195)/(100-AI195)*AG195</f>
        <v>104160</v>
      </c>
      <c r="AL195" s="8">
        <f t="shared" ref="AL195:AL258" si="11">_xlfn.FLOOR.MATH((100-AI195)/(100-AJ195)*AA195,1)</f>
        <v>1860</v>
      </c>
    </row>
    <row r="196" spans="1:38" x14ac:dyDescent="0.35">
      <c r="A196" s="1" t="s">
        <v>395</v>
      </c>
      <c r="B196" s="1" t="s">
        <v>349</v>
      </c>
      <c r="C196" s="1" t="s">
        <v>382</v>
      </c>
      <c r="D196" s="1" t="s">
        <v>397</v>
      </c>
      <c r="E196" s="1" t="s">
        <v>33</v>
      </c>
      <c r="F196" s="2">
        <v>164186</v>
      </c>
      <c r="G196" s="2">
        <v>405221</v>
      </c>
      <c r="H196" s="2">
        <v>164186</v>
      </c>
      <c r="I196" s="2">
        <v>405221</v>
      </c>
      <c r="J196" s="1" t="s">
        <v>53</v>
      </c>
      <c r="K196" s="1" t="s">
        <v>35</v>
      </c>
      <c r="L196" s="1" t="s">
        <v>53</v>
      </c>
      <c r="M196" s="1" t="s">
        <v>127</v>
      </c>
      <c r="N196" s="1" t="s">
        <v>48</v>
      </c>
      <c r="O196" s="1" t="s">
        <v>396</v>
      </c>
      <c r="P196" s="1" t="s">
        <v>398</v>
      </c>
      <c r="Q196" s="1" t="s">
        <v>45</v>
      </c>
      <c r="AA196">
        <v>600</v>
      </c>
      <c r="AB196">
        <v>0.2606</v>
      </c>
      <c r="AC196">
        <v>4.2</v>
      </c>
      <c r="AD196">
        <v>0.63</v>
      </c>
      <c r="AE196">
        <v>2.8</v>
      </c>
      <c r="AF196">
        <v>35</v>
      </c>
      <c r="AG196" s="2">
        <f t="shared" si="9"/>
        <v>1680</v>
      </c>
      <c r="AH196" s="2">
        <f t="shared" si="10"/>
        <v>7200</v>
      </c>
      <c r="AI196" s="8">
        <v>85</v>
      </c>
      <c r="AJ196" s="8">
        <v>40</v>
      </c>
      <c r="AK196" s="2">
        <f>(100-AJ196)/(100-AI196)*AG196</f>
        <v>6720</v>
      </c>
      <c r="AL196" s="8">
        <f t="shared" si="11"/>
        <v>150</v>
      </c>
    </row>
    <row r="197" spans="1:38" x14ac:dyDescent="0.35">
      <c r="A197" s="1" t="s">
        <v>395</v>
      </c>
      <c r="B197" s="1" t="s">
        <v>349</v>
      </c>
      <c r="C197" s="1" t="s">
        <v>382</v>
      </c>
      <c r="D197" s="1" t="s">
        <v>397</v>
      </c>
      <c r="E197" s="1" t="s">
        <v>33</v>
      </c>
      <c r="F197" s="2">
        <v>164186</v>
      </c>
      <c r="G197" s="2">
        <v>405221</v>
      </c>
      <c r="H197" s="2">
        <v>164186</v>
      </c>
      <c r="I197" s="2">
        <v>405221</v>
      </c>
      <c r="J197" s="1" t="s">
        <v>50</v>
      </c>
      <c r="K197" s="1" t="s">
        <v>35</v>
      </c>
      <c r="L197" s="1" t="s">
        <v>50</v>
      </c>
      <c r="M197" s="1" t="s">
        <v>55</v>
      </c>
      <c r="N197" s="1" t="s">
        <v>52</v>
      </c>
      <c r="O197" s="1" t="s">
        <v>396</v>
      </c>
      <c r="P197" s="1" t="s">
        <v>398</v>
      </c>
      <c r="Q197" s="1" t="s">
        <v>45</v>
      </c>
      <c r="AA197" s="2">
        <v>3060</v>
      </c>
      <c r="AB197">
        <v>4.3700000000000003E-2</v>
      </c>
      <c r="AC197">
        <v>22</v>
      </c>
      <c r="AD197">
        <v>0.1</v>
      </c>
      <c r="AE197">
        <v>2</v>
      </c>
      <c r="AF197">
        <v>15</v>
      </c>
      <c r="AG197" s="2">
        <f t="shared" si="9"/>
        <v>6120</v>
      </c>
      <c r="AH197" s="2">
        <f t="shared" si="10"/>
        <v>36720</v>
      </c>
      <c r="AI197" s="8">
        <v>85</v>
      </c>
      <c r="AJ197" s="8">
        <v>40</v>
      </c>
      <c r="AK197" s="2">
        <f>(100-AJ197)/(100-AI197)*AG197</f>
        <v>24480</v>
      </c>
      <c r="AL197" s="8">
        <f t="shared" si="11"/>
        <v>765</v>
      </c>
    </row>
    <row r="198" spans="1:38" x14ac:dyDescent="0.35">
      <c r="A198" s="1" t="s">
        <v>395</v>
      </c>
      <c r="B198" s="1" t="s">
        <v>349</v>
      </c>
      <c r="C198" s="1" t="s">
        <v>382</v>
      </c>
      <c r="D198" s="1" t="s">
        <v>397</v>
      </c>
      <c r="E198" s="1" t="s">
        <v>33</v>
      </c>
      <c r="F198" s="2">
        <v>164186</v>
      </c>
      <c r="G198" s="2">
        <v>405221</v>
      </c>
      <c r="H198" s="2">
        <v>164186</v>
      </c>
      <c r="I198" s="2">
        <v>405221</v>
      </c>
      <c r="J198" s="1" t="s">
        <v>63</v>
      </c>
      <c r="K198" s="1" t="s">
        <v>35</v>
      </c>
      <c r="L198" s="1" t="s">
        <v>63</v>
      </c>
      <c r="M198" s="1" t="s">
        <v>339</v>
      </c>
      <c r="N198" s="1" t="s">
        <v>52</v>
      </c>
      <c r="O198" s="1" t="s">
        <v>396</v>
      </c>
      <c r="P198" s="1" t="s">
        <v>398</v>
      </c>
      <c r="Q198" s="1" t="s">
        <v>45</v>
      </c>
      <c r="AA198">
        <v>168</v>
      </c>
      <c r="AB198">
        <v>0.2606</v>
      </c>
      <c r="AC198">
        <v>2.2999999999999998</v>
      </c>
      <c r="AD198">
        <v>1.3</v>
      </c>
      <c r="AE198">
        <v>7</v>
      </c>
      <c r="AF198">
        <v>32</v>
      </c>
      <c r="AG198" s="2">
        <f t="shared" si="9"/>
        <v>1176</v>
      </c>
      <c r="AH198" s="2">
        <f t="shared" si="10"/>
        <v>2016</v>
      </c>
      <c r="AI198" s="8">
        <v>85</v>
      </c>
      <c r="AJ198" s="8">
        <v>40</v>
      </c>
      <c r="AK198" s="2">
        <f>(100-AJ198)/(100-AI198)*AG198</f>
        <v>4704</v>
      </c>
      <c r="AL198" s="8">
        <f t="shared" si="11"/>
        <v>42</v>
      </c>
    </row>
    <row r="199" spans="1:38" x14ac:dyDescent="0.35">
      <c r="A199" s="1" t="s">
        <v>400</v>
      </c>
      <c r="B199" s="1" t="s">
        <v>349</v>
      </c>
      <c r="C199" s="1" t="s">
        <v>382</v>
      </c>
      <c r="D199" s="1" t="s">
        <v>402</v>
      </c>
      <c r="E199" s="1" t="s">
        <v>33</v>
      </c>
      <c r="F199" s="2">
        <v>163533</v>
      </c>
      <c r="G199" s="2">
        <v>407700</v>
      </c>
      <c r="H199" s="2">
        <v>163533</v>
      </c>
      <c r="I199" s="2">
        <v>407700</v>
      </c>
      <c r="J199" s="1" t="s">
        <v>103</v>
      </c>
      <c r="K199" s="1" t="s">
        <v>35</v>
      </c>
      <c r="L199" s="1" t="s">
        <v>103</v>
      </c>
      <c r="M199" s="1" t="s">
        <v>399</v>
      </c>
      <c r="N199" s="1" t="s">
        <v>104</v>
      </c>
      <c r="O199" s="1" t="s">
        <v>401</v>
      </c>
      <c r="P199" s="1" t="s">
        <v>403</v>
      </c>
      <c r="Q199" s="1" t="s">
        <v>45</v>
      </c>
      <c r="AA199" s="2">
        <v>1575</v>
      </c>
      <c r="AB199">
        <v>4.3700000000000003E-2</v>
      </c>
      <c r="AC199">
        <v>1.4</v>
      </c>
      <c r="AD199">
        <v>0.45</v>
      </c>
      <c r="AE199">
        <v>6.9</v>
      </c>
      <c r="AF199">
        <v>31</v>
      </c>
      <c r="AG199" s="2">
        <f t="shared" si="9"/>
        <v>10867.5</v>
      </c>
      <c r="AH199" s="2">
        <f t="shared" si="10"/>
        <v>18900</v>
      </c>
      <c r="AI199" s="8">
        <v>85</v>
      </c>
      <c r="AJ199" s="8">
        <v>40</v>
      </c>
      <c r="AK199" s="2">
        <f>(100-AJ199)/(100-AI199)*AG199</f>
        <v>43470</v>
      </c>
      <c r="AL199" s="8">
        <f t="shared" si="11"/>
        <v>393</v>
      </c>
    </row>
    <row r="200" spans="1:38" x14ac:dyDescent="0.35">
      <c r="A200" s="1" t="s">
        <v>400</v>
      </c>
      <c r="B200" s="1" t="s">
        <v>349</v>
      </c>
      <c r="C200" s="1" t="s">
        <v>382</v>
      </c>
      <c r="D200" s="1" t="s">
        <v>402</v>
      </c>
      <c r="E200" s="1" t="s">
        <v>33</v>
      </c>
      <c r="F200" s="2">
        <v>163533</v>
      </c>
      <c r="G200" s="2">
        <v>407700</v>
      </c>
      <c r="H200" s="2">
        <v>163533</v>
      </c>
      <c r="I200" s="2">
        <v>407700</v>
      </c>
      <c r="J200" s="1" t="s">
        <v>94</v>
      </c>
      <c r="K200" s="1" t="s">
        <v>35</v>
      </c>
      <c r="L200" s="1" t="s">
        <v>94</v>
      </c>
      <c r="M200" s="1" t="s">
        <v>399</v>
      </c>
      <c r="N200" s="1" t="s">
        <v>96</v>
      </c>
      <c r="O200" s="1" t="s">
        <v>401</v>
      </c>
      <c r="P200" s="1" t="s">
        <v>403</v>
      </c>
      <c r="Q200" s="1" t="s">
        <v>45</v>
      </c>
      <c r="AA200">
        <v>42</v>
      </c>
      <c r="AB200">
        <v>0.2606</v>
      </c>
      <c r="AC200">
        <v>4.2</v>
      </c>
      <c r="AD200">
        <v>0.63</v>
      </c>
      <c r="AE200">
        <v>5.6</v>
      </c>
      <c r="AF200">
        <v>35</v>
      </c>
      <c r="AG200" s="2">
        <f t="shared" si="9"/>
        <v>235.2</v>
      </c>
      <c r="AH200" s="2">
        <f t="shared" si="10"/>
        <v>504</v>
      </c>
      <c r="AI200" s="8">
        <v>85</v>
      </c>
      <c r="AJ200" s="8">
        <v>40</v>
      </c>
      <c r="AK200" s="2">
        <f>(100-AJ200)/(100-AI200)*AG200</f>
        <v>940.8</v>
      </c>
      <c r="AL200" s="8">
        <f t="shared" si="11"/>
        <v>10</v>
      </c>
    </row>
    <row r="201" spans="1:38" x14ac:dyDescent="0.35">
      <c r="A201" s="1" t="s">
        <v>404</v>
      </c>
      <c r="B201" s="1" t="s">
        <v>349</v>
      </c>
      <c r="C201" s="1" t="s">
        <v>382</v>
      </c>
      <c r="D201" s="1" t="s">
        <v>406</v>
      </c>
      <c r="E201" s="1" t="s">
        <v>33</v>
      </c>
      <c r="F201" s="2">
        <v>165458</v>
      </c>
      <c r="G201" s="2">
        <v>407861</v>
      </c>
      <c r="H201" s="2">
        <v>165458</v>
      </c>
      <c r="I201" s="2">
        <v>407861</v>
      </c>
      <c r="J201" s="1" t="s">
        <v>85</v>
      </c>
      <c r="K201" s="1" t="s">
        <v>35</v>
      </c>
      <c r="L201" s="1" t="s">
        <v>54</v>
      </c>
      <c r="M201" s="1" t="s">
        <v>74</v>
      </c>
      <c r="N201" s="1" t="s">
        <v>56</v>
      </c>
      <c r="O201" s="1" t="s">
        <v>405</v>
      </c>
      <c r="P201" s="1" t="s">
        <v>407</v>
      </c>
      <c r="Q201" s="1" t="s">
        <v>45</v>
      </c>
      <c r="AA201">
        <v>528</v>
      </c>
      <c r="AB201">
        <v>4.3700000000000003E-2</v>
      </c>
      <c r="AC201">
        <v>1.4</v>
      </c>
      <c r="AD201">
        <v>0.45</v>
      </c>
      <c r="AE201">
        <v>5.8</v>
      </c>
      <c r="AF201">
        <v>31</v>
      </c>
      <c r="AG201" s="2">
        <f t="shared" si="9"/>
        <v>3062.4</v>
      </c>
      <c r="AH201" s="2">
        <f t="shared" si="10"/>
        <v>6336</v>
      </c>
      <c r="AI201" s="8">
        <v>85</v>
      </c>
      <c r="AJ201" s="8">
        <v>40</v>
      </c>
      <c r="AK201" s="2">
        <f>(100-AJ201)/(100-AI201)*AG201</f>
        <v>12249.6</v>
      </c>
      <c r="AL201" s="8">
        <f t="shared" si="11"/>
        <v>132</v>
      </c>
    </row>
    <row r="202" spans="1:38" x14ac:dyDescent="0.35">
      <c r="A202" s="1" t="s">
        <v>408</v>
      </c>
      <c r="B202" s="1" t="s">
        <v>349</v>
      </c>
      <c r="C202" s="1" t="s">
        <v>382</v>
      </c>
      <c r="D202" s="1" t="s">
        <v>410</v>
      </c>
      <c r="E202" s="1" t="s">
        <v>33</v>
      </c>
      <c r="F202" s="2">
        <v>163903</v>
      </c>
      <c r="G202" s="2">
        <v>406322</v>
      </c>
      <c r="H202" s="2">
        <v>163903</v>
      </c>
      <c r="I202" s="2">
        <v>406322</v>
      </c>
      <c r="J202" s="1" t="s">
        <v>79</v>
      </c>
      <c r="K202" s="1" t="s">
        <v>35</v>
      </c>
      <c r="L202" s="1" t="s">
        <v>54</v>
      </c>
      <c r="M202" s="1" t="s">
        <v>47</v>
      </c>
      <c r="N202" s="1" t="s">
        <v>56</v>
      </c>
      <c r="O202" s="1" t="s">
        <v>409</v>
      </c>
      <c r="P202" s="1" t="s">
        <v>411</v>
      </c>
      <c r="Q202" s="1" t="s">
        <v>45</v>
      </c>
      <c r="AA202" s="2">
        <v>2112</v>
      </c>
      <c r="AB202">
        <v>4.3700000000000003E-2</v>
      </c>
      <c r="AC202">
        <v>1.4</v>
      </c>
      <c r="AD202">
        <v>0.45</v>
      </c>
      <c r="AE202">
        <v>5.8</v>
      </c>
      <c r="AF202">
        <v>31</v>
      </c>
      <c r="AG202" s="2">
        <f t="shared" si="9"/>
        <v>12249.6</v>
      </c>
      <c r="AH202" s="2">
        <f t="shared" si="10"/>
        <v>25344</v>
      </c>
      <c r="AI202" s="8">
        <v>85</v>
      </c>
      <c r="AJ202" s="8">
        <v>40</v>
      </c>
      <c r="AK202" s="2">
        <f>(100-AJ202)/(100-AI202)*AG202</f>
        <v>48998.400000000001</v>
      </c>
      <c r="AL202" s="8">
        <f t="shared" si="11"/>
        <v>528</v>
      </c>
    </row>
    <row r="203" spans="1:38" x14ac:dyDescent="0.35">
      <c r="A203" s="1" t="s">
        <v>412</v>
      </c>
      <c r="B203" s="1" t="s">
        <v>349</v>
      </c>
      <c r="C203" s="1" t="s">
        <v>382</v>
      </c>
      <c r="D203" s="1" t="s">
        <v>414</v>
      </c>
      <c r="E203" s="1" t="s">
        <v>33</v>
      </c>
      <c r="F203" s="2">
        <v>162341</v>
      </c>
      <c r="G203" s="2">
        <v>406869</v>
      </c>
      <c r="H203" s="2">
        <v>162341</v>
      </c>
      <c r="I203" s="2">
        <v>406869</v>
      </c>
      <c r="J203" s="1" t="s">
        <v>101</v>
      </c>
      <c r="K203" s="1" t="s">
        <v>35</v>
      </c>
      <c r="L203" s="1" t="s">
        <v>101</v>
      </c>
      <c r="M203" s="1" t="s">
        <v>95</v>
      </c>
      <c r="N203" s="1" t="s">
        <v>96</v>
      </c>
      <c r="O203" s="1" t="s">
        <v>413</v>
      </c>
      <c r="P203" s="1" t="s">
        <v>415</v>
      </c>
      <c r="Q203" s="1" t="s">
        <v>45</v>
      </c>
      <c r="AA203">
        <v>3</v>
      </c>
      <c r="AB203">
        <v>0.2606</v>
      </c>
      <c r="AC203">
        <v>1.5</v>
      </c>
      <c r="AD203">
        <v>0.83</v>
      </c>
      <c r="AE203">
        <v>5.6</v>
      </c>
      <c r="AF203">
        <v>36</v>
      </c>
      <c r="AG203" s="2">
        <f t="shared" si="9"/>
        <v>16.799999999999997</v>
      </c>
      <c r="AH203" s="2">
        <f t="shared" si="10"/>
        <v>36</v>
      </c>
      <c r="AI203" s="8">
        <v>85</v>
      </c>
      <c r="AJ203" s="8">
        <v>40</v>
      </c>
      <c r="AK203" s="2">
        <f>(100-AJ203)/(100-AI203)*AG203</f>
        <v>67.199999999999989</v>
      </c>
      <c r="AL203" s="8">
        <f t="shared" si="11"/>
        <v>0</v>
      </c>
    </row>
    <row r="204" spans="1:38" x14ac:dyDescent="0.35">
      <c r="A204" s="1" t="s">
        <v>416</v>
      </c>
      <c r="B204" s="1" t="s">
        <v>349</v>
      </c>
      <c r="C204" s="1" t="s">
        <v>382</v>
      </c>
      <c r="D204" s="1" t="s">
        <v>418</v>
      </c>
      <c r="E204" s="1" t="s">
        <v>33</v>
      </c>
      <c r="F204" s="2">
        <v>164642</v>
      </c>
      <c r="G204" s="2">
        <v>408055</v>
      </c>
      <c r="H204" s="2">
        <v>164642</v>
      </c>
      <c r="I204" s="2">
        <v>408055</v>
      </c>
      <c r="J204" s="1" t="s">
        <v>49</v>
      </c>
      <c r="K204" s="1" t="s">
        <v>35</v>
      </c>
      <c r="L204" s="1" t="s">
        <v>50</v>
      </c>
      <c r="M204" s="1" t="s">
        <v>80</v>
      </c>
      <c r="N204" s="1" t="s">
        <v>52</v>
      </c>
      <c r="O204" s="1" t="s">
        <v>417</v>
      </c>
      <c r="P204" s="1" t="s">
        <v>419</v>
      </c>
      <c r="Q204" s="1" t="s">
        <v>45</v>
      </c>
      <c r="AA204" s="2">
        <v>2160</v>
      </c>
      <c r="AB204">
        <v>4.3700000000000003E-2</v>
      </c>
      <c r="AC204">
        <v>22</v>
      </c>
      <c r="AD204">
        <v>0.1</v>
      </c>
      <c r="AE204">
        <v>1.2</v>
      </c>
      <c r="AF204">
        <v>15</v>
      </c>
      <c r="AG204" s="2">
        <f t="shared" si="9"/>
        <v>2592</v>
      </c>
      <c r="AH204" s="2">
        <f t="shared" si="10"/>
        <v>25920</v>
      </c>
      <c r="AI204" s="8">
        <v>85</v>
      </c>
      <c r="AJ204" s="8">
        <v>40</v>
      </c>
      <c r="AK204" s="2">
        <f>(100-AJ204)/(100-AI204)*AG204</f>
        <v>10368</v>
      </c>
      <c r="AL204" s="8">
        <f t="shared" si="11"/>
        <v>540</v>
      </c>
    </row>
    <row r="205" spans="1:38" x14ac:dyDescent="0.35">
      <c r="A205" s="1" t="s">
        <v>416</v>
      </c>
      <c r="B205" s="1" t="s">
        <v>349</v>
      </c>
      <c r="C205" s="1" t="s">
        <v>382</v>
      </c>
      <c r="D205" s="1" t="s">
        <v>418</v>
      </c>
      <c r="E205" s="1" t="s">
        <v>33</v>
      </c>
      <c r="F205" s="2">
        <v>164642</v>
      </c>
      <c r="G205" s="2">
        <v>408055</v>
      </c>
      <c r="H205" s="2">
        <v>164642</v>
      </c>
      <c r="I205" s="2">
        <v>408055</v>
      </c>
      <c r="J205" s="1" t="s">
        <v>79</v>
      </c>
      <c r="K205" s="1" t="s">
        <v>35</v>
      </c>
      <c r="L205" s="1" t="s">
        <v>54</v>
      </c>
      <c r="M205" s="1" t="s">
        <v>80</v>
      </c>
      <c r="N205" s="1" t="s">
        <v>56</v>
      </c>
      <c r="O205" s="1" t="s">
        <v>417</v>
      </c>
      <c r="P205" s="1" t="s">
        <v>419</v>
      </c>
      <c r="Q205" s="1" t="s">
        <v>45</v>
      </c>
      <c r="AA205">
        <v>520</v>
      </c>
      <c r="AB205">
        <v>4.3700000000000003E-2</v>
      </c>
      <c r="AC205">
        <v>1.4</v>
      </c>
      <c r="AD205">
        <v>0.45</v>
      </c>
      <c r="AE205">
        <v>3.5</v>
      </c>
      <c r="AF205">
        <v>31</v>
      </c>
      <c r="AG205" s="2">
        <f t="shared" si="9"/>
        <v>1820</v>
      </c>
      <c r="AH205" s="2">
        <f t="shared" si="10"/>
        <v>6240</v>
      </c>
      <c r="AI205" s="8">
        <v>85</v>
      </c>
      <c r="AJ205" s="8">
        <v>40</v>
      </c>
      <c r="AK205" s="2">
        <f>(100-AJ205)/(100-AI205)*AG205</f>
        <v>7280</v>
      </c>
      <c r="AL205" s="8">
        <f t="shared" si="11"/>
        <v>130</v>
      </c>
    </row>
    <row r="206" spans="1:38" x14ac:dyDescent="0.35">
      <c r="A206" s="1" t="s">
        <v>416</v>
      </c>
      <c r="B206" s="1" t="s">
        <v>349</v>
      </c>
      <c r="C206" s="1" t="s">
        <v>382</v>
      </c>
      <c r="D206" s="1" t="s">
        <v>418</v>
      </c>
      <c r="E206" s="1" t="s">
        <v>33</v>
      </c>
      <c r="F206" s="2">
        <v>164642</v>
      </c>
      <c r="G206" s="2">
        <v>408055</v>
      </c>
      <c r="H206" s="2">
        <v>164642</v>
      </c>
      <c r="I206" s="2">
        <v>408055</v>
      </c>
      <c r="J206" s="1" t="s">
        <v>85</v>
      </c>
      <c r="K206" s="1" t="s">
        <v>35</v>
      </c>
      <c r="L206" s="1" t="s">
        <v>54</v>
      </c>
      <c r="M206" s="1" t="s">
        <v>80</v>
      </c>
      <c r="N206" s="1" t="s">
        <v>56</v>
      </c>
      <c r="O206" s="1" t="s">
        <v>417</v>
      </c>
      <c r="P206" s="1" t="s">
        <v>419</v>
      </c>
      <c r="Q206" s="1" t="s">
        <v>45</v>
      </c>
      <c r="AA206">
        <v>480</v>
      </c>
      <c r="AB206">
        <v>4.3700000000000003E-2</v>
      </c>
      <c r="AC206">
        <v>1.4</v>
      </c>
      <c r="AD206">
        <v>0.45</v>
      </c>
      <c r="AE206">
        <v>3.5</v>
      </c>
      <c r="AF206">
        <v>31</v>
      </c>
      <c r="AG206" s="2">
        <f t="shared" si="9"/>
        <v>1680</v>
      </c>
      <c r="AH206" s="2">
        <f t="shared" si="10"/>
        <v>5760</v>
      </c>
      <c r="AI206" s="8">
        <v>85</v>
      </c>
      <c r="AJ206" s="8">
        <v>40</v>
      </c>
      <c r="AK206" s="2">
        <f>(100-AJ206)/(100-AI206)*AG206</f>
        <v>6720</v>
      </c>
      <c r="AL206" s="8">
        <f t="shared" si="11"/>
        <v>120</v>
      </c>
    </row>
    <row r="207" spans="1:38" x14ac:dyDescent="0.35">
      <c r="A207" s="1" t="s">
        <v>420</v>
      </c>
      <c r="B207" s="1" t="s">
        <v>349</v>
      </c>
      <c r="C207" s="1" t="s">
        <v>382</v>
      </c>
      <c r="D207" s="1" t="s">
        <v>422</v>
      </c>
      <c r="E207" s="1" t="s">
        <v>33</v>
      </c>
      <c r="F207" s="2">
        <v>160741</v>
      </c>
      <c r="G207" s="2">
        <v>411235</v>
      </c>
      <c r="H207" s="2">
        <v>160741</v>
      </c>
      <c r="I207" s="2">
        <v>411235</v>
      </c>
      <c r="J207" s="1" t="s">
        <v>34</v>
      </c>
      <c r="K207" s="1" t="s">
        <v>35</v>
      </c>
      <c r="L207" s="1" t="s">
        <v>36</v>
      </c>
      <c r="M207" s="1" t="s">
        <v>323</v>
      </c>
      <c r="N207" s="1" t="s">
        <v>38</v>
      </c>
      <c r="O207" s="1" t="s">
        <v>421</v>
      </c>
      <c r="P207" s="1" t="s">
        <v>423</v>
      </c>
      <c r="Q207" s="1" t="s">
        <v>45</v>
      </c>
      <c r="AA207" s="2">
        <v>1980</v>
      </c>
      <c r="AB207">
        <v>4.3700000000000003E-2</v>
      </c>
      <c r="AC207">
        <v>1.4</v>
      </c>
      <c r="AD207">
        <v>0.9</v>
      </c>
      <c r="AE207">
        <v>4.5999999999999996</v>
      </c>
      <c r="AF207">
        <v>31</v>
      </c>
      <c r="AG207" s="2">
        <f t="shared" si="9"/>
        <v>9108</v>
      </c>
      <c r="AH207" s="2">
        <f t="shared" si="10"/>
        <v>23760</v>
      </c>
      <c r="AI207" s="8">
        <v>70</v>
      </c>
      <c r="AJ207" s="8">
        <v>40</v>
      </c>
      <c r="AK207" s="2">
        <f>(100-AJ207)/(100-AI207)*AG207</f>
        <v>18216</v>
      </c>
      <c r="AL207" s="8">
        <f t="shared" si="11"/>
        <v>990</v>
      </c>
    </row>
    <row r="208" spans="1:38" x14ac:dyDescent="0.35">
      <c r="A208" s="1" t="s">
        <v>424</v>
      </c>
      <c r="B208" s="1" t="s">
        <v>349</v>
      </c>
      <c r="C208" s="1" t="s">
        <v>382</v>
      </c>
      <c r="D208" s="1" t="s">
        <v>426</v>
      </c>
      <c r="E208" s="1" t="s">
        <v>33</v>
      </c>
      <c r="F208" s="2">
        <v>165146</v>
      </c>
      <c r="G208" s="2">
        <v>407063</v>
      </c>
      <c r="H208" s="2">
        <v>165146</v>
      </c>
      <c r="I208" s="2">
        <v>407063</v>
      </c>
      <c r="J208" s="1" t="s">
        <v>68</v>
      </c>
      <c r="K208" s="1" t="s">
        <v>35</v>
      </c>
      <c r="L208" s="1" t="s">
        <v>50</v>
      </c>
      <c r="M208" s="1" t="s">
        <v>47</v>
      </c>
      <c r="N208" s="1" t="s">
        <v>52</v>
      </c>
      <c r="O208" s="1" t="s">
        <v>425</v>
      </c>
      <c r="P208" s="1" t="s">
        <v>427</v>
      </c>
      <c r="Q208" s="1" t="s">
        <v>45</v>
      </c>
      <c r="AA208" s="2">
        <v>3120</v>
      </c>
      <c r="AB208">
        <v>4.3700000000000003E-2</v>
      </c>
      <c r="AC208">
        <v>22</v>
      </c>
      <c r="AD208">
        <v>0.1</v>
      </c>
      <c r="AE208">
        <v>2</v>
      </c>
      <c r="AF208">
        <v>15</v>
      </c>
      <c r="AG208" s="2">
        <f t="shared" si="9"/>
        <v>6240</v>
      </c>
      <c r="AH208" s="2">
        <f t="shared" si="10"/>
        <v>37440</v>
      </c>
      <c r="AI208" s="8">
        <v>85</v>
      </c>
      <c r="AJ208" s="8">
        <v>40</v>
      </c>
      <c r="AK208" s="2">
        <f>(100-AJ208)/(100-AI208)*AG208</f>
        <v>24960</v>
      </c>
      <c r="AL208" s="8">
        <f t="shared" si="11"/>
        <v>780</v>
      </c>
    </row>
    <row r="209" spans="1:38" x14ac:dyDescent="0.35">
      <c r="A209" s="1" t="s">
        <v>424</v>
      </c>
      <c r="B209" s="1" t="s">
        <v>349</v>
      </c>
      <c r="C209" s="1" t="s">
        <v>382</v>
      </c>
      <c r="D209" s="1" t="s">
        <v>426</v>
      </c>
      <c r="E209" s="1" t="s">
        <v>33</v>
      </c>
      <c r="F209" s="2">
        <v>165146</v>
      </c>
      <c r="G209" s="2">
        <v>407063</v>
      </c>
      <c r="H209" s="2">
        <v>165146</v>
      </c>
      <c r="I209" s="2">
        <v>407063</v>
      </c>
      <c r="J209" s="1" t="s">
        <v>63</v>
      </c>
      <c r="K209" s="1" t="s">
        <v>35</v>
      </c>
      <c r="L209" s="1" t="s">
        <v>63</v>
      </c>
      <c r="M209" s="1" t="s">
        <v>47</v>
      </c>
      <c r="N209" s="1" t="s">
        <v>52</v>
      </c>
      <c r="O209" s="1" t="s">
        <v>425</v>
      </c>
      <c r="P209" s="1" t="s">
        <v>427</v>
      </c>
      <c r="Q209" s="1" t="s">
        <v>45</v>
      </c>
      <c r="AA209">
        <v>130</v>
      </c>
      <c r="AB209">
        <v>0.2606</v>
      </c>
      <c r="AC209">
        <v>2.2999999999999998</v>
      </c>
      <c r="AD209">
        <v>1.3</v>
      </c>
      <c r="AE209">
        <v>7</v>
      </c>
      <c r="AF209">
        <v>32</v>
      </c>
      <c r="AG209" s="2">
        <f t="shared" si="9"/>
        <v>910</v>
      </c>
      <c r="AH209" s="2">
        <f t="shared" si="10"/>
        <v>1560</v>
      </c>
      <c r="AI209" s="8">
        <v>85</v>
      </c>
      <c r="AJ209" s="8">
        <v>40</v>
      </c>
      <c r="AK209" s="2">
        <f>(100-AJ209)/(100-AI209)*AG209</f>
        <v>3640</v>
      </c>
      <c r="AL209" s="8">
        <f t="shared" si="11"/>
        <v>32</v>
      </c>
    </row>
    <row r="210" spans="1:38" x14ac:dyDescent="0.35">
      <c r="A210" s="1" t="s">
        <v>424</v>
      </c>
      <c r="B210" s="1" t="s">
        <v>349</v>
      </c>
      <c r="C210" s="1" t="s">
        <v>382</v>
      </c>
      <c r="D210" s="1" t="s">
        <v>426</v>
      </c>
      <c r="E210" s="1" t="s">
        <v>33</v>
      </c>
      <c r="F210" s="2">
        <v>165146</v>
      </c>
      <c r="G210" s="2">
        <v>407063</v>
      </c>
      <c r="H210" s="2">
        <v>165146</v>
      </c>
      <c r="I210" s="2">
        <v>407063</v>
      </c>
      <c r="J210" s="1" t="s">
        <v>46</v>
      </c>
      <c r="K210" s="1" t="s">
        <v>35</v>
      </c>
      <c r="L210" s="1" t="s">
        <v>46</v>
      </c>
      <c r="M210" s="1" t="s">
        <v>47</v>
      </c>
      <c r="N210" s="1" t="s">
        <v>48</v>
      </c>
      <c r="O210" s="1" t="s">
        <v>425</v>
      </c>
      <c r="P210" s="1" t="s">
        <v>427</v>
      </c>
      <c r="Q210" s="1" t="s">
        <v>45</v>
      </c>
      <c r="AA210">
        <v>4</v>
      </c>
      <c r="AB210">
        <v>0.2606</v>
      </c>
      <c r="AC210">
        <v>1.5</v>
      </c>
      <c r="AD210">
        <v>0.83</v>
      </c>
      <c r="AE210">
        <v>4.7</v>
      </c>
      <c r="AF210">
        <v>36</v>
      </c>
      <c r="AG210" s="2">
        <f t="shared" si="9"/>
        <v>18.8</v>
      </c>
      <c r="AH210" s="2">
        <f t="shared" si="10"/>
        <v>48</v>
      </c>
      <c r="AI210" s="8">
        <v>85</v>
      </c>
      <c r="AJ210" s="8">
        <v>40</v>
      </c>
      <c r="AK210" s="2">
        <f>(100-AJ210)/(100-AI210)*AG210</f>
        <v>75.2</v>
      </c>
      <c r="AL210" s="8">
        <f t="shared" si="11"/>
        <v>1</v>
      </c>
    </row>
    <row r="211" spans="1:38" x14ac:dyDescent="0.35">
      <c r="A211" s="1" t="s">
        <v>424</v>
      </c>
      <c r="B211" s="1" t="s">
        <v>349</v>
      </c>
      <c r="C211" s="1" t="s">
        <v>382</v>
      </c>
      <c r="D211" s="1" t="s">
        <v>426</v>
      </c>
      <c r="E211" s="1" t="s">
        <v>33</v>
      </c>
      <c r="F211" s="2">
        <v>165146</v>
      </c>
      <c r="G211" s="2">
        <v>407063</v>
      </c>
      <c r="H211" s="2">
        <v>165146</v>
      </c>
      <c r="I211" s="2">
        <v>407063</v>
      </c>
      <c r="J211" s="1" t="s">
        <v>79</v>
      </c>
      <c r="K211" s="1" t="s">
        <v>35</v>
      </c>
      <c r="L211" s="1" t="s">
        <v>54</v>
      </c>
      <c r="M211" s="1" t="s">
        <v>47</v>
      </c>
      <c r="N211" s="1" t="s">
        <v>56</v>
      </c>
      <c r="O211" s="1" t="s">
        <v>425</v>
      </c>
      <c r="P211" s="1" t="s">
        <v>427</v>
      </c>
      <c r="Q211" s="1" t="s">
        <v>45</v>
      </c>
      <c r="AA211">
        <v>66</v>
      </c>
      <c r="AB211">
        <v>4.3700000000000003E-2</v>
      </c>
      <c r="AC211">
        <v>1.4</v>
      </c>
      <c r="AD211">
        <v>0.45</v>
      </c>
      <c r="AE211">
        <v>5.8</v>
      </c>
      <c r="AF211">
        <v>31</v>
      </c>
      <c r="AG211" s="2">
        <f t="shared" si="9"/>
        <v>382.8</v>
      </c>
      <c r="AH211" s="2">
        <f t="shared" si="10"/>
        <v>792</v>
      </c>
      <c r="AI211" s="8">
        <v>85</v>
      </c>
      <c r="AJ211" s="8">
        <v>40</v>
      </c>
      <c r="AK211" s="2">
        <f>(100-AJ211)/(100-AI211)*AG211</f>
        <v>1531.2</v>
      </c>
      <c r="AL211" s="8">
        <f t="shared" si="11"/>
        <v>16</v>
      </c>
    </row>
    <row r="212" spans="1:38" x14ac:dyDescent="0.35">
      <c r="A212" s="1" t="s">
        <v>424</v>
      </c>
      <c r="B212" s="1" t="s">
        <v>349</v>
      </c>
      <c r="C212" s="1" t="s">
        <v>382</v>
      </c>
      <c r="D212" s="1" t="s">
        <v>426</v>
      </c>
      <c r="E212" s="1" t="s">
        <v>33</v>
      </c>
      <c r="F212" s="2">
        <v>165146</v>
      </c>
      <c r="G212" s="2">
        <v>407063</v>
      </c>
      <c r="H212" s="2">
        <v>165146</v>
      </c>
      <c r="I212" s="2">
        <v>407063</v>
      </c>
      <c r="J212" s="1" t="s">
        <v>53</v>
      </c>
      <c r="K212" s="1" t="s">
        <v>35</v>
      </c>
      <c r="L212" s="1" t="s">
        <v>53</v>
      </c>
      <c r="M212" s="1" t="s">
        <v>47</v>
      </c>
      <c r="N212" s="1" t="s">
        <v>52</v>
      </c>
      <c r="O212" s="1" t="s">
        <v>425</v>
      </c>
      <c r="P212" s="1" t="s">
        <v>427</v>
      </c>
      <c r="Q212" s="1" t="s">
        <v>45</v>
      </c>
      <c r="AA212">
        <v>400</v>
      </c>
      <c r="AB212">
        <v>0.2606</v>
      </c>
      <c r="AC212">
        <v>4.2</v>
      </c>
      <c r="AD212">
        <v>0.63</v>
      </c>
      <c r="AE212">
        <v>4.7</v>
      </c>
      <c r="AF212">
        <v>35</v>
      </c>
      <c r="AG212" s="2">
        <f t="shared" si="9"/>
        <v>1880</v>
      </c>
      <c r="AH212" s="2">
        <f t="shared" si="10"/>
        <v>4800</v>
      </c>
      <c r="AI212" s="8">
        <v>85</v>
      </c>
      <c r="AJ212" s="8">
        <v>40</v>
      </c>
      <c r="AK212" s="2">
        <f>(100-AJ212)/(100-AI212)*AG212</f>
        <v>7520</v>
      </c>
      <c r="AL212" s="8">
        <f t="shared" si="11"/>
        <v>100</v>
      </c>
    </row>
    <row r="213" spans="1:38" x14ac:dyDescent="0.35">
      <c r="A213" s="1" t="s">
        <v>429</v>
      </c>
      <c r="B213" s="1" t="s">
        <v>349</v>
      </c>
      <c r="C213" s="1" t="s">
        <v>382</v>
      </c>
      <c r="D213" s="1" t="s">
        <v>431</v>
      </c>
      <c r="E213" s="1" t="s">
        <v>33</v>
      </c>
      <c r="F213" s="2">
        <v>165343</v>
      </c>
      <c r="G213" s="2">
        <v>407129</v>
      </c>
      <c r="H213" s="2">
        <v>165343</v>
      </c>
      <c r="I213" s="2">
        <v>407129</v>
      </c>
      <c r="J213" s="1" t="s">
        <v>428</v>
      </c>
      <c r="K213" s="1" t="s">
        <v>35</v>
      </c>
      <c r="L213" s="1" t="s">
        <v>294</v>
      </c>
      <c r="M213" s="1" t="s">
        <v>202</v>
      </c>
      <c r="N213" s="1" t="s">
        <v>295</v>
      </c>
      <c r="O213" s="1" t="s">
        <v>430</v>
      </c>
      <c r="P213" s="1" t="s">
        <v>427</v>
      </c>
      <c r="Q213" s="1" t="s">
        <v>45</v>
      </c>
      <c r="AA213" s="2">
        <v>1198</v>
      </c>
      <c r="AB213">
        <v>0</v>
      </c>
      <c r="AC213">
        <v>22</v>
      </c>
      <c r="AD213">
        <v>0.1</v>
      </c>
      <c r="AE213">
        <v>2</v>
      </c>
      <c r="AF213">
        <v>15</v>
      </c>
      <c r="AG213" s="2">
        <f t="shared" si="9"/>
        <v>2396</v>
      </c>
      <c r="AH213" s="2">
        <f t="shared" si="10"/>
        <v>14376</v>
      </c>
      <c r="AI213" s="8">
        <v>85</v>
      </c>
      <c r="AJ213" s="8">
        <v>40</v>
      </c>
      <c r="AK213" s="2">
        <f>(100-AJ213)/(100-AI213)*AG213</f>
        <v>9584</v>
      </c>
      <c r="AL213" s="8">
        <f t="shared" si="11"/>
        <v>299</v>
      </c>
    </row>
    <row r="214" spans="1:38" x14ac:dyDescent="0.35">
      <c r="A214" s="1" t="s">
        <v>432</v>
      </c>
      <c r="B214" s="1" t="s">
        <v>349</v>
      </c>
      <c r="C214" s="1" t="s">
        <v>436</v>
      </c>
      <c r="D214" s="1" t="s">
        <v>434</v>
      </c>
      <c r="E214" s="1" t="s">
        <v>33</v>
      </c>
      <c r="F214" s="2">
        <v>164789</v>
      </c>
      <c r="G214" s="2">
        <v>409791</v>
      </c>
      <c r="H214" s="2">
        <v>164789</v>
      </c>
      <c r="I214" s="2">
        <v>409791</v>
      </c>
      <c r="J214" s="1" t="s">
        <v>103</v>
      </c>
      <c r="K214" s="1" t="s">
        <v>35</v>
      </c>
      <c r="L214" s="1" t="s">
        <v>103</v>
      </c>
      <c r="M214" s="1" t="s">
        <v>399</v>
      </c>
      <c r="N214" s="1" t="s">
        <v>104</v>
      </c>
      <c r="O214" s="1" t="s">
        <v>433</v>
      </c>
      <c r="P214" s="1" t="s">
        <v>435</v>
      </c>
      <c r="Q214" s="1" t="s">
        <v>45</v>
      </c>
      <c r="AA214" s="2">
        <v>1125</v>
      </c>
      <c r="AB214">
        <v>4.3700000000000003E-2</v>
      </c>
      <c r="AC214">
        <v>1.4</v>
      </c>
      <c r="AD214">
        <v>0.45</v>
      </c>
      <c r="AE214">
        <v>6.9</v>
      </c>
      <c r="AF214">
        <v>31</v>
      </c>
      <c r="AG214" s="2">
        <f t="shared" si="9"/>
        <v>7762.5</v>
      </c>
      <c r="AH214" s="2">
        <f t="shared" si="10"/>
        <v>13500</v>
      </c>
      <c r="AI214" s="8">
        <v>85</v>
      </c>
      <c r="AJ214" s="8">
        <v>40</v>
      </c>
      <c r="AK214" s="2">
        <f>(100-AJ214)/(100-AI214)*AG214</f>
        <v>31050</v>
      </c>
      <c r="AL214" s="8">
        <f t="shared" si="11"/>
        <v>281</v>
      </c>
    </row>
    <row r="215" spans="1:38" x14ac:dyDescent="0.35">
      <c r="A215" s="1" t="s">
        <v>437</v>
      </c>
      <c r="B215" s="1" t="s">
        <v>349</v>
      </c>
      <c r="C215" s="1" t="s">
        <v>436</v>
      </c>
      <c r="D215" s="1" t="s">
        <v>439</v>
      </c>
      <c r="E215" s="1" t="s">
        <v>33</v>
      </c>
      <c r="F215" s="2">
        <v>163468</v>
      </c>
      <c r="G215" s="2">
        <v>408945</v>
      </c>
      <c r="H215" s="2">
        <v>163468</v>
      </c>
      <c r="I215" s="2">
        <v>408945</v>
      </c>
      <c r="J215" s="1" t="s">
        <v>53</v>
      </c>
      <c r="K215" s="1" t="s">
        <v>35</v>
      </c>
      <c r="L215" s="1" t="s">
        <v>53</v>
      </c>
      <c r="M215" s="1" t="s">
        <v>339</v>
      </c>
      <c r="N215" s="1" t="s">
        <v>48</v>
      </c>
      <c r="O215" s="1" t="s">
        <v>438</v>
      </c>
      <c r="P215" s="1" t="s">
        <v>440</v>
      </c>
      <c r="Q215" s="1" t="s">
        <v>45</v>
      </c>
      <c r="AA215">
        <v>736</v>
      </c>
      <c r="AB215">
        <v>0.2606</v>
      </c>
      <c r="AC215">
        <v>4.2</v>
      </c>
      <c r="AD215">
        <v>0.63</v>
      </c>
      <c r="AE215">
        <v>4.7</v>
      </c>
      <c r="AF215">
        <v>35</v>
      </c>
      <c r="AG215" s="2">
        <f t="shared" si="9"/>
        <v>3459.2000000000003</v>
      </c>
      <c r="AH215" s="2">
        <f t="shared" si="10"/>
        <v>8832</v>
      </c>
      <c r="AI215" s="8">
        <v>85</v>
      </c>
      <c r="AJ215" s="8">
        <v>40</v>
      </c>
      <c r="AK215" s="2">
        <f>(100-AJ215)/(100-AI215)*AG215</f>
        <v>13836.800000000001</v>
      </c>
      <c r="AL215" s="8">
        <f t="shared" si="11"/>
        <v>184</v>
      </c>
    </row>
    <row r="216" spans="1:38" x14ac:dyDescent="0.35">
      <c r="A216" s="1" t="s">
        <v>437</v>
      </c>
      <c r="B216" s="1" t="s">
        <v>349</v>
      </c>
      <c r="C216" s="1" t="s">
        <v>436</v>
      </c>
      <c r="D216" s="1" t="s">
        <v>439</v>
      </c>
      <c r="E216" s="1" t="s">
        <v>33</v>
      </c>
      <c r="F216" s="2">
        <v>163468</v>
      </c>
      <c r="G216" s="2">
        <v>408945</v>
      </c>
      <c r="H216" s="2">
        <v>163468</v>
      </c>
      <c r="I216" s="2">
        <v>408945</v>
      </c>
      <c r="J216" s="1" t="s">
        <v>54</v>
      </c>
      <c r="K216" s="1" t="s">
        <v>35</v>
      </c>
      <c r="L216" s="1" t="s">
        <v>54</v>
      </c>
      <c r="M216" s="1" t="s">
        <v>127</v>
      </c>
      <c r="N216" s="1" t="s">
        <v>56</v>
      </c>
      <c r="O216" s="1" t="s">
        <v>438</v>
      </c>
      <c r="P216" s="1" t="s">
        <v>440</v>
      </c>
      <c r="Q216" s="1" t="s">
        <v>45</v>
      </c>
      <c r="AA216">
        <v>60</v>
      </c>
      <c r="AB216">
        <v>4.3700000000000003E-2</v>
      </c>
      <c r="AC216">
        <v>1.4</v>
      </c>
      <c r="AD216">
        <v>0.45</v>
      </c>
      <c r="AE216">
        <v>3.5</v>
      </c>
      <c r="AF216">
        <v>31</v>
      </c>
      <c r="AG216" s="2">
        <f t="shared" si="9"/>
        <v>210</v>
      </c>
      <c r="AH216" s="2">
        <f t="shared" si="10"/>
        <v>720</v>
      </c>
      <c r="AI216" s="8">
        <v>85</v>
      </c>
      <c r="AJ216" s="8">
        <v>40</v>
      </c>
      <c r="AK216" s="2">
        <f>(100-AJ216)/(100-AI216)*AG216</f>
        <v>840</v>
      </c>
      <c r="AL216" s="8">
        <f t="shared" si="11"/>
        <v>15</v>
      </c>
    </row>
    <row r="217" spans="1:38" x14ac:dyDescent="0.35">
      <c r="A217" s="1" t="s">
        <v>437</v>
      </c>
      <c r="B217" s="1" t="s">
        <v>349</v>
      </c>
      <c r="C217" s="1" t="s">
        <v>436</v>
      </c>
      <c r="D217" s="1" t="s">
        <v>439</v>
      </c>
      <c r="E217" s="1" t="s">
        <v>33</v>
      </c>
      <c r="F217" s="2">
        <v>163468</v>
      </c>
      <c r="G217" s="2">
        <v>408945</v>
      </c>
      <c r="H217" s="2">
        <v>163468</v>
      </c>
      <c r="I217" s="2">
        <v>408945</v>
      </c>
      <c r="J217" s="1" t="s">
        <v>46</v>
      </c>
      <c r="K217" s="1" t="s">
        <v>35</v>
      </c>
      <c r="L217" s="1" t="s">
        <v>46</v>
      </c>
      <c r="M217" s="1" t="s">
        <v>339</v>
      </c>
      <c r="N217" s="1" t="s">
        <v>48</v>
      </c>
      <c r="O217" s="1" t="s">
        <v>438</v>
      </c>
      <c r="P217" s="1" t="s">
        <v>440</v>
      </c>
      <c r="Q217" s="1" t="s">
        <v>45</v>
      </c>
      <c r="AA217">
        <v>3</v>
      </c>
      <c r="AB217">
        <v>0.2606</v>
      </c>
      <c r="AC217">
        <v>1.5</v>
      </c>
      <c r="AD217">
        <v>0.83</v>
      </c>
      <c r="AE217">
        <v>4.7</v>
      </c>
      <c r="AF217">
        <v>36</v>
      </c>
      <c r="AG217" s="2">
        <f t="shared" si="9"/>
        <v>14.100000000000001</v>
      </c>
      <c r="AH217" s="2">
        <f t="shared" si="10"/>
        <v>36</v>
      </c>
      <c r="AI217" s="8">
        <v>85</v>
      </c>
      <c r="AJ217" s="8">
        <v>40</v>
      </c>
      <c r="AK217" s="2">
        <f>(100-AJ217)/(100-AI217)*AG217</f>
        <v>56.400000000000006</v>
      </c>
      <c r="AL217" s="8">
        <f t="shared" si="11"/>
        <v>0</v>
      </c>
    </row>
    <row r="218" spans="1:38" x14ac:dyDescent="0.35">
      <c r="A218" s="1" t="s">
        <v>437</v>
      </c>
      <c r="B218" s="1" t="s">
        <v>349</v>
      </c>
      <c r="C218" s="1" t="s">
        <v>436</v>
      </c>
      <c r="D218" s="1" t="s">
        <v>439</v>
      </c>
      <c r="E218" s="1" t="s">
        <v>33</v>
      </c>
      <c r="F218" s="2">
        <v>163468</v>
      </c>
      <c r="G218" s="2">
        <v>408945</v>
      </c>
      <c r="H218" s="2">
        <v>163468</v>
      </c>
      <c r="I218" s="2">
        <v>408945</v>
      </c>
      <c r="J218" s="1" t="s">
        <v>63</v>
      </c>
      <c r="K218" s="1" t="s">
        <v>35</v>
      </c>
      <c r="L218" s="1" t="s">
        <v>63</v>
      </c>
      <c r="M218" s="1" t="s">
        <v>127</v>
      </c>
      <c r="N218" s="1" t="s">
        <v>52</v>
      </c>
      <c r="O218" s="1" t="s">
        <v>438</v>
      </c>
      <c r="P218" s="1" t="s">
        <v>440</v>
      </c>
      <c r="Q218" s="1" t="s">
        <v>45</v>
      </c>
      <c r="AA218">
        <v>195</v>
      </c>
      <c r="AB218">
        <v>0.2606</v>
      </c>
      <c r="AC218">
        <v>2.2999999999999998</v>
      </c>
      <c r="AD218">
        <v>1.3</v>
      </c>
      <c r="AE218">
        <v>4.2</v>
      </c>
      <c r="AF218">
        <v>32</v>
      </c>
      <c r="AG218" s="2">
        <f t="shared" si="9"/>
        <v>819</v>
      </c>
      <c r="AH218" s="2">
        <f t="shared" si="10"/>
        <v>2340</v>
      </c>
      <c r="AI218" s="8">
        <v>85</v>
      </c>
      <c r="AJ218" s="8">
        <v>40</v>
      </c>
      <c r="AK218" s="2">
        <f>(100-AJ218)/(100-AI218)*AG218</f>
        <v>3276</v>
      </c>
      <c r="AL218" s="8">
        <f t="shared" si="11"/>
        <v>48</v>
      </c>
    </row>
    <row r="219" spans="1:38" x14ac:dyDescent="0.35">
      <c r="A219" s="1" t="s">
        <v>437</v>
      </c>
      <c r="B219" s="1" t="s">
        <v>349</v>
      </c>
      <c r="C219" s="1" t="s">
        <v>436</v>
      </c>
      <c r="D219" s="1" t="s">
        <v>439</v>
      </c>
      <c r="E219" s="1" t="s">
        <v>33</v>
      </c>
      <c r="F219" s="2">
        <v>163468</v>
      </c>
      <c r="G219" s="2">
        <v>408945</v>
      </c>
      <c r="H219" s="2">
        <v>163468</v>
      </c>
      <c r="I219" s="2">
        <v>408945</v>
      </c>
      <c r="J219" s="1" t="s">
        <v>50</v>
      </c>
      <c r="K219" s="1" t="s">
        <v>35</v>
      </c>
      <c r="L219" s="1" t="s">
        <v>50</v>
      </c>
      <c r="M219" s="1" t="s">
        <v>339</v>
      </c>
      <c r="N219" s="1" t="s">
        <v>52</v>
      </c>
      <c r="O219" s="1" t="s">
        <v>438</v>
      </c>
      <c r="P219" s="1" t="s">
        <v>440</v>
      </c>
      <c r="Q219" s="1" t="s">
        <v>45</v>
      </c>
      <c r="AA219" s="2">
        <v>2400</v>
      </c>
      <c r="AB219">
        <v>0</v>
      </c>
      <c r="AC219">
        <v>22</v>
      </c>
      <c r="AD219">
        <v>0.1</v>
      </c>
      <c r="AE219">
        <v>2</v>
      </c>
      <c r="AF219">
        <v>15</v>
      </c>
      <c r="AG219" s="2">
        <f t="shared" si="9"/>
        <v>4800</v>
      </c>
      <c r="AH219" s="2">
        <f t="shared" si="10"/>
        <v>28800</v>
      </c>
      <c r="AI219" s="8">
        <v>85</v>
      </c>
      <c r="AJ219" s="8">
        <v>40</v>
      </c>
      <c r="AK219" s="2">
        <f>(100-AJ219)/(100-AI219)*AG219</f>
        <v>19200</v>
      </c>
      <c r="AL219" s="8">
        <f t="shared" si="11"/>
        <v>600</v>
      </c>
    </row>
    <row r="220" spans="1:38" x14ac:dyDescent="0.35">
      <c r="A220" s="1" t="s">
        <v>442</v>
      </c>
      <c r="B220" s="1" t="s">
        <v>349</v>
      </c>
      <c r="C220" s="1" t="s">
        <v>446</v>
      </c>
      <c r="D220" s="1" t="s">
        <v>444</v>
      </c>
      <c r="E220" s="1" t="s">
        <v>33</v>
      </c>
      <c r="F220" s="2">
        <v>165465</v>
      </c>
      <c r="G220" s="2">
        <v>412924</v>
      </c>
      <c r="H220" s="2">
        <v>165465</v>
      </c>
      <c r="I220" s="2">
        <v>412924</v>
      </c>
      <c r="J220" s="1" t="s">
        <v>441</v>
      </c>
      <c r="K220" s="1" t="s">
        <v>35</v>
      </c>
      <c r="L220" s="1" t="s">
        <v>322</v>
      </c>
      <c r="M220" s="1" t="s">
        <v>323</v>
      </c>
      <c r="N220" s="1" t="s">
        <v>324</v>
      </c>
      <c r="O220" s="1" t="s">
        <v>443</v>
      </c>
      <c r="P220" s="1" t="s">
        <v>445</v>
      </c>
      <c r="Q220" s="1" t="s">
        <v>45</v>
      </c>
      <c r="AA220">
        <v>0</v>
      </c>
      <c r="AB220">
        <v>0</v>
      </c>
      <c r="AC220">
        <v>22</v>
      </c>
      <c r="AD220">
        <v>0.21</v>
      </c>
      <c r="AE220">
        <v>1.6</v>
      </c>
      <c r="AF220">
        <v>15</v>
      </c>
      <c r="AG220" s="2">
        <f t="shared" si="9"/>
        <v>0</v>
      </c>
      <c r="AH220" s="2">
        <f t="shared" si="10"/>
        <v>0</v>
      </c>
      <c r="AI220" s="8">
        <v>70</v>
      </c>
      <c r="AJ220" s="8">
        <v>40</v>
      </c>
      <c r="AK220" s="2">
        <f>(100-AJ220)/(100-AI220)*AG220</f>
        <v>0</v>
      </c>
      <c r="AL220" s="8">
        <f t="shared" si="11"/>
        <v>0</v>
      </c>
    </row>
    <row r="221" spans="1:38" x14ac:dyDescent="0.35">
      <c r="A221" s="1" t="s">
        <v>442</v>
      </c>
      <c r="B221" s="1" t="s">
        <v>349</v>
      </c>
      <c r="C221" s="1" t="s">
        <v>446</v>
      </c>
      <c r="D221" s="1" t="s">
        <v>444</v>
      </c>
      <c r="E221" s="1" t="s">
        <v>33</v>
      </c>
      <c r="F221" s="2">
        <v>165465</v>
      </c>
      <c r="G221" s="2">
        <v>412924</v>
      </c>
      <c r="H221" s="2">
        <v>165465</v>
      </c>
      <c r="I221" s="2">
        <v>412924</v>
      </c>
      <c r="J221" s="1" t="s">
        <v>112</v>
      </c>
      <c r="K221" s="1" t="s">
        <v>35</v>
      </c>
      <c r="L221" s="1" t="s">
        <v>106</v>
      </c>
      <c r="M221" s="1" t="s">
        <v>95</v>
      </c>
      <c r="N221" s="1" t="s">
        <v>96</v>
      </c>
      <c r="O221" s="1" t="s">
        <v>443</v>
      </c>
      <c r="P221" s="1" t="s">
        <v>445</v>
      </c>
      <c r="Q221" s="1" t="s">
        <v>45</v>
      </c>
      <c r="AA221" s="2">
        <v>1200</v>
      </c>
      <c r="AB221">
        <v>0</v>
      </c>
      <c r="AC221">
        <v>22</v>
      </c>
      <c r="AD221">
        <v>0.1</v>
      </c>
      <c r="AE221">
        <v>2.2999999999999998</v>
      </c>
      <c r="AF221">
        <v>15</v>
      </c>
      <c r="AG221" s="2">
        <f t="shared" si="9"/>
        <v>2760</v>
      </c>
      <c r="AH221" s="2">
        <f t="shared" si="10"/>
        <v>14400</v>
      </c>
      <c r="AI221" s="8">
        <v>85</v>
      </c>
      <c r="AJ221" s="8">
        <v>40</v>
      </c>
      <c r="AK221" s="2">
        <f>(100-AJ221)/(100-AI221)*AG221</f>
        <v>11040</v>
      </c>
      <c r="AL221" s="8">
        <f t="shared" si="11"/>
        <v>300</v>
      </c>
    </row>
    <row r="222" spans="1:38" x14ac:dyDescent="0.35">
      <c r="A222" s="1" t="s">
        <v>442</v>
      </c>
      <c r="B222" s="1" t="s">
        <v>349</v>
      </c>
      <c r="C222" s="1" t="s">
        <v>446</v>
      </c>
      <c r="D222" s="1" t="s">
        <v>444</v>
      </c>
      <c r="E222" s="1" t="s">
        <v>33</v>
      </c>
      <c r="F222" s="2">
        <v>165465</v>
      </c>
      <c r="G222" s="2">
        <v>412924</v>
      </c>
      <c r="H222" s="2">
        <v>165465</v>
      </c>
      <c r="I222" s="2">
        <v>412924</v>
      </c>
      <c r="J222" s="1" t="s">
        <v>163</v>
      </c>
      <c r="K222" s="1" t="s">
        <v>35</v>
      </c>
      <c r="L222" s="1" t="s">
        <v>103</v>
      </c>
      <c r="M222" s="1" t="s">
        <v>95</v>
      </c>
      <c r="N222" s="1" t="s">
        <v>104</v>
      </c>
      <c r="O222" s="1" t="s">
        <v>443</v>
      </c>
      <c r="P222" s="1" t="s">
        <v>445</v>
      </c>
      <c r="Q222" s="1" t="s">
        <v>45</v>
      </c>
      <c r="AA222" s="2">
        <v>2340</v>
      </c>
      <c r="AB222">
        <v>4.3700000000000003E-2</v>
      </c>
      <c r="AC222">
        <v>1.4</v>
      </c>
      <c r="AD222">
        <v>0.45</v>
      </c>
      <c r="AE222">
        <v>6.9</v>
      </c>
      <c r="AF222">
        <v>31</v>
      </c>
      <c r="AG222" s="2">
        <f t="shared" si="9"/>
        <v>16146</v>
      </c>
      <c r="AH222" s="2">
        <f t="shared" si="10"/>
        <v>28080</v>
      </c>
      <c r="AI222" s="8">
        <v>85</v>
      </c>
      <c r="AJ222" s="8">
        <v>40</v>
      </c>
      <c r="AK222" s="2">
        <f>(100-AJ222)/(100-AI222)*AG222</f>
        <v>64584</v>
      </c>
      <c r="AL222" s="8">
        <f t="shared" si="11"/>
        <v>585</v>
      </c>
    </row>
    <row r="223" spans="1:38" x14ac:dyDescent="0.35">
      <c r="A223" s="1" t="s">
        <v>447</v>
      </c>
      <c r="B223" s="1" t="s">
        <v>349</v>
      </c>
      <c r="C223" s="1" t="s">
        <v>446</v>
      </c>
      <c r="D223" s="1" t="s">
        <v>449</v>
      </c>
      <c r="E223" s="1" t="s">
        <v>33</v>
      </c>
      <c r="F223" s="2">
        <v>166409</v>
      </c>
      <c r="G223" s="2">
        <v>411633</v>
      </c>
      <c r="H223" s="2">
        <v>166409</v>
      </c>
      <c r="I223" s="2">
        <v>411633</v>
      </c>
      <c r="J223" s="1" t="s">
        <v>79</v>
      </c>
      <c r="K223" s="1" t="s">
        <v>35</v>
      </c>
      <c r="L223" s="1" t="s">
        <v>54</v>
      </c>
      <c r="M223" s="1" t="s">
        <v>122</v>
      </c>
      <c r="N223" s="1" t="s">
        <v>56</v>
      </c>
      <c r="O223" s="1" t="s">
        <v>448</v>
      </c>
      <c r="P223" s="1" t="s">
        <v>450</v>
      </c>
      <c r="Q223" s="1" t="s">
        <v>45</v>
      </c>
      <c r="AA223">
        <v>16</v>
      </c>
      <c r="AB223">
        <v>4.3700000000000003E-2</v>
      </c>
      <c r="AC223">
        <v>1.4</v>
      </c>
      <c r="AD223">
        <v>0.45</v>
      </c>
      <c r="AE223">
        <v>3.5</v>
      </c>
      <c r="AF223">
        <v>31</v>
      </c>
      <c r="AG223" s="2">
        <f t="shared" si="9"/>
        <v>56</v>
      </c>
      <c r="AH223" s="2">
        <f t="shared" si="10"/>
        <v>192</v>
      </c>
      <c r="AI223" s="8">
        <v>85</v>
      </c>
      <c r="AJ223" s="8">
        <v>40</v>
      </c>
      <c r="AK223" s="2">
        <f>(100-AJ223)/(100-AI223)*AG223</f>
        <v>224</v>
      </c>
      <c r="AL223" s="8">
        <f t="shared" si="11"/>
        <v>4</v>
      </c>
    </row>
    <row r="224" spans="1:38" x14ac:dyDescent="0.35">
      <c r="A224" s="1" t="s">
        <v>447</v>
      </c>
      <c r="B224" s="1" t="s">
        <v>349</v>
      </c>
      <c r="C224" s="1" t="s">
        <v>446</v>
      </c>
      <c r="D224" s="1" t="s">
        <v>449</v>
      </c>
      <c r="E224" s="1" t="s">
        <v>33</v>
      </c>
      <c r="F224" s="2">
        <v>166409</v>
      </c>
      <c r="G224" s="2">
        <v>411633</v>
      </c>
      <c r="H224" s="2">
        <v>166409</v>
      </c>
      <c r="I224" s="2">
        <v>411633</v>
      </c>
      <c r="J224" s="1" t="s">
        <v>53</v>
      </c>
      <c r="K224" s="1" t="s">
        <v>35</v>
      </c>
      <c r="L224" s="1" t="s">
        <v>53</v>
      </c>
      <c r="M224" s="1" t="s">
        <v>122</v>
      </c>
      <c r="N224" s="1" t="s">
        <v>48</v>
      </c>
      <c r="O224" s="1" t="s">
        <v>448</v>
      </c>
      <c r="P224" s="1" t="s">
        <v>450</v>
      </c>
      <c r="Q224" s="1" t="s">
        <v>45</v>
      </c>
      <c r="AA224">
        <v>260</v>
      </c>
      <c r="AB224">
        <v>0.2606</v>
      </c>
      <c r="AC224">
        <v>4.2</v>
      </c>
      <c r="AD224">
        <v>0.63</v>
      </c>
      <c r="AE224">
        <v>2.8</v>
      </c>
      <c r="AF224">
        <v>35</v>
      </c>
      <c r="AG224" s="2">
        <f t="shared" si="9"/>
        <v>728</v>
      </c>
      <c r="AH224" s="2">
        <f t="shared" si="10"/>
        <v>3120</v>
      </c>
      <c r="AI224" s="8">
        <v>85</v>
      </c>
      <c r="AJ224" s="8">
        <v>40</v>
      </c>
      <c r="AK224" s="2">
        <f>(100-AJ224)/(100-AI224)*AG224</f>
        <v>2912</v>
      </c>
      <c r="AL224" s="8">
        <f t="shared" si="11"/>
        <v>65</v>
      </c>
    </row>
    <row r="225" spans="1:38" x14ac:dyDescent="0.35">
      <c r="A225" s="1" t="s">
        <v>451</v>
      </c>
      <c r="B225" s="1" t="s">
        <v>349</v>
      </c>
      <c r="C225" s="1" t="s">
        <v>446</v>
      </c>
      <c r="D225" s="1" t="s">
        <v>453</v>
      </c>
      <c r="E225" s="1" t="s">
        <v>33</v>
      </c>
      <c r="F225" s="2">
        <v>165946</v>
      </c>
      <c r="G225" s="2">
        <v>412461</v>
      </c>
      <c r="H225" s="2">
        <v>165946</v>
      </c>
      <c r="I225" s="2">
        <v>412461</v>
      </c>
      <c r="J225" s="1" t="s">
        <v>215</v>
      </c>
      <c r="K225" s="1" t="s">
        <v>35</v>
      </c>
      <c r="L225" s="1" t="s">
        <v>201</v>
      </c>
      <c r="M225" s="1" t="s">
        <v>202</v>
      </c>
      <c r="N225" s="1" t="s">
        <v>203</v>
      </c>
      <c r="O225" s="1" t="s">
        <v>452</v>
      </c>
      <c r="P225" s="1" t="s">
        <v>454</v>
      </c>
      <c r="Q225" s="1" t="s">
        <v>45</v>
      </c>
      <c r="AA225" s="2">
        <v>2184</v>
      </c>
      <c r="AB225">
        <v>4.3700000000000003E-2</v>
      </c>
      <c r="AC225">
        <v>1.4</v>
      </c>
      <c r="AD225">
        <v>0.45</v>
      </c>
      <c r="AE225">
        <v>5.8</v>
      </c>
      <c r="AF225">
        <v>31</v>
      </c>
      <c r="AG225" s="2">
        <f t="shared" si="9"/>
        <v>12667.199999999999</v>
      </c>
      <c r="AH225" s="2">
        <f t="shared" si="10"/>
        <v>26208</v>
      </c>
      <c r="AI225" s="8">
        <v>85</v>
      </c>
      <c r="AJ225" s="8">
        <v>40</v>
      </c>
      <c r="AK225" s="2">
        <f>(100-AJ225)/(100-AI225)*AG225</f>
        <v>50668.799999999996</v>
      </c>
      <c r="AL225" s="8">
        <f t="shared" si="11"/>
        <v>546</v>
      </c>
    </row>
    <row r="226" spans="1:38" x14ac:dyDescent="0.35">
      <c r="A226" s="1" t="s">
        <v>451</v>
      </c>
      <c r="B226" s="1" t="s">
        <v>349</v>
      </c>
      <c r="C226" s="1" t="s">
        <v>446</v>
      </c>
      <c r="D226" s="1" t="s">
        <v>453</v>
      </c>
      <c r="E226" s="1" t="s">
        <v>33</v>
      </c>
      <c r="F226" s="2">
        <v>165946</v>
      </c>
      <c r="G226" s="2">
        <v>412461</v>
      </c>
      <c r="H226" s="2">
        <v>165946</v>
      </c>
      <c r="I226" s="2">
        <v>412461</v>
      </c>
      <c r="J226" s="1" t="s">
        <v>200</v>
      </c>
      <c r="K226" s="1" t="s">
        <v>35</v>
      </c>
      <c r="L226" s="1" t="s">
        <v>201</v>
      </c>
      <c r="M226" s="1" t="s">
        <v>202</v>
      </c>
      <c r="N226" s="1" t="s">
        <v>203</v>
      </c>
      <c r="O226" s="1" t="s">
        <v>452</v>
      </c>
      <c r="P226" s="1" t="s">
        <v>454</v>
      </c>
      <c r="Q226" s="1" t="s">
        <v>45</v>
      </c>
      <c r="AA226">
        <v>304</v>
      </c>
      <c r="AB226">
        <v>4.3700000000000003E-2</v>
      </c>
      <c r="AC226">
        <v>1.4</v>
      </c>
      <c r="AD226">
        <v>0.45</v>
      </c>
      <c r="AE226">
        <v>5.8</v>
      </c>
      <c r="AF226">
        <v>31</v>
      </c>
      <c r="AG226" s="2">
        <f t="shared" si="9"/>
        <v>1763.2</v>
      </c>
      <c r="AH226" s="2">
        <f t="shared" si="10"/>
        <v>3648</v>
      </c>
      <c r="AI226" s="8">
        <v>85</v>
      </c>
      <c r="AJ226" s="8">
        <v>40</v>
      </c>
      <c r="AK226" s="2">
        <f>(100-AJ226)/(100-AI226)*AG226</f>
        <v>7052.8</v>
      </c>
      <c r="AL226" s="8">
        <f t="shared" si="11"/>
        <v>76</v>
      </c>
    </row>
    <row r="227" spans="1:38" x14ac:dyDescent="0.35">
      <c r="A227" s="1" t="s">
        <v>455</v>
      </c>
      <c r="B227" s="1" t="s">
        <v>349</v>
      </c>
      <c r="C227" s="1" t="s">
        <v>446</v>
      </c>
      <c r="D227" s="1" t="s">
        <v>457</v>
      </c>
      <c r="E227" s="1" t="s">
        <v>33</v>
      </c>
      <c r="F227" s="2">
        <v>166258</v>
      </c>
      <c r="G227" s="2">
        <v>412420</v>
      </c>
      <c r="H227" s="2">
        <v>166258</v>
      </c>
      <c r="I227" s="2">
        <v>412420</v>
      </c>
      <c r="J227" s="1" t="s">
        <v>63</v>
      </c>
      <c r="K227" s="1" t="s">
        <v>35</v>
      </c>
      <c r="L227" s="1" t="s">
        <v>63</v>
      </c>
      <c r="M227" s="1" t="s">
        <v>80</v>
      </c>
      <c r="N227" s="1" t="s">
        <v>52</v>
      </c>
      <c r="O227" s="1" t="s">
        <v>456</v>
      </c>
      <c r="P227" s="1" t="s">
        <v>458</v>
      </c>
      <c r="Q227" s="1" t="s">
        <v>45</v>
      </c>
      <c r="AA227">
        <v>220</v>
      </c>
      <c r="AB227">
        <v>0.2606</v>
      </c>
      <c r="AC227">
        <v>2.2999999999999998</v>
      </c>
      <c r="AD227">
        <v>1.3</v>
      </c>
      <c r="AE227">
        <v>4.2</v>
      </c>
      <c r="AF227">
        <v>32</v>
      </c>
      <c r="AG227" s="2">
        <f t="shared" si="9"/>
        <v>924</v>
      </c>
      <c r="AH227" s="2">
        <f t="shared" si="10"/>
        <v>2640</v>
      </c>
      <c r="AI227" s="8">
        <v>85</v>
      </c>
      <c r="AJ227" s="8">
        <v>40</v>
      </c>
      <c r="AK227" s="2">
        <f>(100-AJ227)/(100-AI227)*AG227</f>
        <v>3696</v>
      </c>
      <c r="AL227" s="8">
        <f t="shared" si="11"/>
        <v>55</v>
      </c>
    </row>
    <row r="228" spans="1:38" x14ac:dyDescent="0.35">
      <c r="A228" s="1" t="s">
        <v>455</v>
      </c>
      <c r="B228" s="1" t="s">
        <v>349</v>
      </c>
      <c r="C228" s="1" t="s">
        <v>446</v>
      </c>
      <c r="D228" s="1" t="s">
        <v>457</v>
      </c>
      <c r="E228" s="1" t="s">
        <v>33</v>
      </c>
      <c r="F228" s="2">
        <v>166258</v>
      </c>
      <c r="G228" s="2">
        <v>412420</v>
      </c>
      <c r="H228" s="2">
        <v>166258</v>
      </c>
      <c r="I228" s="2">
        <v>412420</v>
      </c>
      <c r="J228" s="1" t="s">
        <v>85</v>
      </c>
      <c r="K228" s="1" t="s">
        <v>35</v>
      </c>
      <c r="L228" s="1" t="s">
        <v>54</v>
      </c>
      <c r="M228" s="1" t="s">
        <v>80</v>
      </c>
      <c r="N228" s="1" t="s">
        <v>56</v>
      </c>
      <c r="O228" s="1" t="s">
        <v>456</v>
      </c>
      <c r="P228" s="1" t="s">
        <v>458</v>
      </c>
      <c r="Q228" s="1" t="s">
        <v>45</v>
      </c>
      <c r="AA228">
        <v>104</v>
      </c>
      <c r="AB228">
        <v>4.3700000000000003E-2</v>
      </c>
      <c r="AC228">
        <v>1.4</v>
      </c>
      <c r="AD228">
        <v>0.45</v>
      </c>
      <c r="AE228">
        <v>3.5</v>
      </c>
      <c r="AF228">
        <v>31</v>
      </c>
      <c r="AG228" s="2">
        <f t="shared" si="9"/>
        <v>364</v>
      </c>
      <c r="AH228" s="2">
        <f t="shared" si="10"/>
        <v>1248</v>
      </c>
      <c r="AI228" s="8">
        <v>85</v>
      </c>
      <c r="AJ228" s="8">
        <v>40</v>
      </c>
      <c r="AK228" s="2">
        <f>(100-AJ228)/(100-AI228)*AG228</f>
        <v>1456</v>
      </c>
      <c r="AL228" s="8">
        <f t="shared" si="11"/>
        <v>26</v>
      </c>
    </row>
    <row r="229" spans="1:38" x14ac:dyDescent="0.35">
      <c r="A229" s="1" t="s">
        <v>455</v>
      </c>
      <c r="B229" s="1" t="s">
        <v>349</v>
      </c>
      <c r="C229" s="1" t="s">
        <v>446</v>
      </c>
      <c r="D229" s="1" t="s">
        <v>457</v>
      </c>
      <c r="E229" s="1" t="s">
        <v>33</v>
      </c>
      <c r="F229" s="2">
        <v>166258</v>
      </c>
      <c r="G229" s="2">
        <v>412420</v>
      </c>
      <c r="H229" s="2">
        <v>166258</v>
      </c>
      <c r="I229" s="2">
        <v>412420</v>
      </c>
      <c r="J229" s="1" t="s">
        <v>53</v>
      </c>
      <c r="K229" s="1" t="s">
        <v>35</v>
      </c>
      <c r="L229" s="1" t="s">
        <v>53</v>
      </c>
      <c r="M229" s="1" t="s">
        <v>80</v>
      </c>
      <c r="N229" s="1" t="s">
        <v>48</v>
      </c>
      <c r="O229" s="1" t="s">
        <v>456</v>
      </c>
      <c r="P229" s="1" t="s">
        <v>458</v>
      </c>
      <c r="Q229" s="1" t="s">
        <v>45</v>
      </c>
      <c r="AA229">
        <v>695</v>
      </c>
      <c r="AB229">
        <v>0.2606</v>
      </c>
      <c r="AC229">
        <v>4.2</v>
      </c>
      <c r="AD229">
        <v>0.63</v>
      </c>
      <c r="AE229">
        <v>2.8</v>
      </c>
      <c r="AF229">
        <v>35</v>
      </c>
      <c r="AG229" s="2">
        <f t="shared" si="9"/>
        <v>1945.9999999999998</v>
      </c>
      <c r="AH229" s="2">
        <f t="shared" si="10"/>
        <v>8340</v>
      </c>
      <c r="AI229" s="8">
        <v>85</v>
      </c>
      <c r="AJ229" s="8">
        <v>40</v>
      </c>
      <c r="AK229" s="2">
        <f>(100-AJ229)/(100-AI229)*AG229</f>
        <v>7783.9999999999991</v>
      </c>
      <c r="AL229" s="8">
        <f t="shared" si="11"/>
        <v>173</v>
      </c>
    </row>
    <row r="230" spans="1:38" x14ac:dyDescent="0.35">
      <c r="A230" s="1" t="s">
        <v>455</v>
      </c>
      <c r="B230" s="1" t="s">
        <v>349</v>
      </c>
      <c r="C230" s="1" t="s">
        <v>446</v>
      </c>
      <c r="D230" s="1" t="s">
        <v>457</v>
      </c>
      <c r="E230" s="1" t="s">
        <v>33</v>
      </c>
      <c r="F230" s="2">
        <v>166258</v>
      </c>
      <c r="G230" s="2">
        <v>412420</v>
      </c>
      <c r="H230" s="2">
        <v>166258</v>
      </c>
      <c r="I230" s="2">
        <v>412420</v>
      </c>
      <c r="J230" s="1" t="s">
        <v>46</v>
      </c>
      <c r="K230" s="1" t="s">
        <v>35</v>
      </c>
      <c r="L230" s="1" t="s">
        <v>46</v>
      </c>
      <c r="M230" s="1" t="s">
        <v>80</v>
      </c>
      <c r="N230" s="1" t="s">
        <v>48</v>
      </c>
      <c r="O230" s="1" t="s">
        <v>456</v>
      </c>
      <c r="P230" s="1" t="s">
        <v>458</v>
      </c>
      <c r="Q230" s="1" t="s">
        <v>45</v>
      </c>
      <c r="AA230">
        <v>3</v>
      </c>
      <c r="AB230">
        <v>0.2606</v>
      </c>
      <c r="AC230">
        <v>1.5</v>
      </c>
      <c r="AD230">
        <v>0.83</v>
      </c>
      <c r="AE230">
        <v>2.8</v>
      </c>
      <c r="AF230">
        <v>36</v>
      </c>
      <c r="AG230" s="2">
        <f t="shared" si="9"/>
        <v>8.3999999999999986</v>
      </c>
      <c r="AH230" s="2">
        <f t="shared" si="10"/>
        <v>36</v>
      </c>
      <c r="AI230" s="8">
        <v>85</v>
      </c>
      <c r="AJ230" s="8">
        <v>40</v>
      </c>
      <c r="AK230" s="2">
        <f>(100-AJ230)/(100-AI230)*AG230</f>
        <v>33.599999999999994</v>
      </c>
      <c r="AL230" s="8">
        <f t="shared" si="11"/>
        <v>0</v>
      </c>
    </row>
    <row r="231" spans="1:38" x14ac:dyDescent="0.35">
      <c r="A231" s="1" t="s">
        <v>455</v>
      </c>
      <c r="B231" s="1" t="s">
        <v>349</v>
      </c>
      <c r="C231" s="1" t="s">
        <v>446</v>
      </c>
      <c r="D231" s="1" t="s">
        <v>457</v>
      </c>
      <c r="E231" s="1" t="s">
        <v>33</v>
      </c>
      <c r="F231" s="2">
        <v>166258</v>
      </c>
      <c r="G231" s="2">
        <v>412420</v>
      </c>
      <c r="H231" s="2">
        <v>166258</v>
      </c>
      <c r="I231" s="2">
        <v>412420</v>
      </c>
      <c r="J231" s="1" t="s">
        <v>49</v>
      </c>
      <c r="K231" s="1" t="s">
        <v>35</v>
      </c>
      <c r="L231" s="1" t="s">
        <v>50</v>
      </c>
      <c r="M231" s="1" t="s">
        <v>80</v>
      </c>
      <c r="N231" s="1" t="s">
        <v>52</v>
      </c>
      <c r="O231" s="1" t="s">
        <v>456</v>
      </c>
      <c r="P231" s="1" t="s">
        <v>458</v>
      </c>
      <c r="Q231" s="1" t="s">
        <v>45</v>
      </c>
      <c r="AA231" s="2">
        <v>3705</v>
      </c>
      <c r="AB231">
        <v>0</v>
      </c>
      <c r="AC231">
        <v>22</v>
      </c>
      <c r="AD231">
        <v>0.1</v>
      </c>
      <c r="AE231">
        <v>1.2</v>
      </c>
      <c r="AF231">
        <v>15</v>
      </c>
      <c r="AG231" s="2">
        <f t="shared" si="9"/>
        <v>4446</v>
      </c>
      <c r="AH231" s="2">
        <f t="shared" si="10"/>
        <v>44460</v>
      </c>
      <c r="AI231" s="8">
        <v>85</v>
      </c>
      <c r="AJ231" s="8">
        <v>40</v>
      </c>
      <c r="AK231" s="2">
        <f>(100-AJ231)/(100-AI231)*AG231</f>
        <v>17784</v>
      </c>
      <c r="AL231" s="8">
        <f t="shared" si="11"/>
        <v>926</v>
      </c>
    </row>
    <row r="232" spans="1:38" x14ac:dyDescent="0.35">
      <c r="A232" s="1" t="s">
        <v>459</v>
      </c>
      <c r="B232" s="1" t="s">
        <v>349</v>
      </c>
      <c r="C232" s="1" t="s">
        <v>446</v>
      </c>
      <c r="D232" s="1" t="s">
        <v>461</v>
      </c>
      <c r="E232" s="1" t="s">
        <v>33</v>
      </c>
      <c r="F232" s="2">
        <v>164654</v>
      </c>
      <c r="G232" s="2">
        <v>412004</v>
      </c>
      <c r="H232" s="2">
        <v>164654</v>
      </c>
      <c r="I232" s="2">
        <v>412004</v>
      </c>
      <c r="J232" s="1" t="s">
        <v>112</v>
      </c>
      <c r="K232" s="1" t="s">
        <v>35</v>
      </c>
      <c r="L232" s="1" t="s">
        <v>106</v>
      </c>
      <c r="M232" s="1" t="s">
        <v>95</v>
      </c>
      <c r="N232" s="1" t="s">
        <v>96</v>
      </c>
      <c r="O232" s="1" t="s">
        <v>460</v>
      </c>
      <c r="P232" s="1" t="s">
        <v>462</v>
      </c>
      <c r="Q232" s="1" t="s">
        <v>45</v>
      </c>
      <c r="AA232">
        <v>0</v>
      </c>
      <c r="AB232">
        <v>0</v>
      </c>
      <c r="AC232">
        <v>22</v>
      </c>
      <c r="AD232">
        <v>0.1</v>
      </c>
      <c r="AE232">
        <v>2.2999999999999998</v>
      </c>
      <c r="AF232">
        <v>15</v>
      </c>
      <c r="AG232" s="2">
        <f t="shared" si="9"/>
        <v>0</v>
      </c>
      <c r="AH232" s="2">
        <f t="shared" si="10"/>
        <v>0</v>
      </c>
      <c r="AI232" s="8">
        <v>85</v>
      </c>
      <c r="AJ232" s="8">
        <v>40</v>
      </c>
      <c r="AK232" s="2">
        <f>(100-AJ232)/(100-AI232)*AG232</f>
        <v>0</v>
      </c>
      <c r="AL232" s="8">
        <f t="shared" si="11"/>
        <v>0</v>
      </c>
    </row>
    <row r="233" spans="1:38" x14ac:dyDescent="0.35">
      <c r="A233" s="1" t="s">
        <v>459</v>
      </c>
      <c r="B233" s="1" t="s">
        <v>349</v>
      </c>
      <c r="C233" s="1" t="s">
        <v>446</v>
      </c>
      <c r="D233" s="1" t="s">
        <v>461</v>
      </c>
      <c r="E233" s="1" t="s">
        <v>33</v>
      </c>
      <c r="F233" s="2">
        <v>164654</v>
      </c>
      <c r="G233" s="2">
        <v>412004</v>
      </c>
      <c r="H233" s="2">
        <v>164654</v>
      </c>
      <c r="I233" s="2">
        <v>412004</v>
      </c>
      <c r="J233" s="1" t="s">
        <v>163</v>
      </c>
      <c r="K233" s="1" t="s">
        <v>35</v>
      </c>
      <c r="L233" s="1" t="s">
        <v>103</v>
      </c>
      <c r="M233" s="1" t="s">
        <v>95</v>
      </c>
      <c r="N233" s="1" t="s">
        <v>104</v>
      </c>
      <c r="O233" s="1" t="s">
        <v>460</v>
      </c>
      <c r="P233" s="1" t="s">
        <v>462</v>
      </c>
      <c r="Q233" s="1" t="s">
        <v>45</v>
      </c>
      <c r="AA233">
        <v>0</v>
      </c>
      <c r="AB233">
        <v>4.3700000000000003E-2</v>
      </c>
      <c r="AC233">
        <v>1.4</v>
      </c>
      <c r="AD233">
        <v>0.45</v>
      </c>
      <c r="AE233">
        <v>6.9</v>
      </c>
      <c r="AF233">
        <v>31</v>
      </c>
      <c r="AG233" s="2">
        <f t="shared" si="9"/>
        <v>0</v>
      </c>
      <c r="AH233" s="2">
        <f t="shared" si="10"/>
        <v>0</v>
      </c>
      <c r="AI233" s="8">
        <v>85</v>
      </c>
      <c r="AJ233" s="8">
        <v>40</v>
      </c>
      <c r="AK233" s="2">
        <f>(100-AJ233)/(100-AI233)*AG233</f>
        <v>0</v>
      </c>
      <c r="AL233" s="8">
        <f t="shared" si="11"/>
        <v>0</v>
      </c>
    </row>
    <row r="234" spans="1:38" x14ac:dyDescent="0.35">
      <c r="A234" s="1" t="s">
        <v>463</v>
      </c>
      <c r="B234" s="1" t="s">
        <v>349</v>
      </c>
      <c r="C234" s="1" t="s">
        <v>467</v>
      </c>
      <c r="D234" s="1" t="s">
        <v>465</v>
      </c>
      <c r="E234" s="1" t="s">
        <v>33</v>
      </c>
      <c r="F234" s="2">
        <v>162458</v>
      </c>
      <c r="G234" s="2">
        <v>413783</v>
      </c>
      <c r="H234" s="2">
        <v>162458</v>
      </c>
      <c r="I234" s="2">
        <v>413783</v>
      </c>
      <c r="J234" s="1" t="s">
        <v>79</v>
      </c>
      <c r="K234" s="1" t="s">
        <v>35</v>
      </c>
      <c r="L234" s="1" t="s">
        <v>54</v>
      </c>
      <c r="M234" s="1" t="s">
        <v>80</v>
      </c>
      <c r="N234" s="1" t="s">
        <v>56</v>
      </c>
      <c r="O234" s="1" t="s">
        <v>464</v>
      </c>
      <c r="P234" s="1" t="s">
        <v>466</v>
      </c>
      <c r="Q234" s="1" t="s">
        <v>45</v>
      </c>
      <c r="AA234" s="2">
        <v>2000</v>
      </c>
      <c r="AB234">
        <v>4.3700000000000003E-2</v>
      </c>
      <c r="AC234">
        <v>1.4</v>
      </c>
      <c r="AD234">
        <v>0.45</v>
      </c>
      <c r="AE234">
        <v>3.5</v>
      </c>
      <c r="AF234">
        <v>31</v>
      </c>
      <c r="AG234" s="2">
        <f t="shared" si="9"/>
        <v>7000</v>
      </c>
      <c r="AH234" s="2">
        <f t="shared" si="10"/>
        <v>24000</v>
      </c>
      <c r="AI234" s="8">
        <v>85</v>
      </c>
      <c r="AJ234" s="8">
        <v>40</v>
      </c>
      <c r="AK234" s="2">
        <f>(100-AJ234)/(100-AI234)*AG234</f>
        <v>28000</v>
      </c>
      <c r="AL234" s="8">
        <f t="shared" si="11"/>
        <v>500</v>
      </c>
    </row>
    <row r="235" spans="1:38" x14ac:dyDescent="0.35">
      <c r="A235" s="1" t="s">
        <v>468</v>
      </c>
      <c r="B235" s="1" t="s">
        <v>349</v>
      </c>
      <c r="C235" s="1" t="s">
        <v>472</v>
      </c>
      <c r="D235" s="1" t="s">
        <v>470</v>
      </c>
      <c r="E235" s="1" t="s">
        <v>33</v>
      </c>
      <c r="F235" s="2">
        <v>165995</v>
      </c>
      <c r="G235" s="2">
        <v>408950</v>
      </c>
      <c r="H235" s="2">
        <v>165995</v>
      </c>
      <c r="I235" s="2">
        <v>408950</v>
      </c>
      <c r="J235" s="1" t="s">
        <v>53</v>
      </c>
      <c r="K235" s="1" t="s">
        <v>35</v>
      </c>
      <c r="L235" s="1" t="s">
        <v>53</v>
      </c>
      <c r="M235" s="1" t="s">
        <v>122</v>
      </c>
      <c r="N235" s="1" t="s">
        <v>48</v>
      </c>
      <c r="O235" s="1" t="s">
        <v>469</v>
      </c>
      <c r="P235" s="1" t="s">
        <v>471</v>
      </c>
      <c r="Q235" s="1" t="s">
        <v>45</v>
      </c>
      <c r="AA235">
        <v>177</v>
      </c>
      <c r="AB235">
        <v>0.2606</v>
      </c>
      <c r="AC235">
        <v>4.2</v>
      </c>
      <c r="AD235">
        <v>0.63</v>
      </c>
      <c r="AE235">
        <v>2.8</v>
      </c>
      <c r="AF235">
        <v>35</v>
      </c>
      <c r="AG235" s="2">
        <f t="shared" si="9"/>
        <v>495.59999999999997</v>
      </c>
      <c r="AH235" s="2">
        <f t="shared" si="10"/>
        <v>2124</v>
      </c>
      <c r="AI235" s="8">
        <v>85</v>
      </c>
      <c r="AJ235" s="8">
        <v>40</v>
      </c>
      <c r="AK235" s="2">
        <f>(100-AJ235)/(100-AI235)*AG235</f>
        <v>1982.3999999999999</v>
      </c>
      <c r="AL235" s="8">
        <f t="shared" si="11"/>
        <v>44</v>
      </c>
    </row>
    <row r="236" spans="1:38" x14ac:dyDescent="0.35">
      <c r="A236" s="1" t="s">
        <v>473</v>
      </c>
      <c r="B236" s="1" t="s">
        <v>349</v>
      </c>
      <c r="C236" s="1" t="s">
        <v>472</v>
      </c>
      <c r="D236" s="1" t="s">
        <v>475</v>
      </c>
      <c r="E236" s="1" t="s">
        <v>33</v>
      </c>
      <c r="F236" s="2">
        <v>165464</v>
      </c>
      <c r="G236" s="2">
        <v>408897</v>
      </c>
      <c r="H236" s="2">
        <v>165464</v>
      </c>
      <c r="I236" s="2">
        <v>408897</v>
      </c>
      <c r="J236" s="1" t="s">
        <v>54</v>
      </c>
      <c r="K236" s="1" t="s">
        <v>35</v>
      </c>
      <c r="L236" s="1" t="s">
        <v>54</v>
      </c>
      <c r="M236" s="1" t="s">
        <v>55</v>
      </c>
      <c r="N236" s="1" t="s">
        <v>56</v>
      </c>
      <c r="O236" s="1" t="s">
        <v>474</v>
      </c>
      <c r="P236" s="1" t="s">
        <v>471</v>
      </c>
      <c r="Q236" s="1" t="s">
        <v>45</v>
      </c>
      <c r="AA236" s="2">
        <v>1540</v>
      </c>
      <c r="AB236">
        <v>4.3700000000000003E-2</v>
      </c>
      <c r="AC236">
        <v>1.4</v>
      </c>
      <c r="AD236">
        <v>0.45</v>
      </c>
      <c r="AE236">
        <v>5.8</v>
      </c>
      <c r="AF236">
        <v>31</v>
      </c>
      <c r="AG236" s="2">
        <f t="shared" si="9"/>
        <v>8932</v>
      </c>
      <c r="AH236" s="2">
        <f t="shared" si="10"/>
        <v>18480</v>
      </c>
      <c r="AI236" s="8">
        <v>85</v>
      </c>
      <c r="AJ236" s="8">
        <v>40</v>
      </c>
      <c r="AK236" s="2">
        <f>(100-AJ236)/(100-AI236)*AG236</f>
        <v>35728</v>
      </c>
      <c r="AL236" s="8">
        <f t="shared" si="11"/>
        <v>385</v>
      </c>
    </row>
    <row r="237" spans="1:38" x14ac:dyDescent="0.35">
      <c r="A237" s="1" t="s">
        <v>473</v>
      </c>
      <c r="B237" s="1" t="s">
        <v>349</v>
      </c>
      <c r="C237" s="1" t="s">
        <v>472</v>
      </c>
      <c r="D237" s="1" t="s">
        <v>475</v>
      </c>
      <c r="E237" s="1" t="s">
        <v>33</v>
      </c>
      <c r="F237" s="2">
        <v>165464</v>
      </c>
      <c r="G237" s="2">
        <v>408897</v>
      </c>
      <c r="H237" s="2">
        <v>165464</v>
      </c>
      <c r="I237" s="2">
        <v>408897</v>
      </c>
      <c r="J237" s="1" t="s">
        <v>54</v>
      </c>
      <c r="K237" s="1" t="s">
        <v>35</v>
      </c>
      <c r="L237" s="1" t="s">
        <v>54</v>
      </c>
      <c r="M237" s="1" t="s">
        <v>127</v>
      </c>
      <c r="N237" s="1" t="s">
        <v>56</v>
      </c>
      <c r="O237" s="1" t="s">
        <v>474</v>
      </c>
      <c r="P237" s="1" t="s">
        <v>471</v>
      </c>
      <c r="Q237" s="1" t="s">
        <v>45</v>
      </c>
      <c r="AA237" s="2">
        <v>1896</v>
      </c>
      <c r="AB237">
        <v>4.3700000000000003E-2</v>
      </c>
      <c r="AC237">
        <v>1.4</v>
      </c>
      <c r="AD237">
        <v>0.45</v>
      </c>
      <c r="AE237">
        <v>3.5</v>
      </c>
      <c r="AF237">
        <v>31</v>
      </c>
      <c r="AG237" s="2">
        <f t="shared" si="9"/>
        <v>6636</v>
      </c>
      <c r="AH237" s="2">
        <f t="shared" si="10"/>
        <v>22752</v>
      </c>
      <c r="AI237" s="8">
        <v>85</v>
      </c>
      <c r="AJ237" s="8">
        <v>40</v>
      </c>
      <c r="AK237" s="2">
        <f>(100-AJ237)/(100-AI237)*AG237</f>
        <v>26544</v>
      </c>
      <c r="AL237" s="8">
        <f t="shared" si="11"/>
        <v>474</v>
      </c>
    </row>
    <row r="238" spans="1:38" x14ac:dyDescent="0.35">
      <c r="A238" s="1" t="s">
        <v>476</v>
      </c>
      <c r="B238" s="1" t="s">
        <v>349</v>
      </c>
      <c r="C238" s="1" t="s">
        <v>472</v>
      </c>
      <c r="D238" s="1" t="s">
        <v>478</v>
      </c>
      <c r="E238" s="1" t="s">
        <v>33</v>
      </c>
      <c r="F238" s="2">
        <v>167021</v>
      </c>
      <c r="G238" s="2">
        <v>406539</v>
      </c>
      <c r="H238" s="2">
        <v>167021</v>
      </c>
      <c r="I238" s="2">
        <v>406539</v>
      </c>
      <c r="J238" s="1" t="s">
        <v>54</v>
      </c>
      <c r="K238" s="1" t="s">
        <v>35</v>
      </c>
      <c r="L238" s="1" t="s">
        <v>54</v>
      </c>
      <c r="M238" s="1" t="s">
        <v>55</v>
      </c>
      <c r="N238" s="1" t="s">
        <v>56</v>
      </c>
      <c r="O238" s="1" t="s">
        <v>477</v>
      </c>
      <c r="P238" s="1" t="s">
        <v>479</v>
      </c>
      <c r="Q238" s="1" t="s">
        <v>45</v>
      </c>
      <c r="AA238">
        <v>885</v>
      </c>
      <c r="AB238">
        <v>4.3700000000000003E-2</v>
      </c>
      <c r="AC238">
        <v>1.4</v>
      </c>
      <c r="AD238">
        <v>0.45</v>
      </c>
      <c r="AE238">
        <v>5.8</v>
      </c>
      <c r="AF238">
        <v>31</v>
      </c>
      <c r="AG238" s="2">
        <f t="shared" si="9"/>
        <v>5133</v>
      </c>
      <c r="AH238" s="2">
        <f t="shared" si="10"/>
        <v>10620</v>
      </c>
      <c r="AI238" s="8">
        <v>85</v>
      </c>
      <c r="AJ238" s="8">
        <v>40</v>
      </c>
      <c r="AK238" s="2">
        <f>(100-AJ238)/(100-AI238)*AG238</f>
        <v>20532</v>
      </c>
      <c r="AL238" s="8">
        <f t="shared" si="11"/>
        <v>221</v>
      </c>
    </row>
    <row r="239" spans="1:38" x14ac:dyDescent="0.35">
      <c r="A239" s="1" t="s">
        <v>480</v>
      </c>
      <c r="B239" s="1" t="s">
        <v>349</v>
      </c>
      <c r="C239" s="1" t="s">
        <v>472</v>
      </c>
      <c r="D239" s="1" t="s">
        <v>482</v>
      </c>
      <c r="E239" s="1" t="s">
        <v>33</v>
      </c>
      <c r="F239" s="2">
        <v>166020</v>
      </c>
      <c r="G239" s="2">
        <v>407206</v>
      </c>
      <c r="H239" s="2">
        <v>166020</v>
      </c>
      <c r="I239" s="2">
        <v>407206</v>
      </c>
      <c r="J239" s="1" t="s">
        <v>46</v>
      </c>
      <c r="K239" s="1" t="s">
        <v>35</v>
      </c>
      <c r="L239" s="1" t="s">
        <v>46</v>
      </c>
      <c r="M239" s="1" t="s">
        <v>122</v>
      </c>
      <c r="N239" s="1" t="s">
        <v>48</v>
      </c>
      <c r="O239" s="1" t="s">
        <v>481</v>
      </c>
      <c r="P239" s="1" t="s">
        <v>483</v>
      </c>
      <c r="Q239" s="1" t="s">
        <v>45</v>
      </c>
      <c r="AA239">
        <v>3</v>
      </c>
      <c r="AB239">
        <v>0.2606</v>
      </c>
      <c r="AC239">
        <v>1.5</v>
      </c>
      <c r="AD239">
        <v>0.83</v>
      </c>
      <c r="AE239">
        <v>2.8</v>
      </c>
      <c r="AF239">
        <v>36</v>
      </c>
      <c r="AG239" s="2">
        <f t="shared" si="9"/>
        <v>8.3999999999999986</v>
      </c>
      <c r="AH239" s="2">
        <f t="shared" si="10"/>
        <v>36</v>
      </c>
      <c r="AI239" s="8">
        <v>85</v>
      </c>
      <c r="AJ239" s="8">
        <v>40</v>
      </c>
      <c r="AK239" s="2">
        <f>(100-AJ239)/(100-AI239)*AG239</f>
        <v>33.599999999999994</v>
      </c>
      <c r="AL239" s="8">
        <f t="shared" si="11"/>
        <v>0</v>
      </c>
    </row>
    <row r="240" spans="1:38" x14ac:dyDescent="0.35">
      <c r="A240" s="1" t="s">
        <v>480</v>
      </c>
      <c r="B240" s="1" t="s">
        <v>349</v>
      </c>
      <c r="C240" s="1" t="s">
        <v>472</v>
      </c>
      <c r="D240" s="1" t="s">
        <v>482</v>
      </c>
      <c r="E240" s="1" t="s">
        <v>33</v>
      </c>
      <c r="F240" s="2">
        <v>166020</v>
      </c>
      <c r="G240" s="2">
        <v>407206</v>
      </c>
      <c r="H240" s="2">
        <v>166020</v>
      </c>
      <c r="I240" s="2">
        <v>407206</v>
      </c>
      <c r="J240" s="1" t="s">
        <v>53</v>
      </c>
      <c r="K240" s="1" t="s">
        <v>35</v>
      </c>
      <c r="L240" s="1" t="s">
        <v>53</v>
      </c>
      <c r="M240" s="1" t="s">
        <v>122</v>
      </c>
      <c r="N240" s="1" t="s">
        <v>48</v>
      </c>
      <c r="O240" s="1" t="s">
        <v>481</v>
      </c>
      <c r="P240" s="1" t="s">
        <v>483</v>
      </c>
      <c r="Q240" s="1" t="s">
        <v>45</v>
      </c>
      <c r="AA240">
        <v>134</v>
      </c>
      <c r="AB240">
        <v>0.2606</v>
      </c>
      <c r="AC240">
        <v>4.2</v>
      </c>
      <c r="AD240">
        <v>0.63</v>
      </c>
      <c r="AE240">
        <v>2.8</v>
      </c>
      <c r="AF240">
        <v>35</v>
      </c>
      <c r="AG240" s="2">
        <f t="shared" si="9"/>
        <v>375.2</v>
      </c>
      <c r="AH240" s="2">
        <f t="shared" si="10"/>
        <v>1608</v>
      </c>
      <c r="AI240" s="8">
        <v>85</v>
      </c>
      <c r="AJ240" s="8">
        <v>40</v>
      </c>
      <c r="AK240" s="2">
        <f>(100-AJ240)/(100-AI240)*AG240</f>
        <v>1500.8</v>
      </c>
      <c r="AL240" s="8">
        <f t="shared" si="11"/>
        <v>33</v>
      </c>
    </row>
    <row r="241" spans="1:38" x14ac:dyDescent="0.35">
      <c r="A241" s="1" t="s">
        <v>480</v>
      </c>
      <c r="B241" s="1" t="s">
        <v>349</v>
      </c>
      <c r="C241" s="1" t="s">
        <v>472</v>
      </c>
      <c r="D241" s="1" t="s">
        <v>482</v>
      </c>
      <c r="E241" s="1" t="s">
        <v>33</v>
      </c>
      <c r="F241" s="2">
        <v>166020</v>
      </c>
      <c r="G241" s="2">
        <v>407206</v>
      </c>
      <c r="H241" s="2">
        <v>166020</v>
      </c>
      <c r="I241" s="2">
        <v>407206</v>
      </c>
      <c r="J241" s="1" t="s">
        <v>63</v>
      </c>
      <c r="K241" s="1" t="s">
        <v>35</v>
      </c>
      <c r="L241" s="1" t="s">
        <v>63</v>
      </c>
      <c r="M241" s="1" t="s">
        <v>122</v>
      </c>
      <c r="N241" s="1" t="s">
        <v>52</v>
      </c>
      <c r="O241" s="1" t="s">
        <v>481</v>
      </c>
      <c r="P241" s="1" t="s">
        <v>483</v>
      </c>
      <c r="Q241" s="1" t="s">
        <v>45</v>
      </c>
      <c r="AA241">
        <v>6</v>
      </c>
      <c r="AB241">
        <v>0.2606</v>
      </c>
      <c r="AC241">
        <v>2.2999999999999998</v>
      </c>
      <c r="AD241">
        <v>1.3</v>
      </c>
      <c r="AE241">
        <v>4.2</v>
      </c>
      <c r="AF241">
        <v>32</v>
      </c>
      <c r="AG241" s="2">
        <f t="shared" si="9"/>
        <v>25.200000000000003</v>
      </c>
      <c r="AH241" s="2">
        <f t="shared" si="10"/>
        <v>72</v>
      </c>
      <c r="AI241" s="8">
        <v>85</v>
      </c>
      <c r="AJ241" s="8">
        <v>40</v>
      </c>
      <c r="AK241" s="2">
        <f>(100-AJ241)/(100-AI241)*AG241</f>
        <v>100.80000000000001</v>
      </c>
      <c r="AL241" s="8">
        <f t="shared" si="11"/>
        <v>1</v>
      </c>
    </row>
    <row r="242" spans="1:38" x14ac:dyDescent="0.35">
      <c r="A242" s="1" t="s">
        <v>484</v>
      </c>
      <c r="B242" s="1" t="s">
        <v>349</v>
      </c>
      <c r="C242" s="1" t="s">
        <v>472</v>
      </c>
      <c r="D242" s="1" t="s">
        <v>486</v>
      </c>
      <c r="E242" s="1" t="s">
        <v>33</v>
      </c>
      <c r="F242" s="2">
        <v>164958</v>
      </c>
      <c r="G242" s="2">
        <v>409092</v>
      </c>
      <c r="H242" s="2">
        <v>164958</v>
      </c>
      <c r="I242" s="2">
        <v>409092</v>
      </c>
      <c r="J242" s="1" t="s">
        <v>79</v>
      </c>
      <c r="K242" s="1" t="s">
        <v>35</v>
      </c>
      <c r="L242" s="1" t="s">
        <v>54</v>
      </c>
      <c r="M242" s="1" t="s">
        <v>80</v>
      </c>
      <c r="N242" s="1" t="s">
        <v>56</v>
      </c>
      <c r="O242" s="1" t="s">
        <v>485</v>
      </c>
      <c r="P242" s="1" t="s">
        <v>487</v>
      </c>
      <c r="Q242" s="1" t="s">
        <v>45</v>
      </c>
      <c r="AA242" s="2">
        <v>1664</v>
      </c>
      <c r="AB242">
        <v>4.3700000000000003E-2</v>
      </c>
      <c r="AC242">
        <v>1.4</v>
      </c>
      <c r="AD242">
        <v>0.45</v>
      </c>
      <c r="AE242">
        <v>3.5</v>
      </c>
      <c r="AF242">
        <v>31</v>
      </c>
      <c r="AG242" s="2">
        <f t="shared" si="9"/>
        <v>5824</v>
      </c>
      <c r="AH242" s="2">
        <f t="shared" si="10"/>
        <v>19968</v>
      </c>
      <c r="AI242" s="8">
        <v>85</v>
      </c>
      <c r="AJ242" s="8">
        <v>40</v>
      </c>
      <c r="AK242" s="2">
        <f>(100-AJ242)/(100-AI242)*AG242</f>
        <v>23296</v>
      </c>
      <c r="AL242" s="8">
        <f t="shared" si="11"/>
        <v>416</v>
      </c>
    </row>
    <row r="243" spans="1:38" x14ac:dyDescent="0.35">
      <c r="A243" s="1" t="s">
        <v>488</v>
      </c>
      <c r="B243" s="1" t="s">
        <v>349</v>
      </c>
      <c r="C243" s="1" t="s">
        <v>472</v>
      </c>
      <c r="D243" s="1" t="s">
        <v>490</v>
      </c>
      <c r="E243" s="1" t="s">
        <v>33</v>
      </c>
      <c r="F243" s="2">
        <v>166651</v>
      </c>
      <c r="G243" s="2">
        <v>409470</v>
      </c>
      <c r="H243" s="2">
        <v>166651</v>
      </c>
      <c r="I243" s="2">
        <v>409470</v>
      </c>
      <c r="J243" s="1" t="s">
        <v>54</v>
      </c>
      <c r="K243" s="1" t="s">
        <v>35</v>
      </c>
      <c r="L243" s="1" t="s">
        <v>54</v>
      </c>
      <c r="M243" s="1" t="s">
        <v>127</v>
      </c>
      <c r="N243" s="1" t="s">
        <v>56</v>
      </c>
      <c r="O243" s="1" t="s">
        <v>489</v>
      </c>
      <c r="P243" s="1" t="s">
        <v>491</v>
      </c>
      <c r="Q243" s="1" t="s">
        <v>45</v>
      </c>
      <c r="AA243" s="2">
        <v>5155</v>
      </c>
      <c r="AB243">
        <v>4.3700000000000003E-2</v>
      </c>
      <c r="AC243">
        <v>1.4</v>
      </c>
      <c r="AD243">
        <v>0.45</v>
      </c>
      <c r="AE243">
        <v>3.5</v>
      </c>
      <c r="AF243">
        <v>31</v>
      </c>
      <c r="AG243" s="2">
        <f t="shared" si="9"/>
        <v>18042.5</v>
      </c>
      <c r="AH243" s="2">
        <f t="shared" si="10"/>
        <v>61860</v>
      </c>
      <c r="AI243" s="8">
        <v>85</v>
      </c>
      <c r="AJ243" s="8">
        <v>40</v>
      </c>
      <c r="AK243" s="2">
        <f>(100-AJ243)/(100-AI243)*AG243</f>
        <v>72170</v>
      </c>
      <c r="AL243" s="8">
        <f t="shared" si="11"/>
        <v>1288</v>
      </c>
    </row>
    <row r="244" spans="1:38" x14ac:dyDescent="0.35">
      <c r="A244" s="1" t="s">
        <v>492</v>
      </c>
      <c r="B244" s="1" t="s">
        <v>349</v>
      </c>
      <c r="C244" s="1" t="s">
        <v>472</v>
      </c>
      <c r="D244" s="1" t="s">
        <v>494</v>
      </c>
      <c r="E244" s="1" t="s">
        <v>33</v>
      </c>
      <c r="F244" s="2">
        <v>166898</v>
      </c>
      <c r="G244" s="2">
        <v>406713</v>
      </c>
      <c r="H244" s="2">
        <v>166898</v>
      </c>
      <c r="I244" s="2">
        <v>406713</v>
      </c>
      <c r="J244" s="1" t="s">
        <v>106</v>
      </c>
      <c r="K244" s="1" t="s">
        <v>35</v>
      </c>
      <c r="L244" s="1" t="s">
        <v>106</v>
      </c>
      <c r="M244" s="1" t="s">
        <v>399</v>
      </c>
      <c r="N244" s="1" t="s">
        <v>96</v>
      </c>
      <c r="O244" s="1" t="s">
        <v>493</v>
      </c>
      <c r="P244" s="1" t="s">
        <v>495</v>
      </c>
      <c r="Q244" s="1" t="s">
        <v>45</v>
      </c>
      <c r="AA244" s="2">
        <v>2492</v>
      </c>
      <c r="AB244">
        <v>0</v>
      </c>
      <c r="AC244">
        <v>22</v>
      </c>
      <c r="AD244">
        <v>0.1</v>
      </c>
      <c r="AE244">
        <v>2.2999999999999998</v>
      </c>
      <c r="AF244">
        <v>15</v>
      </c>
      <c r="AG244" s="2">
        <f t="shared" si="9"/>
        <v>5731.5999999999995</v>
      </c>
      <c r="AH244" s="2">
        <f t="shared" si="10"/>
        <v>29904</v>
      </c>
      <c r="AI244" s="8">
        <v>85</v>
      </c>
      <c r="AJ244" s="8">
        <v>40</v>
      </c>
      <c r="AK244" s="2">
        <f>(100-AJ244)/(100-AI244)*AG244</f>
        <v>22926.399999999998</v>
      </c>
      <c r="AL244" s="8">
        <f t="shared" si="11"/>
        <v>623</v>
      </c>
    </row>
    <row r="245" spans="1:38" x14ac:dyDescent="0.35">
      <c r="A245" s="1" t="s">
        <v>492</v>
      </c>
      <c r="B245" s="1" t="s">
        <v>349</v>
      </c>
      <c r="C245" s="1" t="s">
        <v>472</v>
      </c>
      <c r="D245" s="1" t="s">
        <v>494</v>
      </c>
      <c r="E245" s="1" t="s">
        <v>33</v>
      </c>
      <c r="F245" s="2">
        <v>166898</v>
      </c>
      <c r="G245" s="2">
        <v>406713</v>
      </c>
      <c r="H245" s="2">
        <v>166898</v>
      </c>
      <c r="I245" s="2">
        <v>406713</v>
      </c>
      <c r="J245" s="1" t="s">
        <v>53</v>
      </c>
      <c r="K245" s="1" t="s">
        <v>35</v>
      </c>
      <c r="L245" s="1" t="s">
        <v>53</v>
      </c>
      <c r="M245" s="1" t="s">
        <v>127</v>
      </c>
      <c r="N245" s="1" t="s">
        <v>48</v>
      </c>
      <c r="O245" s="1" t="s">
        <v>493</v>
      </c>
      <c r="P245" s="1" t="s">
        <v>495</v>
      </c>
      <c r="Q245" s="1" t="s">
        <v>45</v>
      </c>
      <c r="AA245">
        <v>207</v>
      </c>
      <c r="AB245">
        <v>0.2606</v>
      </c>
      <c r="AC245">
        <v>4.2</v>
      </c>
      <c r="AD245">
        <v>0.63</v>
      </c>
      <c r="AE245">
        <v>2.8</v>
      </c>
      <c r="AF245">
        <v>35</v>
      </c>
      <c r="AG245" s="2">
        <f t="shared" si="9"/>
        <v>579.59999999999991</v>
      </c>
      <c r="AH245" s="2">
        <f t="shared" si="10"/>
        <v>2484</v>
      </c>
      <c r="AI245" s="8">
        <v>85</v>
      </c>
      <c r="AJ245" s="8">
        <v>40</v>
      </c>
      <c r="AK245" s="2">
        <f>(100-AJ245)/(100-AI245)*AG245</f>
        <v>2318.3999999999996</v>
      </c>
      <c r="AL245" s="8">
        <f t="shared" si="11"/>
        <v>51</v>
      </c>
    </row>
    <row r="246" spans="1:38" x14ac:dyDescent="0.35">
      <c r="A246" s="1" t="s">
        <v>492</v>
      </c>
      <c r="B246" s="1" t="s">
        <v>349</v>
      </c>
      <c r="C246" s="1" t="s">
        <v>472</v>
      </c>
      <c r="D246" s="1" t="s">
        <v>494</v>
      </c>
      <c r="E246" s="1" t="s">
        <v>33</v>
      </c>
      <c r="F246" s="2">
        <v>166898</v>
      </c>
      <c r="G246" s="2">
        <v>406713</v>
      </c>
      <c r="H246" s="2">
        <v>166898</v>
      </c>
      <c r="I246" s="2">
        <v>406713</v>
      </c>
      <c r="J246" s="1" t="s">
        <v>50</v>
      </c>
      <c r="K246" s="1" t="s">
        <v>35</v>
      </c>
      <c r="L246" s="1" t="s">
        <v>50</v>
      </c>
      <c r="M246" s="1" t="s">
        <v>127</v>
      </c>
      <c r="N246" s="1" t="s">
        <v>52</v>
      </c>
      <c r="O246" s="1" t="s">
        <v>493</v>
      </c>
      <c r="P246" s="1" t="s">
        <v>495</v>
      </c>
      <c r="Q246" s="1" t="s">
        <v>45</v>
      </c>
      <c r="AA246" s="2">
        <v>1800</v>
      </c>
      <c r="AB246">
        <v>0</v>
      </c>
      <c r="AC246">
        <v>22</v>
      </c>
      <c r="AD246">
        <v>0.1</v>
      </c>
      <c r="AE246">
        <v>1.2</v>
      </c>
      <c r="AF246">
        <v>15</v>
      </c>
      <c r="AG246" s="2">
        <f t="shared" si="9"/>
        <v>2160</v>
      </c>
      <c r="AH246" s="2">
        <f t="shared" si="10"/>
        <v>21600</v>
      </c>
      <c r="AI246" s="8">
        <v>85</v>
      </c>
      <c r="AJ246" s="8">
        <v>40</v>
      </c>
      <c r="AK246" s="2">
        <f>(100-AJ246)/(100-AI246)*AG246</f>
        <v>8640</v>
      </c>
      <c r="AL246" s="8">
        <f t="shared" si="11"/>
        <v>450</v>
      </c>
    </row>
    <row r="247" spans="1:38" x14ac:dyDescent="0.35">
      <c r="A247" s="1" t="s">
        <v>492</v>
      </c>
      <c r="B247" s="1" t="s">
        <v>349</v>
      </c>
      <c r="C247" s="1" t="s">
        <v>472</v>
      </c>
      <c r="D247" s="1" t="s">
        <v>494</v>
      </c>
      <c r="E247" s="1" t="s">
        <v>33</v>
      </c>
      <c r="F247" s="2">
        <v>166898</v>
      </c>
      <c r="G247" s="2">
        <v>406713</v>
      </c>
      <c r="H247" s="2">
        <v>166898</v>
      </c>
      <c r="I247" s="2">
        <v>406713</v>
      </c>
      <c r="J247" s="1" t="s">
        <v>63</v>
      </c>
      <c r="K247" s="1" t="s">
        <v>35</v>
      </c>
      <c r="L247" s="1" t="s">
        <v>63</v>
      </c>
      <c r="M247" s="1" t="s">
        <v>127</v>
      </c>
      <c r="N247" s="1" t="s">
        <v>52</v>
      </c>
      <c r="O247" s="1" t="s">
        <v>493</v>
      </c>
      <c r="P247" s="1" t="s">
        <v>495</v>
      </c>
      <c r="Q247" s="1" t="s">
        <v>45</v>
      </c>
      <c r="AA247">
        <v>55</v>
      </c>
      <c r="AB247">
        <v>0.2606</v>
      </c>
      <c r="AC247">
        <v>2.2999999999999998</v>
      </c>
      <c r="AD247">
        <v>1.3</v>
      </c>
      <c r="AE247">
        <v>4.2</v>
      </c>
      <c r="AF247">
        <v>32</v>
      </c>
      <c r="AG247" s="2">
        <f t="shared" si="9"/>
        <v>231</v>
      </c>
      <c r="AH247" s="2">
        <f t="shared" si="10"/>
        <v>660</v>
      </c>
      <c r="AI247" s="8">
        <v>85</v>
      </c>
      <c r="AJ247" s="8">
        <v>40</v>
      </c>
      <c r="AK247" s="2">
        <f>(100-AJ247)/(100-AI247)*AG247</f>
        <v>924</v>
      </c>
      <c r="AL247" s="8">
        <f t="shared" si="11"/>
        <v>13</v>
      </c>
    </row>
    <row r="248" spans="1:38" x14ac:dyDescent="0.35">
      <c r="A248" s="1" t="s">
        <v>492</v>
      </c>
      <c r="B248" s="1" t="s">
        <v>349</v>
      </c>
      <c r="C248" s="1" t="s">
        <v>472</v>
      </c>
      <c r="D248" s="1" t="s">
        <v>494</v>
      </c>
      <c r="E248" s="1" t="s">
        <v>33</v>
      </c>
      <c r="F248" s="2">
        <v>166898</v>
      </c>
      <c r="G248" s="2">
        <v>406713</v>
      </c>
      <c r="H248" s="2">
        <v>166898</v>
      </c>
      <c r="I248" s="2">
        <v>406713</v>
      </c>
      <c r="J248" s="1" t="s">
        <v>46</v>
      </c>
      <c r="K248" s="1" t="s">
        <v>35</v>
      </c>
      <c r="L248" s="1" t="s">
        <v>46</v>
      </c>
      <c r="M248" s="1" t="s">
        <v>127</v>
      </c>
      <c r="N248" s="1" t="s">
        <v>48</v>
      </c>
      <c r="O248" s="1" t="s">
        <v>493</v>
      </c>
      <c r="P248" s="1" t="s">
        <v>495</v>
      </c>
      <c r="Q248" s="1" t="s">
        <v>45</v>
      </c>
      <c r="AA248">
        <v>2</v>
      </c>
      <c r="AB248">
        <v>0.2606</v>
      </c>
      <c r="AC248">
        <v>1.5</v>
      </c>
      <c r="AD248">
        <v>0.83</v>
      </c>
      <c r="AE248">
        <v>2.8</v>
      </c>
      <c r="AF248">
        <v>36</v>
      </c>
      <c r="AG248" s="2">
        <f t="shared" si="9"/>
        <v>5.6</v>
      </c>
      <c r="AH248" s="2">
        <f t="shared" si="10"/>
        <v>24</v>
      </c>
      <c r="AI248" s="8">
        <v>85</v>
      </c>
      <c r="AJ248" s="8">
        <v>40</v>
      </c>
      <c r="AK248" s="2">
        <f>(100-AJ248)/(100-AI248)*AG248</f>
        <v>22.4</v>
      </c>
      <c r="AL248" s="8">
        <f t="shared" si="11"/>
        <v>0</v>
      </c>
    </row>
    <row r="249" spans="1:38" x14ac:dyDescent="0.35">
      <c r="A249" s="1" t="s">
        <v>496</v>
      </c>
      <c r="B249" s="1" t="s">
        <v>349</v>
      </c>
      <c r="C249" s="1" t="s">
        <v>472</v>
      </c>
      <c r="D249" s="1" t="s">
        <v>498</v>
      </c>
      <c r="E249" s="1" t="s">
        <v>33</v>
      </c>
      <c r="F249" s="2">
        <v>166041</v>
      </c>
      <c r="G249" s="2">
        <v>409868</v>
      </c>
      <c r="H249" s="2">
        <v>166041</v>
      </c>
      <c r="I249" s="2">
        <v>409868</v>
      </c>
      <c r="J249" s="1" t="s">
        <v>54</v>
      </c>
      <c r="K249" s="1" t="s">
        <v>35</v>
      </c>
      <c r="L249" s="1" t="s">
        <v>54</v>
      </c>
      <c r="M249" s="1" t="s">
        <v>127</v>
      </c>
      <c r="N249" s="1" t="s">
        <v>56</v>
      </c>
      <c r="O249" s="1" t="s">
        <v>497</v>
      </c>
      <c r="P249" s="1" t="s">
        <v>499</v>
      </c>
      <c r="Q249" s="1" t="s">
        <v>45</v>
      </c>
      <c r="AA249" s="2">
        <v>7176</v>
      </c>
      <c r="AB249">
        <v>4.3700000000000003E-2</v>
      </c>
      <c r="AC249">
        <v>1.4</v>
      </c>
      <c r="AD249">
        <v>0.45</v>
      </c>
      <c r="AE249">
        <v>3.5</v>
      </c>
      <c r="AF249">
        <v>31</v>
      </c>
      <c r="AG249" s="2">
        <f t="shared" si="9"/>
        <v>25116</v>
      </c>
      <c r="AH249" s="2">
        <f t="shared" si="10"/>
        <v>86112</v>
      </c>
      <c r="AI249" s="8">
        <v>85</v>
      </c>
      <c r="AJ249" s="8">
        <v>40</v>
      </c>
      <c r="AK249" s="2">
        <f>(100-AJ249)/(100-AI249)*AG249</f>
        <v>100464</v>
      </c>
      <c r="AL249" s="8">
        <f t="shared" si="11"/>
        <v>1794</v>
      </c>
    </row>
    <row r="250" spans="1:38" x14ac:dyDescent="0.35">
      <c r="A250" s="1" t="s">
        <v>500</v>
      </c>
      <c r="B250" s="1" t="s">
        <v>504</v>
      </c>
      <c r="C250" s="1" t="s">
        <v>504</v>
      </c>
      <c r="D250" s="1" t="s">
        <v>502</v>
      </c>
      <c r="E250" s="1" t="s">
        <v>33</v>
      </c>
      <c r="F250" s="2">
        <v>155510</v>
      </c>
      <c r="G250" s="2">
        <v>392881</v>
      </c>
      <c r="H250" s="2">
        <v>155510</v>
      </c>
      <c r="I250" s="2">
        <v>392881</v>
      </c>
      <c r="J250" s="1" t="s">
        <v>163</v>
      </c>
      <c r="K250" s="1" t="s">
        <v>35</v>
      </c>
      <c r="L250" s="1" t="s">
        <v>103</v>
      </c>
      <c r="M250" s="1" t="s">
        <v>95</v>
      </c>
      <c r="N250" s="1" t="s">
        <v>104</v>
      </c>
      <c r="O250" s="1" t="s">
        <v>501</v>
      </c>
      <c r="P250" s="1" t="s">
        <v>503</v>
      </c>
      <c r="Q250" s="1" t="s">
        <v>45</v>
      </c>
      <c r="AA250" s="2">
        <v>4022</v>
      </c>
      <c r="AB250">
        <v>4.3700000000000003E-2</v>
      </c>
      <c r="AC250">
        <v>1.4</v>
      </c>
      <c r="AD250">
        <v>0.45</v>
      </c>
      <c r="AE250">
        <v>6.9</v>
      </c>
      <c r="AF250">
        <v>31</v>
      </c>
      <c r="AG250" s="2">
        <f t="shared" si="9"/>
        <v>27751.800000000003</v>
      </c>
      <c r="AH250" s="2">
        <f t="shared" si="10"/>
        <v>48264</v>
      </c>
      <c r="AI250" s="8">
        <v>85</v>
      </c>
      <c r="AJ250" s="8">
        <v>40</v>
      </c>
      <c r="AK250" s="2">
        <f>(100-AJ250)/(100-AI250)*AG250</f>
        <v>111007.20000000001</v>
      </c>
      <c r="AL250" s="8">
        <f t="shared" si="11"/>
        <v>1005</v>
      </c>
    </row>
    <row r="251" spans="1:38" x14ac:dyDescent="0.35">
      <c r="A251" s="1" t="s">
        <v>500</v>
      </c>
      <c r="B251" s="1" t="s">
        <v>504</v>
      </c>
      <c r="C251" s="1" t="s">
        <v>504</v>
      </c>
      <c r="D251" s="1" t="s">
        <v>502</v>
      </c>
      <c r="E251" s="1" t="s">
        <v>33</v>
      </c>
      <c r="F251" s="2">
        <v>155510</v>
      </c>
      <c r="G251" s="2">
        <v>392881</v>
      </c>
      <c r="H251" s="2">
        <v>155510</v>
      </c>
      <c r="I251" s="2">
        <v>392881</v>
      </c>
      <c r="J251" s="1" t="s">
        <v>112</v>
      </c>
      <c r="K251" s="1" t="s">
        <v>35</v>
      </c>
      <c r="L251" s="1" t="s">
        <v>106</v>
      </c>
      <c r="M251" s="1" t="s">
        <v>95</v>
      </c>
      <c r="N251" s="1" t="s">
        <v>96</v>
      </c>
      <c r="O251" s="1" t="s">
        <v>501</v>
      </c>
      <c r="P251" s="1" t="s">
        <v>503</v>
      </c>
      <c r="Q251" s="1" t="s">
        <v>45</v>
      </c>
      <c r="AA251" s="2">
        <v>3188</v>
      </c>
      <c r="AB251">
        <v>4.3700000000000003E-2</v>
      </c>
      <c r="AC251">
        <v>22</v>
      </c>
      <c r="AD251">
        <v>0.1</v>
      </c>
      <c r="AE251">
        <v>2.2999999999999998</v>
      </c>
      <c r="AF251">
        <v>15</v>
      </c>
      <c r="AG251" s="2">
        <f t="shared" si="9"/>
        <v>7332.4</v>
      </c>
      <c r="AH251" s="2">
        <f t="shared" si="10"/>
        <v>38256</v>
      </c>
      <c r="AI251" s="8">
        <v>85</v>
      </c>
      <c r="AJ251" s="8">
        <v>40</v>
      </c>
      <c r="AK251" s="2">
        <f>(100-AJ251)/(100-AI251)*AG251</f>
        <v>29329.599999999999</v>
      </c>
      <c r="AL251" s="8">
        <f t="shared" si="11"/>
        <v>797</v>
      </c>
    </row>
    <row r="252" spans="1:38" x14ac:dyDescent="0.35">
      <c r="A252" s="1" t="s">
        <v>505</v>
      </c>
      <c r="B252" s="1" t="s">
        <v>504</v>
      </c>
      <c r="C252" s="1" t="s">
        <v>504</v>
      </c>
      <c r="D252" s="1" t="s">
        <v>507</v>
      </c>
      <c r="E252" s="1" t="s">
        <v>33</v>
      </c>
      <c r="F252" s="2">
        <v>156431</v>
      </c>
      <c r="G252" s="2">
        <v>393604</v>
      </c>
      <c r="H252" s="2">
        <v>156431</v>
      </c>
      <c r="I252" s="2">
        <v>393604</v>
      </c>
      <c r="J252" s="1" t="s">
        <v>63</v>
      </c>
      <c r="K252" s="1" t="s">
        <v>35</v>
      </c>
      <c r="L252" s="1" t="s">
        <v>63</v>
      </c>
      <c r="M252" s="1" t="s">
        <v>122</v>
      </c>
      <c r="N252" s="1" t="s">
        <v>52</v>
      </c>
      <c r="O252" s="1" t="s">
        <v>506</v>
      </c>
      <c r="P252" s="1" t="s">
        <v>508</v>
      </c>
      <c r="Q252" s="1" t="s">
        <v>45</v>
      </c>
      <c r="AA252">
        <v>48</v>
      </c>
      <c r="AB252">
        <v>0.2606</v>
      </c>
      <c r="AC252">
        <v>2.2999999999999998</v>
      </c>
      <c r="AD252">
        <v>1.3</v>
      </c>
      <c r="AE252">
        <v>4.2</v>
      </c>
      <c r="AF252">
        <v>32</v>
      </c>
      <c r="AG252" s="2">
        <f t="shared" si="9"/>
        <v>201.60000000000002</v>
      </c>
      <c r="AH252" s="2">
        <f t="shared" si="10"/>
        <v>576</v>
      </c>
      <c r="AI252" s="8">
        <v>85</v>
      </c>
      <c r="AJ252" s="8">
        <v>40</v>
      </c>
      <c r="AK252" s="2">
        <f>(100-AJ252)/(100-AI252)*AG252</f>
        <v>806.40000000000009</v>
      </c>
      <c r="AL252" s="8">
        <f t="shared" si="11"/>
        <v>12</v>
      </c>
    </row>
    <row r="253" spans="1:38" x14ac:dyDescent="0.35">
      <c r="A253" s="1" t="s">
        <v>505</v>
      </c>
      <c r="B253" s="1" t="s">
        <v>504</v>
      </c>
      <c r="C253" s="1" t="s">
        <v>504</v>
      </c>
      <c r="D253" s="1" t="s">
        <v>507</v>
      </c>
      <c r="E253" s="1" t="s">
        <v>33</v>
      </c>
      <c r="F253" s="2">
        <v>156431</v>
      </c>
      <c r="G253" s="2">
        <v>393604</v>
      </c>
      <c r="H253" s="2">
        <v>156431</v>
      </c>
      <c r="I253" s="2">
        <v>393604</v>
      </c>
      <c r="J253" s="1" t="s">
        <v>68</v>
      </c>
      <c r="K253" s="1" t="s">
        <v>35</v>
      </c>
      <c r="L253" s="1" t="s">
        <v>50</v>
      </c>
      <c r="M253" s="1" t="s">
        <v>47</v>
      </c>
      <c r="N253" s="1" t="s">
        <v>52</v>
      </c>
      <c r="O253" s="1" t="s">
        <v>506</v>
      </c>
      <c r="P253" s="1" t="s">
        <v>508</v>
      </c>
      <c r="Q253" s="1" t="s">
        <v>45</v>
      </c>
      <c r="AA253" s="2">
        <v>2250</v>
      </c>
      <c r="AB253">
        <v>4.3700000000000003E-2</v>
      </c>
      <c r="AC253">
        <v>22</v>
      </c>
      <c r="AD253">
        <v>0.1</v>
      </c>
      <c r="AE253">
        <v>2</v>
      </c>
      <c r="AF253">
        <v>15</v>
      </c>
      <c r="AG253" s="2">
        <f t="shared" si="9"/>
        <v>4500</v>
      </c>
      <c r="AH253" s="2">
        <f t="shared" si="10"/>
        <v>27000</v>
      </c>
      <c r="AI253" s="8">
        <v>85</v>
      </c>
      <c r="AJ253" s="8">
        <v>40</v>
      </c>
      <c r="AK253" s="2">
        <f>(100-AJ253)/(100-AI253)*AG253</f>
        <v>18000</v>
      </c>
      <c r="AL253" s="8">
        <f t="shared" si="11"/>
        <v>562</v>
      </c>
    </row>
    <row r="254" spans="1:38" x14ac:dyDescent="0.35">
      <c r="A254" s="1" t="s">
        <v>505</v>
      </c>
      <c r="B254" s="1" t="s">
        <v>504</v>
      </c>
      <c r="C254" s="1" t="s">
        <v>504</v>
      </c>
      <c r="D254" s="1" t="s">
        <v>507</v>
      </c>
      <c r="E254" s="1" t="s">
        <v>33</v>
      </c>
      <c r="F254" s="2">
        <v>156431</v>
      </c>
      <c r="G254" s="2">
        <v>393604</v>
      </c>
      <c r="H254" s="2">
        <v>156431</v>
      </c>
      <c r="I254" s="2">
        <v>393604</v>
      </c>
      <c r="J254" s="1" t="s">
        <v>53</v>
      </c>
      <c r="K254" s="1" t="s">
        <v>35</v>
      </c>
      <c r="L254" s="1" t="s">
        <v>53</v>
      </c>
      <c r="M254" s="1" t="s">
        <v>51</v>
      </c>
      <c r="N254" s="1" t="s">
        <v>48</v>
      </c>
      <c r="O254" s="1" t="s">
        <v>506</v>
      </c>
      <c r="P254" s="1" t="s">
        <v>508</v>
      </c>
      <c r="Q254" s="1" t="s">
        <v>45</v>
      </c>
      <c r="AA254">
        <v>389</v>
      </c>
      <c r="AB254">
        <v>0.2606</v>
      </c>
      <c r="AC254">
        <v>4.2</v>
      </c>
      <c r="AD254">
        <v>0.63</v>
      </c>
      <c r="AE254">
        <v>4.7</v>
      </c>
      <c r="AF254">
        <v>35</v>
      </c>
      <c r="AG254" s="2">
        <f t="shared" si="9"/>
        <v>1828.3000000000002</v>
      </c>
      <c r="AH254" s="2">
        <f t="shared" si="10"/>
        <v>4668</v>
      </c>
      <c r="AI254" s="8">
        <v>85</v>
      </c>
      <c r="AJ254" s="8">
        <v>40</v>
      </c>
      <c r="AK254" s="2">
        <f>(100-AJ254)/(100-AI254)*AG254</f>
        <v>7313.2000000000007</v>
      </c>
      <c r="AL254" s="8">
        <f t="shared" si="11"/>
        <v>97</v>
      </c>
    </row>
    <row r="255" spans="1:38" x14ac:dyDescent="0.35">
      <c r="A255" s="1" t="s">
        <v>505</v>
      </c>
      <c r="B255" s="1" t="s">
        <v>504</v>
      </c>
      <c r="C255" s="1" t="s">
        <v>504</v>
      </c>
      <c r="D255" s="1" t="s">
        <v>507</v>
      </c>
      <c r="E255" s="1" t="s">
        <v>33</v>
      </c>
      <c r="F255" s="2">
        <v>156431</v>
      </c>
      <c r="G255" s="2">
        <v>393604</v>
      </c>
      <c r="H255" s="2">
        <v>156431</v>
      </c>
      <c r="I255" s="2">
        <v>393604</v>
      </c>
      <c r="J255" s="1" t="s">
        <v>46</v>
      </c>
      <c r="K255" s="1" t="s">
        <v>35</v>
      </c>
      <c r="L255" s="1" t="s">
        <v>46</v>
      </c>
      <c r="M255" s="1" t="s">
        <v>122</v>
      </c>
      <c r="N255" s="1" t="s">
        <v>48</v>
      </c>
      <c r="O255" s="1" t="s">
        <v>506</v>
      </c>
      <c r="P255" s="1" t="s">
        <v>508</v>
      </c>
      <c r="Q255" s="1" t="s">
        <v>45</v>
      </c>
      <c r="AA255">
        <v>1</v>
      </c>
      <c r="AB255">
        <v>0.2606</v>
      </c>
      <c r="AC255">
        <v>1.5</v>
      </c>
      <c r="AD255">
        <v>0.83</v>
      </c>
      <c r="AE255">
        <v>2.8</v>
      </c>
      <c r="AF255">
        <v>36</v>
      </c>
      <c r="AG255" s="2">
        <f t="shared" si="9"/>
        <v>2.8</v>
      </c>
      <c r="AH255" s="2">
        <f t="shared" si="10"/>
        <v>12</v>
      </c>
      <c r="AI255" s="8">
        <v>85</v>
      </c>
      <c r="AJ255" s="8">
        <v>40</v>
      </c>
      <c r="AK255" s="2">
        <f>(100-AJ255)/(100-AI255)*AG255</f>
        <v>11.2</v>
      </c>
      <c r="AL255" s="8">
        <f t="shared" si="11"/>
        <v>0</v>
      </c>
    </row>
    <row r="256" spans="1:38" x14ac:dyDescent="0.35">
      <c r="A256" s="1" t="s">
        <v>510</v>
      </c>
      <c r="B256" s="1" t="s">
        <v>504</v>
      </c>
      <c r="C256" s="1" t="s">
        <v>504</v>
      </c>
      <c r="D256" s="1" t="s">
        <v>512</v>
      </c>
      <c r="E256" s="1" t="s">
        <v>33</v>
      </c>
      <c r="F256" s="2">
        <v>155004</v>
      </c>
      <c r="G256" s="2">
        <v>392441</v>
      </c>
      <c r="H256" s="2">
        <v>155004</v>
      </c>
      <c r="I256" s="2">
        <v>392441</v>
      </c>
      <c r="J256" s="1" t="s">
        <v>509</v>
      </c>
      <c r="K256" s="1" t="s">
        <v>35</v>
      </c>
      <c r="L256" s="1" t="s">
        <v>150</v>
      </c>
      <c r="M256" s="1" t="s">
        <v>151</v>
      </c>
      <c r="N256" s="1" t="s">
        <v>152</v>
      </c>
      <c r="O256" s="1" t="s">
        <v>511</v>
      </c>
      <c r="P256" s="1" t="s">
        <v>513</v>
      </c>
      <c r="Q256" s="1" t="s">
        <v>45</v>
      </c>
      <c r="AA256">
        <v>576</v>
      </c>
      <c r="AB256">
        <v>4.3700000000000003E-2</v>
      </c>
      <c r="AC256">
        <v>1.4</v>
      </c>
      <c r="AD256">
        <v>0.45</v>
      </c>
      <c r="AE256">
        <v>5.8</v>
      </c>
      <c r="AF256">
        <v>31</v>
      </c>
      <c r="AG256" s="2">
        <f t="shared" si="9"/>
        <v>3340.7999999999997</v>
      </c>
      <c r="AH256" s="2">
        <f t="shared" si="10"/>
        <v>6912</v>
      </c>
      <c r="AI256" s="8">
        <v>70</v>
      </c>
      <c r="AJ256" s="8">
        <v>40</v>
      </c>
      <c r="AK256" s="2">
        <f>(100-AJ256)/(100-AI256)*AG256</f>
        <v>6681.5999999999995</v>
      </c>
      <c r="AL256" s="8">
        <f t="shared" si="11"/>
        <v>288</v>
      </c>
    </row>
    <row r="257" spans="1:38" x14ac:dyDescent="0.35">
      <c r="A257" s="1" t="s">
        <v>514</v>
      </c>
      <c r="B257" s="1" t="s">
        <v>504</v>
      </c>
      <c r="C257" s="1" t="s">
        <v>504</v>
      </c>
      <c r="D257" s="1" t="s">
        <v>516</v>
      </c>
      <c r="E257" s="1" t="s">
        <v>33</v>
      </c>
      <c r="F257" s="2">
        <v>152560</v>
      </c>
      <c r="G257" s="2">
        <v>391494</v>
      </c>
      <c r="H257" s="2">
        <v>152560</v>
      </c>
      <c r="I257" s="2">
        <v>391494</v>
      </c>
      <c r="J257" s="1" t="s">
        <v>53</v>
      </c>
      <c r="K257" s="1" t="s">
        <v>35</v>
      </c>
      <c r="L257" s="1" t="s">
        <v>53</v>
      </c>
      <c r="M257" s="1" t="s">
        <v>51</v>
      </c>
      <c r="N257" s="1" t="s">
        <v>48</v>
      </c>
      <c r="O257" s="1" t="s">
        <v>515</v>
      </c>
      <c r="P257" s="1" t="s">
        <v>517</v>
      </c>
      <c r="Q257" s="1" t="s">
        <v>45</v>
      </c>
      <c r="AA257">
        <v>587</v>
      </c>
      <c r="AB257">
        <v>0.2606</v>
      </c>
      <c r="AC257">
        <v>4.2</v>
      </c>
      <c r="AD257">
        <v>0.63</v>
      </c>
      <c r="AE257">
        <v>4.7</v>
      </c>
      <c r="AF257">
        <v>35</v>
      </c>
      <c r="AG257" s="2">
        <f t="shared" si="9"/>
        <v>2758.9</v>
      </c>
      <c r="AH257" s="2">
        <f t="shared" si="10"/>
        <v>7044</v>
      </c>
      <c r="AI257" s="8">
        <v>85</v>
      </c>
      <c r="AJ257" s="8">
        <v>40</v>
      </c>
      <c r="AK257" s="2">
        <f>(100-AJ257)/(100-AI257)*AG257</f>
        <v>11035.6</v>
      </c>
      <c r="AL257" s="8">
        <f t="shared" si="11"/>
        <v>146</v>
      </c>
    </row>
    <row r="258" spans="1:38" x14ac:dyDescent="0.35">
      <c r="A258" s="1" t="s">
        <v>518</v>
      </c>
      <c r="B258" s="1" t="s">
        <v>504</v>
      </c>
      <c r="C258" s="1" t="s">
        <v>504</v>
      </c>
      <c r="D258" s="1" t="s">
        <v>520</v>
      </c>
      <c r="E258" s="1" t="s">
        <v>33</v>
      </c>
      <c r="F258" s="2">
        <v>153223</v>
      </c>
      <c r="G258" s="2">
        <v>392650</v>
      </c>
      <c r="H258" s="2">
        <v>153223</v>
      </c>
      <c r="I258" s="2">
        <v>392650</v>
      </c>
      <c r="J258" s="1" t="s">
        <v>85</v>
      </c>
      <c r="K258" s="1" t="s">
        <v>35</v>
      </c>
      <c r="L258" s="1" t="s">
        <v>54</v>
      </c>
      <c r="M258" s="1" t="s">
        <v>80</v>
      </c>
      <c r="N258" s="1" t="s">
        <v>56</v>
      </c>
      <c r="O258" s="1" t="s">
        <v>519</v>
      </c>
      <c r="P258" s="1" t="s">
        <v>521</v>
      </c>
      <c r="Q258" s="1" t="s">
        <v>45</v>
      </c>
      <c r="AA258">
        <v>952</v>
      </c>
      <c r="AB258">
        <v>4.3700000000000003E-2</v>
      </c>
      <c r="AC258">
        <v>1.4</v>
      </c>
      <c r="AD258">
        <v>0.45</v>
      </c>
      <c r="AE258">
        <v>3.5</v>
      </c>
      <c r="AF258">
        <v>31</v>
      </c>
      <c r="AG258" s="2">
        <f t="shared" ref="AG258:AG321" si="12">AA258*AE258</f>
        <v>3332</v>
      </c>
      <c r="AH258" s="2">
        <f t="shared" ref="AH258:AH321" si="13">AA258*12</f>
        <v>11424</v>
      </c>
      <c r="AI258" s="8">
        <v>85</v>
      </c>
      <c r="AJ258" s="8">
        <v>40</v>
      </c>
      <c r="AK258" s="2">
        <f>(100-AJ258)/(100-AI258)*AG258</f>
        <v>13328</v>
      </c>
      <c r="AL258" s="8">
        <f t="shared" si="11"/>
        <v>238</v>
      </c>
    </row>
    <row r="259" spans="1:38" x14ac:dyDescent="0.35">
      <c r="A259" s="1" t="s">
        <v>522</v>
      </c>
      <c r="B259" s="1" t="s">
        <v>504</v>
      </c>
      <c r="C259" s="1" t="s">
        <v>504</v>
      </c>
      <c r="D259" s="1" t="s">
        <v>524</v>
      </c>
      <c r="E259" s="1" t="s">
        <v>33</v>
      </c>
      <c r="F259" s="2">
        <v>157290</v>
      </c>
      <c r="G259" s="2">
        <v>394224</v>
      </c>
      <c r="H259" s="2">
        <v>157290</v>
      </c>
      <c r="I259" s="2">
        <v>394224</v>
      </c>
      <c r="J259" s="1" t="s">
        <v>50</v>
      </c>
      <c r="K259" s="1" t="s">
        <v>35</v>
      </c>
      <c r="L259" s="1" t="s">
        <v>50</v>
      </c>
      <c r="M259" s="1" t="s">
        <v>127</v>
      </c>
      <c r="N259" s="1" t="s">
        <v>52</v>
      </c>
      <c r="O259" s="1" t="s">
        <v>523</v>
      </c>
      <c r="P259" s="1" t="s">
        <v>525</v>
      </c>
      <c r="Q259" s="1" t="s">
        <v>45</v>
      </c>
      <c r="AA259">
        <v>510</v>
      </c>
      <c r="AB259">
        <v>0</v>
      </c>
      <c r="AC259">
        <v>22</v>
      </c>
      <c r="AD259">
        <v>0.1</v>
      </c>
      <c r="AE259">
        <v>1.2</v>
      </c>
      <c r="AF259">
        <v>15</v>
      </c>
      <c r="AG259" s="2">
        <f t="shared" si="12"/>
        <v>612</v>
      </c>
      <c r="AH259" s="2">
        <f t="shared" si="13"/>
        <v>6120</v>
      </c>
      <c r="AI259" s="8">
        <v>85</v>
      </c>
      <c r="AJ259" s="8">
        <v>40</v>
      </c>
      <c r="AK259" s="2">
        <f>(100-AJ259)/(100-AI259)*AG259</f>
        <v>2448</v>
      </c>
      <c r="AL259" s="8">
        <f t="shared" ref="AL259:AL322" si="14">_xlfn.FLOOR.MATH((100-AI259)/(100-AJ259)*AA259,1)</f>
        <v>127</v>
      </c>
    </row>
    <row r="260" spans="1:38" x14ac:dyDescent="0.35">
      <c r="A260" s="1" t="s">
        <v>522</v>
      </c>
      <c r="B260" s="1" t="s">
        <v>504</v>
      </c>
      <c r="C260" s="1" t="s">
        <v>504</v>
      </c>
      <c r="D260" s="1" t="s">
        <v>524</v>
      </c>
      <c r="E260" s="1" t="s">
        <v>33</v>
      </c>
      <c r="F260" s="2">
        <v>157290</v>
      </c>
      <c r="G260" s="2">
        <v>394224</v>
      </c>
      <c r="H260" s="2">
        <v>157290</v>
      </c>
      <c r="I260" s="2">
        <v>394224</v>
      </c>
      <c r="J260" s="1" t="s">
        <v>54</v>
      </c>
      <c r="K260" s="1" t="s">
        <v>35</v>
      </c>
      <c r="L260" s="1" t="s">
        <v>54</v>
      </c>
      <c r="M260" s="1" t="s">
        <v>127</v>
      </c>
      <c r="N260" s="1" t="s">
        <v>56</v>
      </c>
      <c r="O260" s="1" t="s">
        <v>523</v>
      </c>
      <c r="P260" s="1" t="s">
        <v>525</v>
      </c>
      <c r="Q260" s="1" t="s">
        <v>45</v>
      </c>
      <c r="AA260" s="2">
        <v>1500</v>
      </c>
      <c r="AB260">
        <v>4.3700000000000003E-2</v>
      </c>
      <c r="AC260">
        <v>1.4</v>
      </c>
      <c r="AD260">
        <v>0.45</v>
      </c>
      <c r="AE260">
        <v>3.5</v>
      </c>
      <c r="AF260">
        <v>31</v>
      </c>
      <c r="AG260" s="2">
        <f t="shared" si="12"/>
        <v>5250</v>
      </c>
      <c r="AH260" s="2">
        <f t="shared" si="13"/>
        <v>18000</v>
      </c>
      <c r="AI260" s="8">
        <v>85</v>
      </c>
      <c r="AJ260" s="8">
        <v>40</v>
      </c>
      <c r="AK260" s="2">
        <f>(100-AJ260)/(100-AI260)*AG260</f>
        <v>21000</v>
      </c>
      <c r="AL260" s="8">
        <f t="shared" si="14"/>
        <v>375</v>
      </c>
    </row>
    <row r="261" spans="1:38" x14ac:dyDescent="0.35">
      <c r="A261" s="1" t="s">
        <v>522</v>
      </c>
      <c r="B261" s="1" t="s">
        <v>504</v>
      </c>
      <c r="C261" s="1" t="s">
        <v>504</v>
      </c>
      <c r="D261" s="1" t="s">
        <v>524</v>
      </c>
      <c r="E261" s="1" t="s">
        <v>33</v>
      </c>
      <c r="F261" s="2">
        <v>157290</v>
      </c>
      <c r="G261" s="2">
        <v>394224</v>
      </c>
      <c r="H261" s="2">
        <v>157290</v>
      </c>
      <c r="I261" s="2">
        <v>394224</v>
      </c>
      <c r="J261" s="1" t="s">
        <v>150</v>
      </c>
      <c r="K261" s="1" t="s">
        <v>35</v>
      </c>
      <c r="L261" s="1" t="s">
        <v>150</v>
      </c>
      <c r="M261" s="1" t="s">
        <v>526</v>
      </c>
      <c r="N261" s="1" t="s">
        <v>152</v>
      </c>
      <c r="O261" s="1" t="s">
        <v>523</v>
      </c>
      <c r="P261" s="1" t="s">
        <v>525</v>
      </c>
      <c r="Q261" s="1" t="s">
        <v>45</v>
      </c>
      <c r="AA261">
        <v>568</v>
      </c>
      <c r="AB261">
        <v>4.3700000000000003E-2</v>
      </c>
      <c r="AC261">
        <v>1.4</v>
      </c>
      <c r="AD261">
        <v>0.45</v>
      </c>
      <c r="AE261">
        <v>5.8</v>
      </c>
      <c r="AF261">
        <v>31</v>
      </c>
      <c r="AG261" s="2">
        <f t="shared" si="12"/>
        <v>3294.4</v>
      </c>
      <c r="AH261" s="2">
        <f t="shared" si="13"/>
        <v>6816</v>
      </c>
      <c r="AI261" s="8">
        <v>70</v>
      </c>
      <c r="AJ261" s="8">
        <v>40</v>
      </c>
      <c r="AK261" s="2">
        <f>(100-AJ261)/(100-AI261)*AG261</f>
        <v>6588.8</v>
      </c>
      <c r="AL261" s="8">
        <f t="shared" si="14"/>
        <v>284</v>
      </c>
    </row>
    <row r="262" spans="1:38" x14ac:dyDescent="0.35">
      <c r="A262" s="1" t="s">
        <v>522</v>
      </c>
      <c r="B262" s="1" t="s">
        <v>504</v>
      </c>
      <c r="C262" s="1" t="s">
        <v>504</v>
      </c>
      <c r="D262" s="1" t="s">
        <v>524</v>
      </c>
      <c r="E262" s="1" t="s">
        <v>33</v>
      </c>
      <c r="F262" s="2">
        <v>157290</v>
      </c>
      <c r="G262" s="2">
        <v>394224</v>
      </c>
      <c r="H262" s="2">
        <v>157290</v>
      </c>
      <c r="I262" s="2">
        <v>394224</v>
      </c>
      <c r="J262" s="1" t="s">
        <v>527</v>
      </c>
      <c r="K262" s="1" t="s">
        <v>35</v>
      </c>
      <c r="L262" s="1" t="s">
        <v>527</v>
      </c>
      <c r="M262" s="1" t="s">
        <v>526</v>
      </c>
      <c r="N262" s="1" t="s">
        <v>528</v>
      </c>
      <c r="O262" s="1" t="s">
        <v>523</v>
      </c>
      <c r="P262" s="1" t="s">
        <v>525</v>
      </c>
      <c r="Q262" s="1" t="s">
        <v>45</v>
      </c>
      <c r="AA262">
        <v>528</v>
      </c>
      <c r="AB262">
        <v>0</v>
      </c>
      <c r="AC262">
        <v>22</v>
      </c>
      <c r="AD262">
        <v>0.1</v>
      </c>
      <c r="AE262">
        <v>2</v>
      </c>
      <c r="AF262">
        <v>15</v>
      </c>
      <c r="AG262" s="2">
        <f t="shared" si="12"/>
        <v>1056</v>
      </c>
      <c r="AH262" s="2">
        <f t="shared" si="13"/>
        <v>6336</v>
      </c>
      <c r="AI262" s="8">
        <v>85</v>
      </c>
      <c r="AJ262" s="8">
        <v>40</v>
      </c>
      <c r="AK262" s="2">
        <f>(100-AJ262)/(100-AI262)*AG262</f>
        <v>4224</v>
      </c>
      <c r="AL262" s="8">
        <f t="shared" si="14"/>
        <v>132</v>
      </c>
    </row>
    <row r="263" spans="1:38" x14ac:dyDescent="0.35">
      <c r="A263" s="1" t="s">
        <v>529</v>
      </c>
      <c r="B263" s="1" t="s">
        <v>504</v>
      </c>
      <c r="C263" s="1" t="s">
        <v>504</v>
      </c>
      <c r="D263" s="1" t="s">
        <v>531</v>
      </c>
      <c r="E263" s="1" t="s">
        <v>33</v>
      </c>
      <c r="F263" s="2">
        <v>156122</v>
      </c>
      <c r="G263" s="2">
        <v>393957</v>
      </c>
      <c r="H263" s="2">
        <v>156122</v>
      </c>
      <c r="I263" s="2">
        <v>393957</v>
      </c>
      <c r="J263" s="1" t="s">
        <v>54</v>
      </c>
      <c r="K263" s="1" t="s">
        <v>35</v>
      </c>
      <c r="L263" s="1" t="s">
        <v>54</v>
      </c>
      <c r="M263" s="1" t="s">
        <v>127</v>
      </c>
      <c r="N263" s="1" t="s">
        <v>56</v>
      </c>
      <c r="O263" s="1" t="s">
        <v>530</v>
      </c>
      <c r="P263" s="1" t="s">
        <v>532</v>
      </c>
      <c r="Q263" s="1" t="s">
        <v>45</v>
      </c>
      <c r="AA263" s="2">
        <v>2970</v>
      </c>
      <c r="AB263">
        <v>4.3700000000000003E-2</v>
      </c>
      <c r="AC263">
        <v>1.4</v>
      </c>
      <c r="AD263">
        <v>0.45</v>
      </c>
      <c r="AE263">
        <v>3.5</v>
      </c>
      <c r="AF263">
        <v>31</v>
      </c>
      <c r="AG263" s="2">
        <f t="shared" si="12"/>
        <v>10395</v>
      </c>
      <c r="AH263" s="2">
        <f t="shared" si="13"/>
        <v>35640</v>
      </c>
      <c r="AI263" s="8">
        <v>85</v>
      </c>
      <c r="AJ263" s="8">
        <v>40</v>
      </c>
      <c r="AK263" s="2">
        <f>(100-AJ263)/(100-AI263)*AG263</f>
        <v>41580</v>
      </c>
      <c r="AL263" s="8">
        <f t="shared" si="14"/>
        <v>742</v>
      </c>
    </row>
    <row r="264" spans="1:38" x14ac:dyDescent="0.35">
      <c r="A264" s="1" t="s">
        <v>533</v>
      </c>
      <c r="B264" s="1" t="s">
        <v>537</v>
      </c>
      <c r="D264" s="1" t="s">
        <v>535</v>
      </c>
      <c r="E264" s="1" t="s">
        <v>33</v>
      </c>
      <c r="F264" s="2">
        <v>141724</v>
      </c>
      <c r="G264" s="2">
        <v>376644</v>
      </c>
      <c r="H264" s="2">
        <v>141724</v>
      </c>
      <c r="I264" s="2">
        <v>376644</v>
      </c>
      <c r="J264" s="1" t="s">
        <v>85</v>
      </c>
      <c r="K264" s="1" t="s">
        <v>35</v>
      </c>
      <c r="L264" s="1" t="s">
        <v>54</v>
      </c>
      <c r="M264" s="1" t="s">
        <v>80</v>
      </c>
      <c r="N264" s="1" t="s">
        <v>56</v>
      </c>
      <c r="O264" s="1" t="s">
        <v>534</v>
      </c>
      <c r="P264" s="1" t="s">
        <v>536</v>
      </c>
      <c r="Q264" s="1" t="s">
        <v>45</v>
      </c>
      <c r="AA264" s="2">
        <v>3300</v>
      </c>
      <c r="AB264">
        <v>4.3700000000000003E-2</v>
      </c>
      <c r="AC264">
        <v>1.4</v>
      </c>
      <c r="AD264">
        <v>0.45</v>
      </c>
      <c r="AE264">
        <v>3.5</v>
      </c>
      <c r="AF264">
        <v>31</v>
      </c>
      <c r="AG264" s="2">
        <f t="shared" si="12"/>
        <v>11550</v>
      </c>
      <c r="AH264" s="2">
        <f t="shared" si="13"/>
        <v>39600</v>
      </c>
      <c r="AI264" s="8">
        <v>85</v>
      </c>
      <c r="AJ264" s="8">
        <v>40</v>
      </c>
      <c r="AK264" s="2">
        <f>(100-AJ264)/(100-AI264)*AG264</f>
        <v>46200</v>
      </c>
      <c r="AL264" s="8">
        <f t="shared" si="14"/>
        <v>825</v>
      </c>
    </row>
    <row r="265" spans="1:38" x14ac:dyDescent="0.35">
      <c r="A265" s="1" t="s">
        <v>533</v>
      </c>
      <c r="B265" s="1" t="s">
        <v>537</v>
      </c>
      <c r="D265" s="1" t="s">
        <v>535</v>
      </c>
      <c r="E265" s="1" t="s">
        <v>33</v>
      </c>
      <c r="F265" s="2">
        <v>141724</v>
      </c>
      <c r="G265" s="2">
        <v>376644</v>
      </c>
      <c r="H265" s="2">
        <v>141724</v>
      </c>
      <c r="I265" s="2">
        <v>376644</v>
      </c>
      <c r="J265" s="1" t="s">
        <v>163</v>
      </c>
      <c r="K265" s="1" t="s">
        <v>35</v>
      </c>
      <c r="L265" s="1" t="s">
        <v>103</v>
      </c>
      <c r="M265" s="1" t="s">
        <v>538</v>
      </c>
      <c r="N265" s="1" t="s">
        <v>104</v>
      </c>
      <c r="O265" s="1" t="s">
        <v>534</v>
      </c>
      <c r="P265" s="1" t="s">
        <v>536</v>
      </c>
      <c r="Q265" s="1" t="s">
        <v>45</v>
      </c>
      <c r="AA265" s="2">
        <v>2912</v>
      </c>
      <c r="AB265">
        <v>4.3700000000000003E-2</v>
      </c>
      <c r="AC265">
        <v>1.4</v>
      </c>
      <c r="AD265">
        <v>0.45</v>
      </c>
      <c r="AE265">
        <v>6.9</v>
      </c>
      <c r="AF265">
        <v>31</v>
      </c>
      <c r="AG265" s="2">
        <f t="shared" si="12"/>
        <v>20092.8</v>
      </c>
      <c r="AH265" s="2">
        <f t="shared" si="13"/>
        <v>34944</v>
      </c>
      <c r="AI265" s="8">
        <v>85</v>
      </c>
      <c r="AJ265" s="8">
        <v>40</v>
      </c>
      <c r="AK265" s="2">
        <f>(100-AJ265)/(100-AI265)*AG265</f>
        <v>80371.199999999997</v>
      </c>
      <c r="AL265" s="8">
        <f t="shared" si="14"/>
        <v>728</v>
      </c>
    </row>
    <row r="266" spans="1:38" x14ac:dyDescent="0.35">
      <c r="A266" s="1" t="s">
        <v>539</v>
      </c>
      <c r="B266" s="1" t="s">
        <v>537</v>
      </c>
      <c r="C266" s="1" t="s">
        <v>537</v>
      </c>
      <c r="D266" s="1" t="s">
        <v>541</v>
      </c>
      <c r="E266" s="1" t="s">
        <v>33</v>
      </c>
      <c r="F266" s="2">
        <v>144104</v>
      </c>
      <c r="G266" s="2">
        <v>374337</v>
      </c>
      <c r="H266" s="2">
        <v>144104</v>
      </c>
      <c r="I266" s="2">
        <v>374337</v>
      </c>
      <c r="J266" s="1" t="s">
        <v>163</v>
      </c>
      <c r="K266" s="1" t="s">
        <v>35</v>
      </c>
      <c r="L266" s="1" t="s">
        <v>103</v>
      </c>
      <c r="M266" s="1" t="s">
        <v>95</v>
      </c>
      <c r="N266" s="1" t="s">
        <v>104</v>
      </c>
      <c r="O266" s="1" t="s">
        <v>540</v>
      </c>
      <c r="P266" s="1" t="s">
        <v>542</v>
      </c>
      <c r="Q266" s="1" t="s">
        <v>45</v>
      </c>
      <c r="AA266" s="2">
        <v>2640</v>
      </c>
      <c r="AB266">
        <v>4.3700000000000003E-2</v>
      </c>
      <c r="AC266">
        <v>1.4</v>
      </c>
      <c r="AD266">
        <v>0.45</v>
      </c>
      <c r="AE266">
        <v>6.9</v>
      </c>
      <c r="AF266">
        <v>31</v>
      </c>
      <c r="AG266" s="2">
        <f t="shared" si="12"/>
        <v>18216</v>
      </c>
      <c r="AH266" s="2">
        <f t="shared" si="13"/>
        <v>31680</v>
      </c>
      <c r="AI266" s="8">
        <v>85</v>
      </c>
      <c r="AJ266" s="8">
        <v>40</v>
      </c>
      <c r="AK266" s="2">
        <f>(100-AJ266)/(100-AI266)*AG266</f>
        <v>72864</v>
      </c>
      <c r="AL266" s="8">
        <f t="shared" si="14"/>
        <v>660</v>
      </c>
    </row>
    <row r="267" spans="1:38" x14ac:dyDescent="0.35">
      <c r="A267" s="1" t="s">
        <v>543</v>
      </c>
      <c r="B267" s="1" t="s">
        <v>537</v>
      </c>
      <c r="C267" s="1" t="s">
        <v>537</v>
      </c>
      <c r="D267" s="1" t="s">
        <v>545</v>
      </c>
      <c r="E267" s="1" t="s">
        <v>33</v>
      </c>
      <c r="F267" s="2">
        <v>141845</v>
      </c>
      <c r="G267" s="2">
        <v>376424</v>
      </c>
      <c r="H267" s="2">
        <v>141845</v>
      </c>
      <c r="I267" s="2">
        <v>376424</v>
      </c>
      <c r="J267" s="1" t="s">
        <v>101</v>
      </c>
      <c r="K267" s="1" t="s">
        <v>35</v>
      </c>
      <c r="L267" s="1" t="s">
        <v>101</v>
      </c>
      <c r="M267" s="1" t="s">
        <v>95</v>
      </c>
      <c r="N267" s="1" t="s">
        <v>96</v>
      </c>
      <c r="O267" s="1" t="s">
        <v>544</v>
      </c>
      <c r="P267" s="1" t="s">
        <v>536</v>
      </c>
      <c r="Q267" s="1" t="s">
        <v>45</v>
      </c>
      <c r="AA267">
        <v>3</v>
      </c>
      <c r="AB267">
        <v>0.2606</v>
      </c>
      <c r="AC267">
        <v>1.5</v>
      </c>
      <c r="AD267">
        <v>0.83</v>
      </c>
      <c r="AE267">
        <v>5.6</v>
      </c>
      <c r="AF267">
        <v>36</v>
      </c>
      <c r="AG267" s="2">
        <f t="shared" si="12"/>
        <v>16.799999999999997</v>
      </c>
      <c r="AH267" s="2">
        <f t="shared" si="13"/>
        <v>36</v>
      </c>
      <c r="AI267" s="8">
        <v>85</v>
      </c>
      <c r="AJ267" s="8">
        <v>40</v>
      </c>
      <c r="AK267" s="2">
        <f>(100-AJ267)/(100-AI267)*AG267</f>
        <v>67.199999999999989</v>
      </c>
      <c r="AL267" s="8">
        <f t="shared" si="14"/>
        <v>0</v>
      </c>
    </row>
    <row r="268" spans="1:38" x14ac:dyDescent="0.35">
      <c r="A268" s="1" t="s">
        <v>543</v>
      </c>
      <c r="B268" s="1" t="s">
        <v>537</v>
      </c>
      <c r="C268" s="1" t="s">
        <v>537</v>
      </c>
      <c r="D268" s="1" t="s">
        <v>545</v>
      </c>
      <c r="E268" s="1" t="s">
        <v>33</v>
      </c>
      <c r="F268" s="2">
        <v>141845</v>
      </c>
      <c r="G268" s="2">
        <v>376424</v>
      </c>
      <c r="H268" s="2">
        <v>141845</v>
      </c>
      <c r="I268" s="2">
        <v>376424</v>
      </c>
      <c r="J268" s="1" t="s">
        <v>105</v>
      </c>
      <c r="K268" s="1" t="s">
        <v>35</v>
      </c>
      <c r="L268" s="1" t="s">
        <v>106</v>
      </c>
      <c r="M268" s="1" t="s">
        <v>95</v>
      </c>
      <c r="N268" s="1" t="s">
        <v>96</v>
      </c>
      <c r="O268" s="1" t="s">
        <v>544</v>
      </c>
      <c r="P268" s="1" t="s">
        <v>536</v>
      </c>
      <c r="Q268" s="1" t="s">
        <v>45</v>
      </c>
      <c r="AA268" s="2">
        <v>2912</v>
      </c>
      <c r="AB268">
        <v>0</v>
      </c>
      <c r="AC268">
        <v>22</v>
      </c>
      <c r="AD268">
        <v>0.1</v>
      </c>
      <c r="AE268">
        <v>2.2999999999999998</v>
      </c>
      <c r="AF268">
        <v>15</v>
      </c>
      <c r="AG268" s="2">
        <f t="shared" si="12"/>
        <v>6697.5999999999995</v>
      </c>
      <c r="AH268" s="2">
        <f t="shared" si="13"/>
        <v>34944</v>
      </c>
      <c r="AI268" s="8">
        <v>85</v>
      </c>
      <c r="AJ268" s="8">
        <v>40</v>
      </c>
      <c r="AK268" s="2">
        <f>(100-AJ268)/(100-AI268)*AG268</f>
        <v>26790.399999999998</v>
      </c>
      <c r="AL268" s="8">
        <f t="shared" si="14"/>
        <v>728</v>
      </c>
    </row>
    <row r="269" spans="1:38" x14ac:dyDescent="0.35">
      <c r="A269" s="1" t="s">
        <v>543</v>
      </c>
      <c r="B269" s="1" t="s">
        <v>537</v>
      </c>
      <c r="C269" s="1" t="s">
        <v>537</v>
      </c>
      <c r="D269" s="1" t="s">
        <v>545</v>
      </c>
      <c r="E269" s="1" t="s">
        <v>33</v>
      </c>
      <c r="F269" s="2">
        <v>141845</v>
      </c>
      <c r="G269" s="2">
        <v>376424</v>
      </c>
      <c r="H269" s="2">
        <v>141845</v>
      </c>
      <c r="I269" s="2">
        <v>376424</v>
      </c>
      <c r="J269" s="1" t="s">
        <v>94</v>
      </c>
      <c r="K269" s="1" t="s">
        <v>35</v>
      </c>
      <c r="L269" s="1" t="s">
        <v>94</v>
      </c>
      <c r="M269" s="1" t="s">
        <v>95</v>
      </c>
      <c r="N269" s="1" t="s">
        <v>96</v>
      </c>
      <c r="O269" s="1" t="s">
        <v>544</v>
      </c>
      <c r="P269" s="1" t="s">
        <v>536</v>
      </c>
      <c r="Q269" s="1" t="s">
        <v>45</v>
      </c>
      <c r="AA269">
        <v>533</v>
      </c>
      <c r="AB269">
        <v>0.2606</v>
      </c>
      <c r="AC269">
        <v>4.2</v>
      </c>
      <c r="AD269">
        <v>0.63</v>
      </c>
      <c r="AE269">
        <v>5.6</v>
      </c>
      <c r="AF269">
        <v>35</v>
      </c>
      <c r="AG269" s="2">
        <f t="shared" si="12"/>
        <v>2984.7999999999997</v>
      </c>
      <c r="AH269" s="2">
        <f t="shared" si="13"/>
        <v>6396</v>
      </c>
      <c r="AI269" s="8">
        <v>85</v>
      </c>
      <c r="AJ269" s="8">
        <v>40</v>
      </c>
      <c r="AK269" s="2">
        <f>(100-AJ269)/(100-AI269)*AG269</f>
        <v>11939.199999999999</v>
      </c>
      <c r="AL269" s="8">
        <f t="shared" si="14"/>
        <v>133</v>
      </c>
    </row>
    <row r="270" spans="1:38" x14ac:dyDescent="0.35">
      <c r="A270" s="1" t="s">
        <v>543</v>
      </c>
      <c r="B270" s="1" t="s">
        <v>537</v>
      </c>
      <c r="C270" s="1" t="s">
        <v>537</v>
      </c>
      <c r="D270" s="1" t="s">
        <v>545</v>
      </c>
      <c r="E270" s="1" t="s">
        <v>33</v>
      </c>
      <c r="F270" s="2">
        <v>141845</v>
      </c>
      <c r="G270" s="2">
        <v>376424</v>
      </c>
      <c r="H270" s="2">
        <v>141845</v>
      </c>
      <c r="I270" s="2">
        <v>376424</v>
      </c>
      <c r="J270" s="1" t="s">
        <v>163</v>
      </c>
      <c r="K270" s="1" t="s">
        <v>35</v>
      </c>
      <c r="L270" s="1" t="s">
        <v>103</v>
      </c>
      <c r="M270" s="1" t="s">
        <v>95</v>
      </c>
      <c r="N270" s="1" t="s">
        <v>104</v>
      </c>
      <c r="O270" s="1" t="s">
        <v>544</v>
      </c>
      <c r="P270" s="1" t="s">
        <v>536</v>
      </c>
      <c r="Q270" s="1" t="s">
        <v>45</v>
      </c>
      <c r="AA270">
        <v>260</v>
      </c>
      <c r="AB270">
        <v>4.3700000000000003E-2</v>
      </c>
      <c r="AC270">
        <v>1.4</v>
      </c>
      <c r="AD270">
        <v>0.45</v>
      </c>
      <c r="AE270">
        <v>6.9</v>
      </c>
      <c r="AF270">
        <v>31</v>
      </c>
      <c r="AG270" s="2">
        <f t="shared" si="12"/>
        <v>1794</v>
      </c>
      <c r="AH270" s="2">
        <f t="shared" si="13"/>
        <v>3120</v>
      </c>
      <c r="AI270" s="8">
        <v>85</v>
      </c>
      <c r="AJ270" s="8">
        <v>40</v>
      </c>
      <c r="AK270" s="2">
        <f>(100-AJ270)/(100-AI270)*AG270</f>
        <v>7176</v>
      </c>
      <c r="AL270" s="8">
        <f t="shared" si="14"/>
        <v>65</v>
      </c>
    </row>
    <row r="271" spans="1:38" x14ac:dyDescent="0.35">
      <c r="A271" s="1" t="s">
        <v>546</v>
      </c>
      <c r="B271" s="1" t="s">
        <v>537</v>
      </c>
      <c r="C271" s="1" t="s">
        <v>537</v>
      </c>
      <c r="D271" s="1" t="s">
        <v>548</v>
      </c>
      <c r="E271" s="1" t="s">
        <v>33</v>
      </c>
      <c r="F271" s="2">
        <v>141897</v>
      </c>
      <c r="G271" s="2">
        <v>376969</v>
      </c>
      <c r="H271" s="2">
        <v>141897</v>
      </c>
      <c r="I271" s="2">
        <v>376969</v>
      </c>
      <c r="J271" s="1" t="s">
        <v>79</v>
      </c>
      <c r="K271" s="1" t="s">
        <v>35</v>
      </c>
      <c r="L271" s="1" t="s">
        <v>54</v>
      </c>
      <c r="M271" s="1" t="s">
        <v>122</v>
      </c>
      <c r="N271" s="1" t="s">
        <v>56</v>
      </c>
      <c r="O271" s="1" t="s">
        <v>547</v>
      </c>
      <c r="P271" s="1" t="s">
        <v>549</v>
      </c>
      <c r="Q271" s="1" t="s">
        <v>45</v>
      </c>
      <c r="AA271" s="2">
        <v>1008</v>
      </c>
      <c r="AB271">
        <v>4.3700000000000003E-2</v>
      </c>
      <c r="AC271">
        <v>1.4</v>
      </c>
      <c r="AD271">
        <v>0.45</v>
      </c>
      <c r="AE271">
        <v>3.5</v>
      </c>
      <c r="AF271">
        <v>31</v>
      </c>
      <c r="AG271" s="2">
        <f t="shared" si="12"/>
        <v>3528</v>
      </c>
      <c r="AH271" s="2">
        <f t="shared" si="13"/>
        <v>12096</v>
      </c>
      <c r="AI271" s="8">
        <v>85</v>
      </c>
      <c r="AJ271" s="8">
        <v>40</v>
      </c>
      <c r="AK271" s="2">
        <f>(100-AJ271)/(100-AI271)*AG271</f>
        <v>14112</v>
      </c>
      <c r="AL271" s="8">
        <f t="shared" si="14"/>
        <v>252</v>
      </c>
    </row>
    <row r="272" spans="1:38" x14ac:dyDescent="0.35">
      <c r="A272" s="1" t="s">
        <v>550</v>
      </c>
      <c r="B272" s="1" t="s">
        <v>537</v>
      </c>
      <c r="C272" s="1" t="s">
        <v>537</v>
      </c>
      <c r="D272" s="1" t="s">
        <v>552</v>
      </c>
      <c r="E272" s="1" t="s">
        <v>33</v>
      </c>
      <c r="F272" s="2">
        <v>141954</v>
      </c>
      <c r="G272" s="2">
        <v>377118</v>
      </c>
      <c r="H272" s="2">
        <v>141954</v>
      </c>
      <c r="I272" s="2">
        <v>377118</v>
      </c>
      <c r="J272" s="1" t="s">
        <v>49</v>
      </c>
      <c r="K272" s="1" t="s">
        <v>35</v>
      </c>
      <c r="L272" s="1" t="s">
        <v>50</v>
      </c>
      <c r="M272" s="1" t="s">
        <v>84</v>
      </c>
      <c r="N272" s="1" t="s">
        <v>52</v>
      </c>
      <c r="O272" s="1" t="s">
        <v>551</v>
      </c>
      <c r="P272" s="1" t="s">
        <v>549</v>
      </c>
      <c r="Q272" s="1" t="s">
        <v>45</v>
      </c>
      <c r="AA272" s="2">
        <v>3360</v>
      </c>
      <c r="AB272">
        <v>4.3700000000000003E-2</v>
      </c>
      <c r="AC272">
        <v>22</v>
      </c>
      <c r="AD272">
        <v>0.1</v>
      </c>
      <c r="AE272">
        <v>2</v>
      </c>
      <c r="AF272">
        <v>15</v>
      </c>
      <c r="AG272" s="2">
        <f t="shared" si="12"/>
        <v>6720</v>
      </c>
      <c r="AH272" s="2">
        <f t="shared" si="13"/>
        <v>40320</v>
      </c>
      <c r="AI272" s="8">
        <v>85</v>
      </c>
      <c r="AJ272" s="8">
        <v>40</v>
      </c>
      <c r="AK272" s="2">
        <f>(100-AJ272)/(100-AI272)*AG272</f>
        <v>26880</v>
      </c>
      <c r="AL272" s="8">
        <f t="shared" si="14"/>
        <v>840</v>
      </c>
    </row>
    <row r="273" spans="1:38" x14ac:dyDescent="0.35">
      <c r="A273" s="1" t="s">
        <v>550</v>
      </c>
      <c r="B273" s="1" t="s">
        <v>537</v>
      </c>
      <c r="C273" s="1" t="s">
        <v>537</v>
      </c>
      <c r="D273" s="1" t="s">
        <v>552</v>
      </c>
      <c r="E273" s="1" t="s">
        <v>33</v>
      </c>
      <c r="F273" s="2">
        <v>141954</v>
      </c>
      <c r="G273" s="2">
        <v>377118</v>
      </c>
      <c r="H273" s="2">
        <v>141954</v>
      </c>
      <c r="I273" s="2">
        <v>377118</v>
      </c>
      <c r="J273" s="1" t="s">
        <v>53</v>
      </c>
      <c r="K273" s="1" t="s">
        <v>35</v>
      </c>
      <c r="L273" s="1" t="s">
        <v>53</v>
      </c>
      <c r="M273" s="1" t="s">
        <v>84</v>
      </c>
      <c r="N273" s="1" t="s">
        <v>48</v>
      </c>
      <c r="O273" s="1" t="s">
        <v>551</v>
      </c>
      <c r="P273" s="1" t="s">
        <v>549</v>
      </c>
      <c r="Q273" s="1" t="s">
        <v>45</v>
      </c>
      <c r="AA273">
        <v>366</v>
      </c>
      <c r="AB273">
        <v>0.2606</v>
      </c>
      <c r="AC273">
        <v>4.2</v>
      </c>
      <c r="AD273">
        <v>0.63</v>
      </c>
      <c r="AE273">
        <v>4.7</v>
      </c>
      <c r="AF273">
        <v>35</v>
      </c>
      <c r="AG273" s="2">
        <f t="shared" si="12"/>
        <v>1720.2</v>
      </c>
      <c r="AH273" s="2">
        <f t="shared" si="13"/>
        <v>4392</v>
      </c>
      <c r="AI273" s="8">
        <v>85</v>
      </c>
      <c r="AJ273" s="8">
        <v>40</v>
      </c>
      <c r="AK273" s="2">
        <f>(100-AJ273)/(100-AI273)*AG273</f>
        <v>6880.8</v>
      </c>
      <c r="AL273" s="8">
        <f t="shared" si="14"/>
        <v>91</v>
      </c>
    </row>
    <row r="274" spans="1:38" x14ac:dyDescent="0.35">
      <c r="A274" s="1" t="s">
        <v>553</v>
      </c>
      <c r="B274" s="1" t="s">
        <v>537</v>
      </c>
      <c r="C274" s="1" t="s">
        <v>537</v>
      </c>
      <c r="D274" s="1" t="s">
        <v>555</v>
      </c>
      <c r="E274" s="1" t="s">
        <v>33</v>
      </c>
      <c r="F274" s="2">
        <v>144597</v>
      </c>
      <c r="G274" s="2">
        <v>373853</v>
      </c>
      <c r="H274" s="2">
        <v>144597</v>
      </c>
      <c r="I274" s="2">
        <v>373853</v>
      </c>
      <c r="J274" s="1" t="s">
        <v>50</v>
      </c>
      <c r="K274" s="1" t="s">
        <v>35</v>
      </c>
      <c r="L274" s="1" t="s">
        <v>50</v>
      </c>
      <c r="M274" s="1" t="s">
        <v>127</v>
      </c>
      <c r="N274" s="1" t="s">
        <v>52</v>
      </c>
      <c r="O274" s="1" t="s">
        <v>554</v>
      </c>
      <c r="P274" s="1" t="s">
        <v>556</v>
      </c>
      <c r="Q274" s="1" t="s">
        <v>45</v>
      </c>
      <c r="AA274" s="2">
        <v>2304</v>
      </c>
      <c r="AB274">
        <v>4.3700000000000003E-2</v>
      </c>
      <c r="AC274">
        <v>22</v>
      </c>
      <c r="AD274">
        <v>0.1</v>
      </c>
      <c r="AE274">
        <v>1.2</v>
      </c>
      <c r="AF274">
        <v>15</v>
      </c>
      <c r="AG274" s="2">
        <f t="shared" si="12"/>
        <v>2764.7999999999997</v>
      </c>
      <c r="AH274" s="2">
        <f t="shared" si="13"/>
        <v>27648</v>
      </c>
      <c r="AI274" s="8">
        <v>85</v>
      </c>
      <c r="AJ274" s="8">
        <v>40</v>
      </c>
      <c r="AK274" s="2">
        <f>(100-AJ274)/(100-AI274)*AG274</f>
        <v>11059.199999999999</v>
      </c>
      <c r="AL274" s="8">
        <f t="shared" si="14"/>
        <v>576</v>
      </c>
    </row>
    <row r="275" spans="1:38" x14ac:dyDescent="0.35">
      <c r="A275" s="1" t="s">
        <v>553</v>
      </c>
      <c r="B275" s="1" t="s">
        <v>537</v>
      </c>
      <c r="C275" s="1" t="s">
        <v>537</v>
      </c>
      <c r="D275" s="1" t="s">
        <v>555</v>
      </c>
      <c r="E275" s="1" t="s">
        <v>33</v>
      </c>
      <c r="F275" s="2">
        <v>144597</v>
      </c>
      <c r="G275" s="2">
        <v>373853</v>
      </c>
      <c r="H275" s="2">
        <v>144597</v>
      </c>
      <c r="I275" s="2">
        <v>373853</v>
      </c>
      <c r="J275" s="1" t="s">
        <v>54</v>
      </c>
      <c r="K275" s="1" t="s">
        <v>35</v>
      </c>
      <c r="L275" s="1" t="s">
        <v>54</v>
      </c>
      <c r="M275" s="1" t="s">
        <v>127</v>
      </c>
      <c r="N275" s="1" t="s">
        <v>56</v>
      </c>
      <c r="O275" s="1" t="s">
        <v>554</v>
      </c>
      <c r="P275" s="1" t="s">
        <v>556</v>
      </c>
      <c r="Q275" s="1" t="s">
        <v>45</v>
      </c>
      <c r="AA275" s="2">
        <v>2988</v>
      </c>
      <c r="AB275">
        <v>4.3700000000000003E-2</v>
      </c>
      <c r="AC275">
        <v>1.4</v>
      </c>
      <c r="AD275">
        <v>0.45</v>
      </c>
      <c r="AE275">
        <v>3.5</v>
      </c>
      <c r="AF275">
        <v>31</v>
      </c>
      <c r="AG275" s="2">
        <f t="shared" si="12"/>
        <v>10458</v>
      </c>
      <c r="AH275" s="2">
        <f t="shared" si="13"/>
        <v>35856</v>
      </c>
      <c r="AI275" s="8">
        <v>85</v>
      </c>
      <c r="AJ275" s="8">
        <v>40</v>
      </c>
      <c r="AK275" s="2">
        <f>(100-AJ275)/(100-AI275)*AG275</f>
        <v>41832</v>
      </c>
      <c r="AL275" s="8">
        <f t="shared" si="14"/>
        <v>747</v>
      </c>
    </row>
    <row r="276" spans="1:38" x14ac:dyDescent="0.35">
      <c r="A276" s="1" t="s">
        <v>557</v>
      </c>
      <c r="B276" s="1" t="s">
        <v>537</v>
      </c>
      <c r="C276" s="1" t="s">
        <v>537</v>
      </c>
      <c r="D276" s="1" t="s">
        <v>559</v>
      </c>
      <c r="E276" s="1" t="s">
        <v>33</v>
      </c>
      <c r="F276" s="2">
        <v>144033</v>
      </c>
      <c r="G276" s="2">
        <v>377286</v>
      </c>
      <c r="H276" s="2">
        <v>144033</v>
      </c>
      <c r="I276" s="2">
        <v>377286</v>
      </c>
      <c r="J276" s="1" t="s">
        <v>54</v>
      </c>
      <c r="K276" s="1" t="s">
        <v>35</v>
      </c>
      <c r="L276" s="1" t="s">
        <v>54</v>
      </c>
      <c r="M276" s="1" t="s">
        <v>127</v>
      </c>
      <c r="N276" s="1" t="s">
        <v>56</v>
      </c>
      <c r="O276" s="1" t="s">
        <v>558</v>
      </c>
      <c r="P276" s="1" t="s">
        <v>560</v>
      </c>
      <c r="Q276" s="1" t="s">
        <v>45</v>
      </c>
      <c r="AA276" s="2">
        <v>1936</v>
      </c>
      <c r="AB276">
        <v>4.3700000000000003E-2</v>
      </c>
      <c r="AC276">
        <v>1.4</v>
      </c>
      <c r="AD276">
        <v>0.45</v>
      </c>
      <c r="AE276">
        <v>3.5</v>
      </c>
      <c r="AF276">
        <v>31</v>
      </c>
      <c r="AG276" s="2">
        <f t="shared" si="12"/>
        <v>6776</v>
      </c>
      <c r="AH276" s="2">
        <f t="shared" si="13"/>
        <v>23232</v>
      </c>
      <c r="AI276" s="8">
        <v>85</v>
      </c>
      <c r="AJ276" s="8">
        <v>40</v>
      </c>
      <c r="AK276" s="2">
        <f>(100-AJ276)/(100-AI276)*AG276</f>
        <v>27104</v>
      </c>
      <c r="AL276" s="8">
        <f t="shared" si="14"/>
        <v>484</v>
      </c>
    </row>
    <row r="277" spans="1:38" x14ac:dyDescent="0.35">
      <c r="A277" s="1" t="s">
        <v>557</v>
      </c>
      <c r="B277" s="1" t="s">
        <v>537</v>
      </c>
      <c r="C277" s="1" t="s">
        <v>537</v>
      </c>
      <c r="D277" s="1" t="s">
        <v>559</v>
      </c>
      <c r="E277" s="1" t="s">
        <v>33</v>
      </c>
      <c r="F277" s="2">
        <v>144033</v>
      </c>
      <c r="G277" s="2">
        <v>377286</v>
      </c>
      <c r="H277" s="2">
        <v>144033</v>
      </c>
      <c r="I277" s="2">
        <v>377286</v>
      </c>
      <c r="J277" s="1" t="s">
        <v>201</v>
      </c>
      <c r="K277" s="1" t="s">
        <v>35</v>
      </c>
      <c r="L277" s="1" t="s">
        <v>201</v>
      </c>
      <c r="M277" s="1" t="s">
        <v>561</v>
      </c>
      <c r="N277" s="1" t="s">
        <v>203</v>
      </c>
      <c r="O277" s="1" t="s">
        <v>558</v>
      </c>
      <c r="P277" s="1" t="s">
        <v>560</v>
      </c>
      <c r="Q277" s="1" t="s">
        <v>45</v>
      </c>
      <c r="AA277">
        <v>240</v>
      </c>
      <c r="AB277">
        <v>4.3700000000000003E-2</v>
      </c>
      <c r="AC277">
        <v>1.4</v>
      </c>
      <c r="AD277">
        <v>0.45</v>
      </c>
      <c r="AE277">
        <v>5.8</v>
      </c>
      <c r="AF277">
        <v>31</v>
      </c>
      <c r="AG277" s="2">
        <f t="shared" si="12"/>
        <v>1392</v>
      </c>
      <c r="AH277" s="2">
        <f t="shared" si="13"/>
        <v>2880</v>
      </c>
      <c r="AI277" s="8">
        <v>85</v>
      </c>
      <c r="AJ277" s="8">
        <v>40</v>
      </c>
      <c r="AK277" s="2">
        <f>(100-AJ277)/(100-AI277)*AG277</f>
        <v>5568</v>
      </c>
      <c r="AL277" s="8">
        <f t="shared" si="14"/>
        <v>60</v>
      </c>
    </row>
    <row r="278" spans="1:38" x14ac:dyDescent="0.35">
      <c r="A278" s="1" t="s">
        <v>557</v>
      </c>
      <c r="B278" s="1" t="s">
        <v>537</v>
      </c>
      <c r="C278" s="1" t="s">
        <v>537</v>
      </c>
      <c r="D278" s="1" t="s">
        <v>559</v>
      </c>
      <c r="E278" s="1" t="s">
        <v>33</v>
      </c>
      <c r="F278" s="2">
        <v>144033</v>
      </c>
      <c r="G278" s="2">
        <v>377286</v>
      </c>
      <c r="H278" s="2">
        <v>144033</v>
      </c>
      <c r="I278" s="2">
        <v>377286</v>
      </c>
      <c r="J278" s="1" t="s">
        <v>201</v>
      </c>
      <c r="K278" s="1" t="s">
        <v>35</v>
      </c>
      <c r="L278" s="1" t="s">
        <v>201</v>
      </c>
      <c r="M278" s="1" t="s">
        <v>561</v>
      </c>
      <c r="N278" s="1" t="s">
        <v>203</v>
      </c>
      <c r="O278" s="1" t="s">
        <v>558</v>
      </c>
      <c r="P278" s="1" t="s">
        <v>560</v>
      </c>
      <c r="Q278" s="1" t="s">
        <v>45</v>
      </c>
      <c r="AA278" s="2">
        <v>2924</v>
      </c>
      <c r="AB278">
        <v>4.3700000000000003E-2</v>
      </c>
      <c r="AC278">
        <v>1.4</v>
      </c>
      <c r="AD278">
        <v>0.45</v>
      </c>
      <c r="AE278">
        <v>5.8</v>
      </c>
      <c r="AF278">
        <v>31</v>
      </c>
      <c r="AG278" s="2">
        <f t="shared" si="12"/>
        <v>16959.2</v>
      </c>
      <c r="AH278" s="2">
        <f t="shared" si="13"/>
        <v>35088</v>
      </c>
      <c r="AI278" s="8">
        <v>85</v>
      </c>
      <c r="AJ278" s="8">
        <v>40</v>
      </c>
      <c r="AK278" s="2">
        <f>(100-AJ278)/(100-AI278)*AG278</f>
        <v>67836.800000000003</v>
      </c>
      <c r="AL278" s="8">
        <f t="shared" si="14"/>
        <v>731</v>
      </c>
    </row>
    <row r="279" spans="1:38" x14ac:dyDescent="0.35">
      <c r="A279" s="1" t="s">
        <v>557</v>
      </c>
      <c r="B279" s="1" t="s">
        <v>537</v>
      </c>
      <c r="C279" s="1" t="s">
        <v>537</v>
      </c>
      <c r="D279" s="1" t="s">
        <v>559</v>
      </c>
      <c r="E279" s="1" t="s">
        <v>33</v>
      </c>
      <c r="F279" s="2">
        <v>144033</v>
      </c>
      <c r="G279" s="2">
        <v>377286</v>
      </c>
      <c r="H279" s="2">
        <v>144033</v>
      </c>
      <c r="I279" s="2">
        <v>377286</v>
      </c>
      <c r="J279" s="1" t="s">
        <v>54</v>
      </c>
      <c r="K279" s="1" t="s">
        <v>35</v>
      </c>
      <c r="L279" s="1" t="s">
        <v>54</v>
      </c>
      <c r="M279" s="1" t="s">
        <v>127</v>
      </c>
      <c r="N279" s="1" t="s">
        <v>56</v>
      </c>
      <c r="O279" s="1" t="s">
        <v>558</v>
      </c>
      <c r="P279" s="1" t="s">
        <v>560</v>
      </c>
      <c r="Q279" s="1" t="s">
        <v>45</v>
      </c>
      <c r="AA279">
        <v>100</v>
      </c>
      <c r="AB279">
        <v>4.3700000000000003E-2</v>
      </c>
      <c r="AC279">
        <v>1.4</v>
      </c>
      <c r="AD279">
        <v>0.45</v>
      </c>
      <c r="AE279">
        <v>3.5</v>
      </c>
      <c r="AF279">
        <v>31</v>
      </c>
      <c r="AG279" s="2">
        <f t="shared" si="12"/>
        <v>350</v>
      </c>
      <c r="AH279" s="2">
        <f t="shared" si="13"/>
        <v>1200</v>
      </c>
      <c r="AI279" s="8">
        <v>85</v>
      </c>
      <c r="AJ279" s="8">
        <v>40</v>
      </c>
      <c r="AK279" s="2">
        <f>(100-AJ279)/(100-AI279)*AG279</f>
        <v>1400</v>
      </c>
      <c r="AL279" s="8">
        <f t="shared" si="14"/>
        <v>25</v>
      </c>
    </row>
    <row r="280" spans="1:38" x14ac:dyDescent="0.35">
      <c r="A280" s="1" t="s">
        <v>557</v>
      </c>
      <c r="B280" s="1" t="s">
        <v>537</v>
      </c>
      <c r="C280" s="1" t="s">
        <v>537</v>
      </c>
      <c r="D280" s="1" t="s">
        <v>559</v>
      </c>
      <c r="E280" s="1" t="s">
        <v>33</v>
      </c>
      <c r="F280" s="2">
        <v>144033</v>
      </c>
      <c r="G280" s="2">
        <v>377286</v>
      </c>
      <c r="H280" s="2">
        <v>144033</v>
      </c>
      <c r="I280" s="2">
        <v>377286</v>
      </c>
      <c r="J280" s="1" t="s">
        <v>53</v>
      </c>
      <c r="K280" s="1" t="s">
        <v>35</v>
      </c>
      <c r="L280" s="1" t="s">
        <v>53</v>
      </c>
      <c r="M280" s="1" t="s">
        <v>127</v>
      </c>
      <c r="N280" s="1" t="s">
        <v>48</v>
      </c>
      <c r="O280" s="1" t="s">
        <v>558</v>
      </c>
      <c r="P280" s="1" t="s">
        <v>560</v>
      </c>
      <c r="Q280" s="1" t="s">
        <v>45</v>
      </c>
      <c r="AA280">
        <v>216</v>
      </c>
      <c r="AB280">
        <v>0.2606</v>
      </c>
      <c r="AC280">
        <v>4.2</v>
      </c>
      <c r="AD280">
        <v>0.63</v>
      </c>
      <c r="AE280">
        <v>2.8</v>
      </c>
      <c r="AF280">
        <v>35</v>
      </c>
      <c r="AG280" s="2">
        <f t="shared" si="12"/>
        <v>604.79999999999995</v>
      </c>
      <c r="AH280" s="2">
        <f t="shared" si="13"/>
        <v>2592</v>
      </c>
      <c r="AI280" s="8">
        <v>85</v>
      </c>
      <c r="AJ280" s="8">
        <v>40</v>
      </c>
      <c r="AK280" s="2">
        <f>(100-AJ280)/(100-AI280)*AG280</f>
        <v>2419.1999999999998</v>
      </c>
      <c r="AL280" s="8">
        <f t="shared" si="14"/>
        <v>54</v>
      </c>
    </row>
    <row r="281" spans="1:38" x14ac:dyDescent="0.35">
      <c r="A281" s="1" t="s">
        <v>557</v>
      </c>
      <c r="B281" s="1" t="s">
        <v>537</v>
      </c>
      <c r="C281" s="1" t="s">
        <v>537</v>
      </c>
      <c r="D281" s="1" t="s">
        <v>559</v>
      </c>
      <c r="E281" s="1" t="s">
        <v>33</v>
      </c>
      <c r="F281" s="2">
        <v>144033</v>
      </c>
      <c r="G281" s="2">
        <v>377286</v>
      </c>
      <c r="H281" s="2">
        <v>144033</v>
      </c>
      <c r="I281" s="2">
        <v>377286</v>
      </c>
      <c r="J281" s="1" t="s">
        <v>63</v>
      </c>
      <c r="K281" s="1" t="s">
        <v>35</v>
      </c>
      <c r="L281" s="1" t="s">
        <v>63</v>
      </c>
      <c r="M281" s="1" t="s">
        <v>127</v>
      </c>
      <c r="N281" s="1" t="s">
        <v>52</v>
      </c>
      <c r="O281" s="1" t="s">
        <v>558</v>
      </c>
      <c r="P281" s="1" t="s">
        <v>560</v>
      </c>
      <c r="Q281" s="1" t="s">
        <v>45</v>
      </c>
      <c r="AA281">
        <v>70</v>
      </c>
      <c r="AB281">
        <v>0.2606</v>
      </c>
      <c r="AC281">
        <v>2.2999999999999998</v>
      </c>
      <c r="AD281">
        <v>1.3</v>
      </c>
      <c r="AE281">
        <v>4.2</v>
      </c>
      <c r="AF281">
        <v>32</v>
      </c>
      <c r="AG281" s="2">
        <f t="shared" si="12"/>
        <v>294</v>
      </c>
      <c r="AH281" s="2">
        <f t="shared" si="13"/>
        <v>840</v>
      </c>
      <c r="AI281" s="8">
        <v>85</v>
      </c>
      <c r="AJ281" s="8">
        <v>40</v>
      </c>
      <c r="AK281" s="2">
        <f>(100-AJ281)/(100-AI281)*AG281</f>
        <v>1176</v>
      </c>
      <c r="AL281" s="8">
        <f t="shared" si="14"/>
        <v>17</v>
      </c>
    </row>
    <row r="282" spans="1:38" x14ac:dyDescent="0.35">
      <c r="A282" s="1" t="s">
        <v>557</v>
      </c>
      <c r="B282" s="1" t="s">
        <v>537</v>
      </c>
      <c r="C282" s="1" t="s">
        <v>537</v>
      </c>
      <c r="D282" s="1" t="s">
        <v>559</v>
      </c>
      <c r="E282" s="1" t="s">
        <v>33</v>
      </c>
      <c r="F282" s="2">
        <v>144033</v>
      </c>
      <c r="G282" s="2">
        <v>377286</v>
      </c>
      <c r="H282" s="2">
        <v>144033</v>
      </c>
      <c r="I282" s="2">
        <v>377286</v>
      </c>
      <c r="J282" s="1" t="s">
        <v>50</v>
      </c>
      <c r="K282" s="1" t="s">
        <v>35</v>
      </c>
      <c r="L282" s="1" t="s">
        <v>50</v>
      </c>
      <c r="M282" s="1" t="s">
        <v>127</v>
      </c>
      <c r="N282" s="1" t="s">
        <v>52</v>
      </c>
      <c r="O282" s="1" t="s">
        <v>558</v>
      </c>
      <c r="P282" s="1" t="s">
        <v>560</v>
      </c>
      <c r="Q282" s="1" t="s">
        <v>45</v>
      </c>
      <c r="AA282" s="2">
        <v>2640</v>
      </c>
      <c r="AB282">
        <v>4.3700000000000003E-2</v>
      </c>
      <c r="AC282">
        <v>22</v>
      </c>
      <c r="AD282">
        <v>0.1</v>
      </c>
      <c r="AE282">
        <v>1.2</v>
      </c>
      <c r="AF282">
        <v>15</v>
      </c>
      <c r="AG282" s="2">
        <f t="shared" si="12"/>
        <v>3168</v>
      </c>
      <c r="AH282" s="2">
        <f t="shared" si="13"/>
        <v>31680</v>
      </c>
      <c r="AI282" s="8">
        <v>85</v>
      </c>
      <c r="AJ282" s="8">
        <v>40</v>
      </c>
      <c r="AK282" s="2">
        <f>(100-AJ282)/(100-AI282)*AG282</f>
        <v>12672</v>
      </c>
      <c r="AL282" s="8">
        <f t="shared" si="14"/>
        <v>660</v>
      </c>
    </row>
    <row r="283" spans="1:38" x14ac:dyDescent="0.35">
      <c r="A283" s="1" t="s">
        <v>562</v>
      </c>
      <c r="B283" s="1" t="s">
        <v>537</v>
      </c>
      <c r="C283" s="1" t="s">
        <v>537</v>
      </c>
      <c r="D283" s="1" t="s">
        <v>564</v>
      </c>
      <c r="E283" s="1" t="s">
        <v>33</v>
      </c>
      <c r="F283" s="2">
        <v>145043</v>
      </c>
      <c r="G283" s="2">
        <v>374545</v>
      </c>
      <c r="H283" s="2">
        <v>145043</v>
      </c>
      <c r="I283" s="2">
        <v>374545</v>
      </c>
      <c r="J283" s="1" t="s">
        <v>79</v>
      </c>
      <c r="K283" s="1" t="s">
        <v>35</v>
      </c>
      <c r="L283" s="1" t="s">
        <v>54</v>
      </c>
      <c r="M283" s="1" t="s">
        <v>80</v>
      </c>
      <c r="N283" s="1" t="s">
        <v>56</v>
      </c>
      <c r="O283" s="1" t="s">
        <v>563</v>
      </c>
      <c r="P283" s="1" t="s">
        <v>565</v>
      </c>
      <c r="Q283" s="1" t="s">
        <v>45</v>
      </c>
      <c r="AA283">
        <v>115</v>
      </c>
      <c r="AB283">
        <v>4.3700000000000003E-2</v>
      </c>
      <c r="AC283">
        <v>1.4</v>
      </c>
      <c r="AD283">
        <v>0.45</v>
      </c>
      <c r="AE283">
        <v>3.5</v>
      </c>
      <c r="AF283">
        <v>31</v>
      </c>
      <c r="AG283" s="2">
        <f t="shared" si="12"/>
        <v>402.5</v>
      </c>
      <c r="AH283" s="2">
        <f t="shared" si="13"/>
        <v>1380</v>
      </c>
      <c r="AI283" s="8">
        <v>85</v>
      </c>
      <c r="AJ283" s="8">
        <v>40</v>
      </c>
      <c r="AK283" s="2">
        <f>(100-AJ283)/(100-AI283)*AG283</f>
        <v>1610</v>
      </c>
      <c r="AL283" s="8">
        <f t="shared" si="14"/>
        <v>28</v>
      </c>
    </row>
    <row r="284" spans="1:38" x14ac:dyDescent="0.35">
      <c r="A284" s="1" t="s">
        <v>562</v>
      </c>
      <c r="B284" s="1" t="s">
        <v>537</v>
      </c>
      <c r="C284" s="1" t="s">
        <v>537</v>
      </c>
      <c r="D284" s="1" t="s">
        <v>564</v>
      </c>
      <c r="E284" s="1" t="s">
        <v>33</v>
      </c>
      <c r="F284" s="2">
        <v>145043</v>
      </c>
      <c r="G284" s="2">
        <v>374545</v>
      </c>
      <c r="H284" s="2">
        <v>145043</v>
      </c>
      <c r="I284" s="2">
        <v>374545</v>
      </c>
      <c r="J284" s="1" t="s">
        <v>79</v>
      </c>
      <c r="K284" s="1" t="s">
        <v>35</v>
      </c>
      <c r="L284" s="1" t="s">
        <v>54</v>
      </c>
      <c r="M284" s="1" t="s">
        <v>80</v>
      </c>
      <c r="N284" s="1" t="s">
        <v>56</v>
      </c>
      <c r="O284" s="1" t="s">
        <v>563</v>
      </c>
      <c r="P284" s="1" t="s">
        <v>565</v>
      </c>
      <c r="Q284" s="1" t="s">
        <v>45</v>
      </c>
      <c r="AA284" s="2">
        <v>1920</v>
      </c>
      <c r="AB284">
        <v>4.3700000000000003E-2</v>
      </c>
      <c r="AC284">
        <v>1.4</v>
      </c>
      <c r="AD284">
        <v>0.45</v>
      </c>
      <c r="AE284">
        <v>3.5</v>
      </c>
      <c r="AF284">
        <v>31</v>
      </c>
      <c r="AG284" s="2">
        <f t="shared" si="12"/>
        <v>6720</v>
      </c>
      <c r="AH284" s="2">
        <f t="shared" si="13"/>
        <v>23040</v>
      </c>
      <c r="AI284" s="8">
        <v>85</v>
      </c>
      <c r="AJ284" s="8">
        <v>40</v>
      </c>
      <c r="AK284" s="2">
        <f>(100-AJ284)/(100-AI284)*AG284</f>
        <v>26880</v>
      </c>
      <c r="AL284" s="8">
        <f t="shared" si="14"/>
        <v>480</v>
      </c>
    </row>
    <row r="285" spans="1:38" x14ac:dyDescent="0.35">
      <c r="A285" s="1" t="s">
        <v>562</v>
      </c>
      <c r="B285" s="1" t="s">
        <v>537</v>
      </c>
      <c r="C285" s="1" t="s">
        <v>537</v>
      </c>
      <c r="D285" s="1" t="s">
        <v>564</v>
      </c>
      <c r="E285" s="1" t="s">
        <v>33</v>
      </c>
      <c r="F285" s="2">
        <v>145043</v>
      </c>
      <c r="G285" s="2">
        <v>374545</v>
      </c>
      <c r="H285" s="2">
        <v>145043</v>
      </c>
      <c r="I285" s="2">
        <v>374545</v>
      </c>
      <c r="J285" s="1" t="s">
        <v>79</v>
      </c>
      <c r="K285" s="1" t="s">
        <v>35</v>
      </c>
      <c r="L285" s="1" t="s">
        <v>54</v>
      </c>
      <c r="M285" s="1" t="s">
        <v>80</v>
      </c>
      <c r="N285" s="1" t="s">
        <v>56</v>
      </c>
      <c r="O285" s="1" t="s">
        <v>563</v>
      </c>
      <c r="P285" s="1" t="s">
        <v>565</v>
      </c>
      <c r="Q285" s="1" t="s">
        <v>45</v>
      </c>
      <c r="AA285" s="2">
        <v>1920</v>
      </c>
      <c r="AB285">
        <v>4.3700000000000003E-2</v>
      </c>
      <c r="AC285">
        <v>1.4</v>
      </c>
      <c r="AD285">
        <v>0.45</v>
      </c>
      <c r="AE285">
        <v>3.5</v>
      </c>
      <c r="AF285">
        <v>31</v>
      </c>
      <c r="AG285" s="2">
        <f t="shared" si="12"/>
        <v>6720</v>
      </c>
      <c r="AH285" s="2">
        <f t="shared" si="13"/>
        <v>23040</v>
      </c>
      <c r="AI285" s="8">
        <v>85</v>
      </c>
      <c r="AJ285" s="8">
        <v>40</v>
      </c>
      <c r="AK285" s="2">
        <f>(100-AJ285)/(100-AI285)*AG285</f>
        <v>26880</v>
      </c>
      <c r="AL285" s="8">
        <f t="shared" si="14"/>
        <v>480</v>
      </c>
    </row>
    <row r="286" spans="1:38" x14ac:dyDescent="0.35">
      <c r="A286" s="1" t="s">
        <v>562</v>
      </c>
      <c r="B286" s="1" t="s">
        <v>537</v>
      </c>
      <c r="C286" s="1" t="s">
        <v>537</v>
      </c>
      <c r="D286" s="1" t="s">
        <v>564</v>
      </c>
      <c r="E286" s="1" t="s">
        <v>33</v>
      </c>
      <c r="F286" s="2">
        <v>145043</v>
      </c>
      <c r="G286" s="2">
        <v>374545</v>
      </c>
      <c r="H286" s="2">
        <v>145043</v>
      </c>
      <c r="I286" s="2">
        <v>374545</v>
      </c>
      <c r="J286" s="1" t="s">
        <v>46</v>
      </c>
      <c r="K286" s="1" t="s">
        <v>35</v>
      </c>
      <c r="L286" s="1" t="s">
        <v>46</v>
      </c>
      <c r="M286" s="1" t="s">
        <v>80</v>
      </c>
      <c r="N286" s="1" t="s">
        <v>48</v>
      </c>
      <c r="O286" s="1" t="s">
        <v>563</v>
      </c>
      <c r="P286" s="1" t="s">
        <v>565</v>
      </c>
      <c r="Q286" s="1" t="s">
        <v>45</v>
      </c>
      <c r="AA286">
        <v>2</v>
      </c>
      <c r="AB286">
        <v>0.2606</v>
      </c>
      <c r="AC286">
        <v>1.5</v>
      </c>
      <c r="AD286">
        <v>0.83</v>
      </c>
      <c r="AE286">
        <v>2.8</v>
      </c>
      <c r="AF286">
        <v>36</v>
      </c>
      <c r="AG286" s="2">
        <f t="shared" si="12"/>
        <v>5.6</v>
      </c>
      <c r="AH286" s="2">
        <f t="shared" si="13"/>
        <v>24</v>
      </c>
      <c r="AI286" s="8">
        <v>85</v>
      </c>
      <c r="AJ286" s="8">
        <v>40</v>
      </c>
      <c r="AK286" s="2">
        <f>(100-AJ286)/(100-AI286)*AG286</f>
        <v>22.4</v>
      </c>
      <c r="AL286" s="8">
        <f t="shared" si="14"/>
        <v>0</v>
      </c>
    </row>
    <row r="287" spans="1:38" x14ac:dyDescent="0.35">
      <c r="A287" s="1" t="s">
        <v>562</v>
      </c>
      <c r="B287" s="1" t="s">
        <v>537</v>
      </c>
      <c r="C287" s="1" t="s">
        <v>537</v>
      </c>
      <c r="D287" s="1" t="s">
        <v>564</v>
      </c>
      <c r="E287" s="1" t="s">
        <v>33</v>
      </c>
      <c r="F287" s="2">
        <v>145043</v>
      </c>
      <c r="G287" s="2">
        <v>374545</v>
      </c>
      <c r="H287" s="2">
        <v>145043</v>
      </c>
      <c r="I287" s="2">
        <v>374545</v>
      </c>
      <c r="J287" s="1" t="s">
        <v>68</v>
      </c>
      <c r="K287" s="1" t="s">
        <v>35</v>
      </c>
      <c r="L287" s="1" t="s">
        <v>50</v>
      </c>
      <c r="M287" s="1" t="s">
        <v>80</v>
      </c>
      <c r="N287" s="1" t="s">
        <v>52</v>
      </c>
      <c r="O287" s="1" t="s">
        <v>563</v>
      </c>
      <c r="P287" s="1" t="s">
        <v>565</v>
      </c>
      <c r="Q287" s="1" t="s">
        <v>45</v>
      </c>
      <c r="AA287" s="2">
        <v>2880</v>
      </c>
      <c r="AB287">
        <v>4.3700000000000003E-2</v>
      </c>
      <c r="AC287">
        <v>22</v>
      </c>
      <c r="AD287">
        <v>0.1</v>
      </c>
      <c r="AE287">
        <v>1.2</v>
      </c>
      <c r="AF287">
        <v>15</v>
      </c>
      <c r="AG287" s="2">
        <f t="shared" si="12"/>
        <v>3456</v>
      </c>
      <c r="AH287" s="2">
        <f t="shared" si="13"/>
        <v>34560</v>
      </c>
      <c r="AI287" s="8">
        <v>85</v>
      </c>
      <c r="AJ287" s="8">
        <v>40</v>
      </c>
      <c r="AK287" s="2">
        <f>(100-AJ287)/(100-AI287)*AG287</f>
        <v>13824</v>
      </c>
      <c r="AL287" s="8">
        <f t="shared" si="14"/>
        <v>720</v>
      </c>
    </row>
    <row r="288" spans="1:38" x14ac:dyDescent="0.35">
      <c r="A288" s="1" t="s">
        <v>562</v>
      </c>
      <c r="B288" s="1" t="s">
        <v>537</v>
      </c>
      <c r="C288" s="1" t="s">
        <v>537</v>
      </c>
      <c r="D288" s="1" t="s">
        <v>564</v>
      </c>
      <c r="E288" s="1" t="s">
        <v>33</v>
      </c>
      <c r="F288" s="2">
        <v>145043</v>
      </c>
      <c r="G288" s="2">
        <v>374545</v>
      </c>
      <c r="H288" s="2">
        <v>145043</v>
      </c>
      <c r="I288" s="2">
        <v>374545</v>
      </c>
      <c r="J288" s="1" t="s">
        <v>63</v>
      </c>
      <c r="K288" s="1" t="s">
        <v>35</v>
      </c>
      <c r="L288" s="1" t="s">
        <v>63</v>
      </c>
      <c r="M288" s="1" t="s">
        <v>80</v>
      </c>
      <c r="N288" s="1" t="s">
        <v>52</v>
      </c>
      <c r="O288" s="1" t="s">
        <v>563</v>
      </c>
      <c r="P288" s="1" t="s">
        <v>565</v>
      </c>
      <c r="Q288" s="1" t="s">
        <v>45</v>
      </c>
      <c r="AA288">
        <v>120</v>
      </c>
      <c r="AB288">
        <v>0.2606</v>
      </c>
      <c r="AC288">
        <v>2.2999999999999998</v>
      </c>
      <c r="AD288">
        <v>1.3</v>
      </c>
      <c r="AE288">
        <v>4.2</v>
      </c>
      <c r="AF288">
        <v>32</v>
      </c>
      <c r="AG288" s="2">
        <f t="shared" si="12"/>
        <v>504</v>
      </c>
      <c r="AH288" s="2">
        <f t="shared" si="13"/>
        <v>1440</v>
      </c>
      <c r="AI288" s="8">
        <v>85</v>
      </c>
      <c r="AJ288" s="8">
        <v>40</v>
      </c>
      <c r="AK288" s="2">
        <f>(100-AJ288)/(100-AI288)*AG288</f>
        <v>2016</v>
      </c>
      <c r="AL288" s="8">
        <f t="shared" si="14"/>
        <v>30</v>
      </c>
    </row>
    <row r="289" spans="1:38" x14ac:dyDescent="0.35">
      <c r="A289" s="1" t="s">
        <v>562</v>
      </c>
      <c r="B289" s="1" t="s">
        <v>537</v>
      </c>
      <c r="C289" s="1" t="s">
        <v>537</v>
      </c>
      <c r="D289" s="1" t="s">
        <v>564</v>
      </c>
      <c r="E289" s="1" t="s">
        <v>33</v>
      </c>
      <c r="F289" s="2">
        <v>145043</v>
      </c>
      <c r="G289" s="2">
        <v>374545</v>
      </c>
      <c r="H289" s="2">
        <v>145043</v>
      </c>
      <c r="I289" s="2">
        <v>374545</v>
      </c>
      <c r="J289" s="1" t="s">
        <v>53</v>
      </c>
      <c r="K289" s="1" t="s">
        <v>35</v>
      </c>
      <c r="L289" s="1" t="s">
        <v>53</v>
      </c>
      <c r="M289" s="1" t="s">
        <v>80</v>
      </c>
      <c r="N289" s="1" t="s">
        <v>48</v>
      </c>
      <c r="O289" s="1" t="s">
        <v>563</v>
      </c>
      <c r="P289" s="1" t="s">
        <v>565</v>
      </c>
      <c r="Q289" s="1" t="s">
        <v>45</v>
      </c>
      <c r="AA289">
        <v>360</v>
      </c>
      <c r="AB289">
        <v>0.2606</v>
      </c>
      <c r="AC289">
        <v>4.2</v>
      </c>
      <c r="AD289">
        <v>0.63</v>
      </c>
      <c r="AE289">
        <v>2.8</v>
      </c>
      <c r="AF289">
        <v>35</v>
      </c>
      <c r="AG289" s="2">
        <f t="shared" si="12"/>
        <v>1007.9999999999999</v>
      </c>
      <c r="AH289" s="2">
        <f t="shared" si="13"/>
        <v>4320</v>
      </c>
      <c r="AI289" s="8">
        <v>85</v>
      </c>
      <c r="AJ289" s="8">
        <v>40</v>
      </c>
      <c r="AK289" s="2">
        <f>(100-AJ289)/(100-AI289)*AG289</f>
        <v>4031.9999999999995</v>
      </c>
      <c r="AL289" s="8">
        <f t="shared" si="14"/>
        <v>90</v>
      </c>
    </row>
    <row r="290" spans="1:38" x14ac:dyDescent="0.35">
      <c r="A290" s="1" t="s">
        <v>566</v>
      </c>
      <c r="B290" s="1" t="s">
        <v>537</v>
      </c>
      <c r="C290" s="1" t="s">
        <v>537</v>
      </c>
      <c r="D290" s="1" t="s">
        <v>568</v>
      </c>
      <c r="E290" s="1" t="s">
        <v>33</v>
      </c>
      <c r="F290" s="2">
        <v>143984</v>
      </c>
      <c r="G290" s="2">
        <v>373082</v>
      </c>
      <c r="H290" s="2">
        <v>143984</v>
      </c>
      <c r="I290" s="2">
        <v>373082</v>
      </c>
      <c r="J290" s="1" t="s">
        <v>54</v>
      </c>
      <c r="K290" s="1" t="s">
        <v>35</v>
      </c>
      <c r="L290" s="1" t="s">
        <v>54</v>
      </c>
      <c r="M290" s="1" t="s">
        <v>55</v>
      </c>
      <c r="N290" s="1" t="s">
        <v>56</v>
      </c>
      <c r="O290" s="1" t="s">
        <v>567</v>
      </c>
      <c r="P290" s="1" t="s">
        <v>569</v>
      </c>
      <c r="Q290" s="1" t="s">
        <v>45</v>
      </c>
      <c r="AA290" s="2">
        <v>1915</v>
      </c>
      <c r="AB290">
        <v>4.3700000000000003E-2</v>
      </c>
      <c r="AC290">
        <v>1.4</v>
      </c>
      <c r="AD290">
        <v>0.45</v>
      </c>
      <c r="AE290">
        <v>5.8</v>
      </c>
      <c r="AF290">
        <v>31</v>
      </c>
      <c r="AG290" s="2">
        <f t="shared" si="12"/>
        <v>11107</v>
      </c>
      <c r="AH290" s="2">
        <f t="shared" si="13"/>
        <v>22980</v>
      </c>
      <c r="AI290" s="8">
        <v>85</v>
      </c>
      <c r="AJ290" s="8">
        <v>40</v>
      </c>
      <c r="AK290" s="2">
        <f>(100-AJ290)/(100-AI290)*AG290</f>
        <v>44428</v>
      </c>
      <c r="AL290" s="8">
        <f t="shared" si="14"/>
        <v>478</v>
      </c>
    </row>
    <row r="291" spans="1:38" x14ac:dyDescent="0.35">
      <c r="A291" s="1" t="s">
        <v>566</v>
      </c>
      <c r="B291" s="1" t="s">
        <v>537</v>
      </c>
      <c r="C291" s="1" t="s">
        <v>537</v>
      </c>
      <c r="D291" s="1" t="s">
        <v>568</v>
      </c>
      <c r="E291" s="1" t="s">
        <v>33</v>
      </c>
      <c r="F291" s="2">
        <v>143984</v>
      </c>
      <c r="G291" s="2">
        <v>373082</v>
      </c>
      <c r="H291" s="2">
        <v>143984</v>
      </c>
      <c r="I291" s="2">
        <v>373082</v>
      </c>
      <c r="J291" s="1" t="s">
        <v>54</v>
      </c>
      <c r="K291" s="1" t="s">
        <v>35</v>
      </c>
      <c r="L291" s="1" t="s">
        <v>54</v>
      </c>
      <c r="M291" s="1" t="s">
        <v>55</v>
      </c>
      <c r="N291" s="1" t="s">
        <v>56</v>
      </c>
      <c r="O291" s="1" t="s">
        <v>567</v>
      </c>
      <c r="P291" s="1" t="s">
        <v>569</v>
      </c>
      <c r="Q291" s="1" t="s">
        <v>45</v>
      </c>
      <c r="AA291">
        <v>496</v>
      </c>
      <c r="AB291">
        <v>4.3700000000000003E-2</v>
      </c>
      <c r="AC291">
        <v>1.4</v>
      </c>
      <c r="AD291">
        <v>0.45</v>
      </c>
      <c r="AE291">
        <v>5.8</v>
      </c>
      <c r="AF291">
        <v>31</v>
      </c>
      <c r="AG291" s="2">
        <f t="shared" si="12"/>
        <v>2876.7999999999997</v>
      </c>
      <c r="AH291" s="2">
        <f t="shared" si="13"/>
        <v>5952</v>
      </c>
      <c r="AI291" s="8">
        <v>85</v>
      </c>
      <c r="AJ291" s="8">
        <v>40</v>
      </c>
      <c r="AK291" s="2">
        <f>(100-AJ291)/(100-AI291)*AG291</f>
        <v>11507.199999999999</v>
      </c>
      <c r="AL291" s="8">
        <f t="shared" si="14"/>
        <v>124</v>
      </c>
    </row>
    <row r="292" spans="1:38" x14ac:dyDescent="0.35">
      <c r="A292" s="1" t="s">
        <v>570</v>
      </c>
      <c r="B292" s="1" t="s">
        <v>537</v>
      </c>
      <c r="C292" s="1" t="s">
        <v>574</v>
      </c>
      <c r="D292" s="1" t="s">
        <v>572</v>
      </c>
      <c r="E292" s="1" t="s">
        <v>33</v>
      </c>
      <c r="F292" s="2">
        <v>145048</v>
      </c>
      <c r="G292" s="2">
        <v>376219</v>
      </c>
      <c r="H292" s="2">
        <v>145048</v>
      </c>
      <c r="I292" s="2">
        <v>376219</v>
      </c>
      <c r="J292" s="1" t="s">
        <v>46</v>
      </c>
      <c r="K292" s="1" t="s">
        <v>35</v>
      </c>
      <c r="L292" s="1" t="s">
        <v>46</v>
      </c>
      <c r="M292" s="1" t="s">
        <v>80</v>
      </c>
      <c r="N292" s="1" t="s">
        <v>48</v>
      </c>
      <c r="O292" s="1" t="s">
        <v>571</v>
      </c>
      <c r="P292" s="1" t="s">
        <v>573</v>
      </c>
      <c r="Q292" s="1" t="s">
        <v>45</v>
      </c>
      <c r="AA292">
        <v>3</v>
      </c>
      <c r="AB292">
        <v>0.2606</v>
      </c>
      <c r="AC292">
        <v>1.5</v>
      </c>
      <c r="AD292">
        <v>0.83</v>
      </c>
      <c r="AE292">
        <v>2.8</v>
      </c>
      <c r="AF292">
        <v>36</v>
      </c>
      <c r="AG292" s="2">
        <f t="shared" si="12"/>
        <v>8.3999999999999986</v>
      </c>
      <c r="AH292" s="2">
        <f t="shared" si="13"/>
        <v>36</v>
      </c>
      <c r="AI292" s="8">
        <v>85</v>
      </c>
      <c r="AJ292" s="8">
        <v>40</v>
      </c>
      <c r="AK292" s="2">
        <f>(100-AJ292)/(100-AI292)*AG292</f>
        <v>33.599999999999994</v>
      </c>
      <c r="AL292" s="8">
        <f t="shared" si="14"/>
        <v>0</v>
      </c>
    </row>
    <row r="293" spans="1:38" x14ac:dyDescent="0.35">
      <c r="A293" s="1" t="s">
        <v>570</v>
      </c>
      <c r="B293" s="1" t="s">
        <v>537</v>
      </c>
      <c r="C293" s="1" t="s">
        <v>574</v>
      </c>
      <c r="D293" s="1" t="s">
        <v>572</v>
      </c>
      <c r="E293" s="1" t="s">
        <v>33</v>
      </c>
      <c r="F293" s="2">
        <v>145048</v>
      </c>
      <c r="G293" s="2">
        <v>376219</v>
      </c>
      <c r="H293" s="2">
        <v>145048</v>
      </c>
      <c r="I293" s="2">
        <v>376219</v>
      </c>
      <c r="J293" s="1" t="s">
        <v>53</v>
      </c>
      <c r="K293" s="1" t="s">
        <v>35</v>
      </c>
      <c r="L293" s="1" t="s">
        <v>53</v>
      </c>
      <c r="M293" s="1" t="s">
        <v>80</v>
      </c>
      <c r="N293" s="1" t="s">
        <v>48</v>
      </c>
      <c r="O293" s="1" t="s">
        <v>571</v>
      </c>
      <c r="P293" s="1" t="s">
        <v>573</v>
      </c>
      <c r="Q293" s="1" t="s">
        <v>45</v>
      </c>
      <c r="AA293">
        <v>997</v>
      </c>
      <c r="AB293">
        <v>0.2606</v>
      </c>
      <c r="AC293">
        <v>4.2</v>
      </c>
      <c r="AD293">
        <v>0.63</v>
      </c>
      <c r="AE293">
        <v>2.8</v>
      </c>
      <c r="AF293">
        <v>35</v>
      </c>
      <c r="AG293" s="2">
        <f t="shared" si="12"/>
        <v>2791.6</v>
      </c>
      <c r="AH293" s="2">
        <f t="shared" si="13"/>
        <v>11964</v>
      </c>
      <c r="AI293" s="8">
        <v>85</v>
      </c>
      <c r="AJ293" s="8">
        <v>40</v>
      </c>
      <c r="AK293" s="2">
        <f>(100-AJ293)/(100-AI293)*AG293</f>
        <v>11166.4</v>
      </c>
      <c r="AL293" s="8">
        <f t="shared" si="14"/>
        <v>249</v>
      </c>
    </row>
    <row r="294" spans="1:38" x14ac:dyDescent="0.35">
      <c r="A294" s="1" t="s">
        <v>570</v>
      </c>
      <c r="B294" s="1" t="s">
        <v>537</v>
      </c>
      <c r="C294" s="1" t="s">
        <v>574</v>
      </c>
      <c r="D294" s="1" t="s">
        <v>572</v>
      </c>
      <c r="E294" s="1" t="s">
        <v>33</v>
      </c>
      <c r="F294" s="2">
        <v>145048</v>
      </c>
      <c r="G294" s="2">
        <v>376219</v>
      </c>
      <c r="H294" s="2">
        <v>145048</v>
      </c>
      <c r="I294" s="2">
        <v>376219</v>
      </c>
      <c r="J294" s="1" t="s">
        <v>105</v>
      </c>
      <c r="K294" s="1" t="s">
        <v>35</v>
      </c>
      <c r="L294" s="1" t="s">
        <v>106</v>
      </c>
      <c r="M294" s="1" t="s">
        <v>538</v>
      </c>
      <c r="N294" s="1" t="s">
        <v>96</v>
      </c>
      <c r="O294" s="1" t="s">
        <v>571</v>
      </c>
      <c r="P294" s="1" t="s">
        <v>573</v>
      </c>
      <c r="Q294" s="1" t="s">
        <v>45</v>
      </c>
      <c r="AA294" s="2">
        <v>1460</v>
      </c>
      <c r="AB294">
        <v>0</v>
      </c>
      <c r="AC294">
        <v>22</v>
      </c>
      <c r="AD294">
        <v>0.1</v>
      </c>
      <c r="AE294">
        <v>2.2999999999999998</v>
      </c>
      <c r="AF294">
        <v>15</v>
      </c>
      <c r="AG294" s="2">
        <f t="shared" si="12"/>
        <v>3357.9999999999995</v>
      </c>
      <c r="AH294" s="2">
        <f t="shared" si="13"/>
        <v>17520</v>
      </c>
      <c r="AI294" s="8">
        <v>85</v>
      </c>
      <c r="AJ294" s="8">
        <v>40</v>
      </c>
      <c r="AK294" s="2">
        <f>(100-AJ294)/(100-AI294)*AG294</f>
        <v>13431.999999999998</v>
      </c>
      <c r="AL294" s="8">
        <f t="shared" si="14"/>
        <v>365</v>
      </c>
    </row>
    <row r="295" spans="1:38" x14ac:dyDescent="0.35">
      <c r="A295" s="1" t="s">
        <v>570</v>
      </c>
      <c r="B295" s="1" t="s">
        <v>537</v>
      </c>
      <c r="C295" s="1" t="s">
        <v>574</v>
      </c>
      <c r="D295" s="1" t="s">
        <v>572</v>
      </c>
      <c r="E295" s="1" t="s">
        <v>33</v>
      </c>
      <c r="F295" s="2">
        <v>145048</v>
      </c>
      <c r="G295" s="2">
        <v>376219</v>
      </c>
      <c r="H295" s="2">
        <v>145048</v>
      </c>
      <c r="I295" s="2">
        <v>376219</v>
      </c>
      <c r="J295" s="1" t="s">
        <v>94</v>
      </c>
      <c r="K295" s="1" t="s">
        <v>35</v>
      </c>
      <c r="L295" s="1" t="s">
        <v>94</v>
      </c>
      <c r="M295" s="1" t="s">
        <v>538</v>
      </c>
      <c r="N295" s="1" t="s">
        <v>96</v>
      </c>
      <c r="O295" s="1" t="s">
        <v>571</v>
      </c>
      <c r="P295" s="1" t="s">
        <v>573</v>
      </c>
      <c r="Q295" s="1" t="s">
        <v>45</v>
      </c>
      <c r="AA295" s="2">
        <v>1786</v>
      </c>
      <c r="AB295">
        <v>0.2606</v>
      </c>
      <c r="AC295">
        <v>4.2</v>
      </c>
      <c r="AD295">
        <v>0.63</v>
      </c>
      <c r="AE295">
        <v>5.6</v>
      </c>
      <c r="AF295">
        <v>35</v>
      </c>
      <c r="AG295" s="2">
        <f t="shared" si="12"/>
        <v>10001.599999999999</v>
      </c>
      <c r="AH295" s="2">
        <f t="shared" si="13"/>
        <v>21432</v>
      </c>
      <c r="AI295" s="8">
        <v>85</v>
      </c>
      <c r="AJ295" s="8">
        <v>40</v>
      </c>
      <c r="AK295" s="2">
        <f>(100-AJ295)/(100-AI295)*AG295</f>
        <v>40006.399999999994</v>
      </c>
      <c r="AL295" s="8">
        <f t="shared" si="14"/>
        <v>446</v>
      </c>
    </row>
    <row r="296" spans="1:38" x14ac:dyDescent="0.35">
      <c r="A296" s="1" t="s">
        <v>570</v>
      </c>
      <c r="B296" s="1" t="s">
        <v>537</v>
      </c>
      <c r="C296" s="1" t="s">
        <v>574</v>
      </c>
      <c r="D296" s="1" t="s">
        <v>572</v>
      </c>
      <c r="E296" s="1" t="s">
        <v>33</v>
      </c>
      <c r="F296" s="2">
        <v>145048</v>
      </c>
      <c r="G296" s="2">
        <v>376219</v>
      </c>
      <c r="H296" s="2">
        <v>145048</v>
      </c>
      <c r="I296" s="2">
        <v>376219</v>
      </c>
      <c r="J296" s="1" t="s">
        <v>85</v>
      </c>
      <c r="K296" s="1" t="s">
        <v>35</v>
      </c>
      <c r="L296" s="1" t="s">
        <v>54</v>
      </c>
      <c r="M296" s="1" t="s">
        <v>80</v>
      </c>
      <c r="N296" s="1" t="s">
        <v>56</v>
      </c>
      <c r="O296" s="1" t="s">
        <v>571</v>
      </c>
      <c r="P296" s="1" t="s">
        <v>573</v>
      </c>
      <c r="Q296" s="1" t="s">
        <v>45</v>
      </c>
      <c r="AA296">
        <v>586</v>
      </c>
      <c r="AB296">
        <v>4.3700000000000003E-2</v>
      </c>
      <c r="AC296">
        <v>1.4</v>
      </c>
      <c r="AD296">
        <v>0.45</v>
      </c>
      <c r="AE296">
        <v>3.5</v>
      </c>
      <c r="AF296">
        <v>31</v>
      </c>
      <c r="AG296" s="2">
        <f t="shared" si="12"/>
        <v>2051</v>
      </c>
      <c r="AH296" s="2">
        <f t="shared" si="13"/>
        <v>7032</v>
      </c>
      <c r="AI296" s="8">
        <v>85</v>
      </c>
      <c r="AJ296" s="8">
        <v>40</v>
      </c>
      <c r="AK296" s="2">
        <f>(100-AJ296)/(100-AI296)*AG296</f>
        <v>8204</v>
      </c>
      <c r="AL296" s="8">
        <f t="shared" si="14"/>
        <v>146</v>
      </c>
    </row>
    <row r="297" spans="1:38" x14ac:dyDescent="0.35">
      <c r="A297" s="1" t="s">
        <v>570</v>
      </c>
      <c r="B297" s="1" t="s">
        <v>537</v>
      </c>
      <c r="C297" s="1" t="s">
        <v>574</v>
      </c>
      <c r="D297" s="1" t="s">
        <v>572</v>
      </c>
      <c r="E297" s="1" t="s">
        <v>33</v>
      </c>
      <c r="F297" s="2">
        <v>145048</v>
      </c>
      <c r="G297" s="2">
        <v>376219</v>
      </c>
      <c r="H297" s="2">
        <v>145048</v>
      </c>
      <c r="I297" s="2">
        <v>376219</v>
      </c>
      <c r="J297" s="1" t="s">
        <v>107</v>
      </c>
      <c r="K297" s="1" t="s">
        <v>35</v>
      </c>
      <c r="L297" s="1" t="s">
        <v>107</v>
      </c>
      <c r="M297" s="1" t="s">
        <v>538</v>
      </c>
      <c r="N297" s="1" t="s">
        <v>96</v>
      </c>
      <c r="O297" s="1" t="s">
        <v>571</v>
      </c>
      <c r="P297" s="1" t="s">
        <v>573</v>
      </c>
      <c r="Q297" s="1" t="s">
        <v>45</v>
      </c>
      <c r="AA297">
        <v>935</v>
      </c>
      <c r="AB297">
        <v>0.2606</v>
      </c>
      <c r="AC297">
        <v>2.2999999999999998</v>
      </c>
      <c r="AD297">
        <v>1.3</v>
      </c>
      <c r="AE297">
        <v>8.4</v>
      </c>
      <c r="AF297">
        <v>32</v>
      </c>
      <c r="AG297" s="2">
        <f t="shared" si="12"/>
        <v>7854</v>
      </c>
      <c r="AH297" s="2">
        <f t="shared" si="13"/>
        <v>11220</v>
      </c>
      <c r="AI297" s="8">
        <v>85</v>
      </c>
      <c r="AJ297" s="8">
        <v>40</v>
      </c>
      <c r="AK297" s="2">
        <f>(100-AJ297)/(100-AI297)*AG297</f>
        <v>31416</v>
      </c>
      <c r="AL297" s="8">
        <f t="shared" si="14"/>
        <v>233</v>
      </c>
    </row>
    <row r="298" spans="1:38" x14ac:dyDescent="0.35">
      <c r="A298" s="1" t="s">
        <v>575</v>
      </c>
      <c r="B298" s="1" t="s">
        <v>537</v>
      </c>
      <c r="C298" s="1" t="s">
        <v>574</v>
      </c>
      <c r="D298" s="1" t="s">
        <v>577</v>
      </c>
      <c r="E298" s="1" t="s">
        <v>33</v>
      </c>
      <c r="F298" s="2">
        <v>144865</v>
      </c>
      <c r="G298" s="2">
        <v>376786</v>
      </c>
      <c r="H298" s="2">
        <v>144865</v>
      </c>
      <c r="I298" s="2">
        <v>376786</v>
      </c>
      <c r="J298" s="1" t="s">
        <v>163</v>
      </c>
      <c r="K298" s="1" t="s">
        <v>35</v>
      </c>
      <c r="L298" s="1" t="s">
        <v>103</v>
      </c>
      <c r="M298" s="1" t="s">
        <v>95</v>
      </c>
      <c r="N298" s="1" t="s">
        <v>104</v>
      </c>
      <c r="O298" s="1" t="s">
        <v>576</v>
      </c>
      <c r="P298" s="1" t="s">
        <v>573</v>
      </c>
      <c r="Q298" s="1" t="s">
        <v>45</v>
      </c>
      <c r="AA298" s="2">
        <v>2976</v>
      </c>
      <c r="AB298">
        <v>4.3700000000000003E-2</v>
      </c>
      <c r="AC298">
        <v>1.4</v>
      </c>
      <c r="AD298">
        <v>0.45</v>
      </c>
      <c r="AE298">
        <v>6.9</v>
      </c>
      <c r="AF298">
        <v>31</v>
      </c>
      <c r="AG298" s="2">
        <f t="shared" si="12"/>
        <v>20534.400000000001</v>
      </c>
      <c r="AH298" s="2">
        <f t="shared" si="13"/>
        <v>35712</v>
      </c>
      <c r="AI298" s="8">
        <v>85</v>
      </c>
      <c r="AJ298" s="8">
        <v>40</v>
      </c>
      <c r="AK298" s="2">
        <f>(100-AJ298)/(100-AI298)*AG298</f>
        <v>82137.600000000006</v>
      </c>
      <c r="AL298" s="8">
        <f t="shared" si="14"/>
        <v>744</v>
      </c>
    </row>
    <row r="299" spans="1:38" x14ac:dyDescent="0.35">
      <c r="A299" s="1" t="s">
        <v>575</v>
      </c>
      <c r="B299" s="1" t="s">
        <v>537</v>
      </c>
      <c r="C299" s="1" t="s">
        <v>574</v>
      </c>
      <c r="D299" s="1" t="s">
        <v>577</v>
      </c>
      <c r="E299" s="1" t="s">
        <v>33</v>
      </c>
      <c r="F299" s="2">
        <v>144865</v>
      </c>
      <c r="G299" s="2">
        <v>376786</v>
      </c>
      <c r="H299" s="2">
        <v>144865</v>
      </c>
      <c r="I299" s="2">
        <v>376786</v>
      </c>
      <c r="J299" s="1" t="s">
        <v>112</v>
      </c>
      <c r="K299" s="1" t="s">
        <v>35</v>
      </c>
      <c r="L299" s="1" t="s">
        <v>106</v>
      </c>
      <c r="M299" s="1" t="s">
        <v>95</v>
      </c>
      <c r="N299" s="1" t="s">
        <v>96</v>
      </c>
      <c r="O299" s="1" t="s">
        <v>576</v>
      </c>
      <c r="P299" s="1" t="s">
        <v>573</v>
      </c>
      <c r="Q299" s="1" t="s">
        <v>45</v>
      </c>
      <c r="AA299" s="2">
        <v>5768</v>
      </c>
      <c r="AB299">
        <v>4.3700000000000003E-2</v>
      </c>
      <c r="AC299">
        <v>22</v>
      </c>
      <c r="AD299">
        <v>0.1</v>
      </c>
      <c r="AE299">
        <v>2.2999999999999998</v>
      </c>
      <c r="AF299">
        <v>15</v>
      </c>
      <c r="AG299" s="2">
        <f t="shared" si="12"/>
        <v>13266.4</v>
      </c>
      <c r="AH299" s="2">
        <f t="shared" si="13"/>
        <v>69216</v>
      </c>
      <c r="AI299" s="8">
        <v>85</v>
      </c>
      <c r="AJ299" s="8">
        <v>40</v>
      </c>
      <c r="AK299" s="2">
        <f>(100-AJ299)/(100-AI299)*AG299</f>
        <v>53065.599999999999</v>
      </c>
      <c r="AL299" s="8">
        <f t="shared" si="14"/>
        <v>1442</v>
      </c>
    </row>
    <row r="300" spans="1:38" x14ac:dyDescent="0.35">
      <c r="A300" s="1" t="s">
        <v>578</v>
      </c>
      <c r="B300" s="1" t="s">
        <v>537</v>
      </c>
      <c r="C300" s="1" t="s">
        <v>574</v>
      </c>
      <c r="D300" s="1" t="s">
        <v>580</v>
      </c>
      <c r="E300" s="1" t="s">
        <v>33</v>
      </c>
      <c r="F300" s="2">
        <v>145316</v>
      </c>
      <c r="G300" s="2">
        <v>374735</v>
      </c>
      <c r="H300" s="2">
        <v>145316</v>
      </c>
      <c r="I300" s="2">
        <v>374735</v>
      </c>
      <c r="J300" s="1" t="s">
        <v>163</v>
      </c>
      <c r="K300" s="1" t="s">
        <v>35</v>
      </c>
      <c r="L300" s="1" t="s">
        <v>103</v>
      </c>
      <c r="M300" s="1" t="s">
        <v>95</v>
      </c>
      <c r="N300" s="1" t="s">
        <v>104</v>
      </c>
      <c r="O300" s="1" t="s">
        <v>579</v>
      </c>
      <c r="P300" s="1" t="s">
        <v>581</v>
      </c>
      <c r="Q300" s="1" t="s">
        <v>45</v>
      </c>
      <c r="AA300" s="2">
        <v>1719</v>
      </c>
      <c r="AB300">
        <v>4.3700000000000003E-2</v>
      </c>
      <c r="AC300">
        <v>1.4</v>
      </c>
      <c r="AD300">
        <v>0.45</v>
      </c>
      <c r="AE300">
        <v>6.9</v>
      </c>
      <c r="AF300">
        <v>31</v>
      </c>
      <c r="AG300" s="2">
        <f t="shared" si="12"/>
        <v>11861.1</v>
      </c>
      <c r="AH300" s="2">
        <f t="shared" si="13"/>
        <v>20628</v>
      </c>
      <c r="AI300" s="8">
        <v>85</v>
      </c>
      <c r="AJ300" s="8">
        <v>40</v>
      </c>
      <c r="AK300" s="2">
        <f>(100-AJ300)/(100-AI300)*AG300</f>
        <v>47444.4</v>
      </c>
      <c r="AL300" s="8">
        <f t="shared" si="14"/>
        <v>429</v>
      </c>
    </row>
    <row r="301" spans="1:38" x14ac:dyDescent="0.35">
      <c r="A301" s="1" t="s">
        <v>582</v>
      </c>
      <c r="B301" s="1" t="s">
        <v>537</v>
      </c>
      <c r="C301" s="1" t="s">
        <v>574</v>
      </c>
      <c r="D301" s="1" t="s">
        <v>584</v>
      </c>
      <c r="E301" s="1" t="s">
        <v>33</v>
      </c>
      <c r="F301" s="2">
        <v>146870</v>
      </c>
      <c r="G301" s="2">
        <v>373065</v>
      </c>
      <c r="H301" s="2">
        <v>146870</v>
      </c>
      <c r="I301" s="2">
        <v>373065</v>
      </c>
      <c r="J301" s="1" t="s">
        <v>85</v>
      </c>
      <c r="K301" s="1" t="s">
        <v>35</v>
      </c>
      <c r="L301" s="1" t="s">
        <v>54</v>
      </c>
      <c r="M301" s="1" t="s">
        <v>84</v>
      </c>
      <c r="N301" s="1" t="s">
        <v>56</v>
      </c>
      <c r="O301" s="1" t="s">
        <v>583</v>
      </c>
      <c r="P301" s="1" t="s">
        <v>585</v>
      </c>
      <c r="Q301" s="1" t="s">
        <v>45</v>
      </c>
      <c r="AA301" s="2">
        <v>1490</v>
      </c>
      <c r="AB301">
        <v>4.3700000000000003E-2</v>
      </c>
      <c r="AC301">
        <v>1.4</v>
      </c>
      <c r="AD301">
        <v>0.45</v>
      </c>
      <c r="AE301">
        <v>5.8</v>
      </c>
      <c r="AF301">
        <v>31</v>
      </c>
      <c r="AG301" s="2">
        <f t="shared" si="12"/>
        <v>8642</v>
      </c>
      <c r="AH301" s="2">
        <f t="shared" si="13"/>
        <v>17880</v>
      </c>
      <c r="AI301" s="8">
        <v>85</v>
      </c>
      <c r="AJ301" s="8">
        <v>40</v>
      </c>
      <c r="AK301" s="2">
        <f>(100-AJ301)/(100-AI301)*AG301</f>
        <v>34568</v>
      </c>
      <c r="AL301" s="8">
        <f t="shared" si="14"/>
        <v>372</v>
      </c>
    </row>
    <row r="302" spans="1:38" x14ac:dyDescent="0.35">
      <c r="A302" s="1" t="s">
        <v>582</v>
      </c>
      <c r="B302" s="1" t="s">
        <v>537</v>
      </c>
      <c r="C302" s="1" t="s">
        <v>574</v>
      </c>
      <c r="D302" s="1" t="s">
        <v>584</v>
      </c>
      <c r="E302" s="1" t="s">
        <v>33</v>
      </c>
      <c r="F302" s="2">
        <v>146870</v>
      </c>
      <c r="G302" s="2">
        <v>373065</v>
      </c>
      <c r="H302" s="2">
        <v>146870</v>
      </c>
      <c r="I302" s="2">
        <v>373065</v>
      </c>
      <c r="J302" s="1" t="s">
        <v>85</v>
      </c>
      <c r="K302" s="1" t="s">
        <v>35</v>
      </c>
      <c r="L302" s="1" t="s">
        <v>54</v>
      </c>
      <c r="M302" s="1" t="s">
        <v>84</v>
      </c>
      <c r="N302" s="1" t="s">
        <v>56</v>
      </c>
      <c r="O302" s="1" t="s">
        <v>583</v>
      </c>
      <c r="P302" s="1" t="s">
        <v>585</v>
      </c>
      <c r="Q302" s="1" t="s">
        <v>45</v>
      </c>
      <c r="AA302" s="2">
        <v>1490</v>
      </c>
      <c r="AB302">
        <v>4.3700000000000003E-2</v>
      </c>
      <c r="AC302">
        <v>1.4</v>
      </c>
      <c r="AD302">
        <v>0.45</v>
      </c>
      <c r="AE302">
        <v>5.8</v>
      </c>
      <c r="AF302">
        <v>31</v>
      </c>
      <c r="AG302" s="2">
        <f t="shared" si="12"/>
        <v>8642</v>
      </c>
      <c r="AH302" s="2">
        <f t="shared" si="13"/>
        <v>17880</v>
      </c>
      <c r="AI302" s="8">
        <v>85</v>
      </c>
      <c r="AJ302" s="8">
        <v>40</v>
      </c>
      <c r="AK302" s="2">
        <f>(100-AJ302)/(100-AI302)*AG302</f>
        <v>34568</v>
      </c>
      <c r="AL302" s="8">
        <f t="shared" si="14"/>
        <v>372</v>
      </c>
    </row>
    <row r="303" spans="1:38" x14ac:dyDescent="0.35">
      <c r="A303" s="1" t="s">
        <v>586</v>
      </c>
      <c r="B303" s="1" t="s">
        <v>537</v>
      </c>
      <c r="C303" s="1" t="s">
        <v>574</v>
      </c>
      <c r="D303" s="1" t="s">
        <v>587</v>
      </c>
      <c r="E303" s="1" t="s">
        <v>33</v>
      </c>
      <c r="F303" s="2">
        <v>146207</v>
      </c>
      <c r="G303" s="2">
        <v>374685</v>
      </c>
      <c r="H303" s="2">
        <v>146207</v>
      </c>
      <c r="I303" s="2">
        <v>374685</v>
      </c>
      <c r="J303" s="1" t="s">
        <v>79</v>
      </c>
      <c r="K303" s="1" t="s">
        <v>35</v>
      </c>
      <c r="L303" s="1" t="s">
        <v>54</v>
      </c>
      <c r="M303" s="1" t="s">
        <v>122</v>
      </c>
      <c r="N303" s="1" t="s">
        <v>56</v>
      </c>
      <c r="P303" s="1" t="s">
        <v>588</v>
      </c>
      <c r="Q303" s="1" t="s">
        <v>45</v>
      </c>
      <c r="AA303">
        <v>0</v>
      </c>
      <c r="AB303">
        <v>4.3700000000000003E-2</v>
      </c>
      <c r="AC303">
        <v>1.4</v>
      </c>
      <c r="AD303">
        <v>0.45</v>
      </c>
      <c r="AE303">
        <v>3.5</v>
      </c>
      <c r="AF303">
        <v>31</v>
      </c>
      <c r="AG303" s="2">
        <f t="shared" si="12"/>
        <v>0</v>
      </c>
      <c r="AH303" s="2">
        <f t="shared" si="13"/>
        <v>0</v>
      </c>
      <c r="AI303" s="8">
        <v>85</v>
      </c>
      <c r="AJ303" s="8">
        <v>40</v>
      </c>
      <c r="AK303" s="2">
        <f>(100-AJ303)/(100-AI303)*AG303</f>
        <v>0</v>
      </c>
      <c r="AL303" s="8">
        <f t="shared" si="14"/>
        <v>0</v>
      </c>
    </row>
    <row r="304" spans="1:38" x14ac:dyDescent="0.35">
      <c r="A304" s="1" t="s">
        <v>589</v>
      </c>
      <c r="B304" s="1" t="s">
        <v>537</v>
      </c>
      <c r="C304" s="1" t="s">
        <v>593</v>
      </c>
      <c r="D304" s="1" t="s">
        <v>591</v>
      </c>
      <c r="E304" s="1" t="s">
        <v>33</v>
      </c>
      <c r="F304" s="2">
        <v>148993</v>
      </c>
      <c r="G304" s="2">
        <v>378449</v>
      </c>
      <c r="H304" s="2">
        <v>148993</v>
      </c>
      <c r="I304" s="2">
        <v>378449</v>
      </c>
      <c r="J304" s="1" t="s">
        <v>107</v>
      </c>
      <c r="K304" s="1" t="s">
        <v>35</v>
      </c>
      <c r="L304" s="1" t="s">
        <v>107</v>
      </c>
      <c r="M304" s="1" t="s">
        <v>538</v>
      </c>
      <c r="N304" s="1" t="s">
        <v>96</v>
      </c>
      <c r="O304" s="1" t="s">
        <v>590</v>
      </c>
      <c r="P304" s="1" t="s">
        <v>592</v>
      </c>
      <c r="Q304" s="1" t="s">
        <v>45</v>
      </c>
      <c r="AA304">
        <v>32</v>
      </c>
      <c r="AB304">
        <v>0.2606</v>
      </c>
      <c r="AC304">
        <v>2.2999999999999998</v>
      </c>
      <c r="AD304">
        <v>1.3</v>
      </c>
      <c r="AE304">
        <v>8.4</v>
      </c>
      <c r="AF304">
        <v>32</v>
      </c>
      <c r="AG304" s="2">
        <f t="shared" si="12"/>
        <v>268.8</v>
      </c>
      <c r="AH304" s="2">
        <f t="shared" si="13"/>
        <v>384</v>
      </c>
      <c r="AI304" s="8">
        <v>85</v>
      </c>
      <c r="AJ304" s="8">
        <v>40</v>
      </c>
      <c r="AK304" s="2">
        <f>(100-AJ304)/(100-AI304)*AG304</f>
        <v>1075.2</v>
      </c>
      <c r="AL304" s="8">
        <f t="shared" si="14"/>
        <v>8</v>
      </c>
    </row>
    <row r="305" spans="1:38" x14ac:dyDescent="0.35">
      <c r="A305" s="1" t="s">
        <v>589</v>
      </c>
      <c r="B305" s="1" t="s">
        <v>537</v>
      </c>
      <c r="C305" s="1" t="s">
        <v>593</v>
      </c>
      <c r="D305" s="1" t="s">
        <v>591</v>
      </c>
      <c r="E305" s="1" t="s">
        <v>33</v>
      </c>
      <c r="F305" s="2">
        <v>148993</v>
      </c>
      <c r="G305" s="2">
        <v>378449</v>
      </c>
      <c r="H305" s="2">
        <v>148993</v>
      </c>
      <c r="I305" s="2">
        <v>378449</v>
      </c>
      <c r="J305" s="1" t="s">
        <v>94</v>
      </c>
      <c r="K305" s="1" t="s">
        <v>35</v>
      </c>
      <c r="L305" s="1" t="s">
        <v>94</v>
      </c>
      <c r="M305" s="1" t="s">
        <v>538</v>
      </c>
      <c r="N305" s="1" t="s">
        <v>96</v>
      </c>
      <c r="O305" s="1" t="s">
        <v>590</v>
      </c>
      <c r="P305" s="1" t="s">
        <v>592</v>
      </c>
      <c r="Q305" s="1" t="s">
        <v>45</v>
      </c>
      <c r="AA305">
        <v>244</v>
      </c>
      <c r="AB305">
        <v>0.2606</v>
      </c>
      <c r="AC305">
        <v>4.2</v>
      </c>
      <c r="AD305">
        <v>0.63</v>
      </c>
      <c r="AE305">
        <v>5.6</v>
      </c>
      <c r="AF305">
        <v>35</v>
      </c>
      <c r="AG305" s="2">
        <f t="shared" si="12"/>
        <v>1366.3999999999999</v>
      </c>
      <c r="AH305" s="2">
        <f t="shared" si="13"/>
        <v>2928</v>
      </c>
      <c r="AI305" s="8">
        <v>85</v>
      </c>
      <c r="AJ305" s="8">
        <v>40</v>
      </c>
      <c r="AK305" s="2">
        <f>(100-AJ305)/(100-AI305)*AG305</f>
        <v>5465.5999999999995</v>
      </c>
      <c r="AL305" s="8">
        <f t="shared" si="14"/>
        <v>61</v>
      </c>
    </row>
    <row r="306" spans="1:38" x14ac:dyDescent="0.35">
      <c r="A306" s="1" t="s">
        <v>589</v>
      </c>
      <c r="B306" s="1" t="s">
        <v>537</v>
      </c>
      <c r="C306" s="1" t="s">
        <v>593</v>
      </c>
      <c r="D306" s="1" t="s">
        <v>591</v>
      </c>
      <c r="E306" s="1" t="s">
        <v>33</v>
      </c>
      <c r="F306" s="2">
        <v>148993</v>
      </c>
      <c r="G306" s="2">
        <v>378449</v>
      </c>
      <c r="H306" s="2">
        <v>148993</v>
      </c>
      <c r="I306" s="2">
        <v>378449</v>
      </c>
      <c r="J306" s="1" t="s">
        <v>102</v>
      </c>
      <c r="K306" s="1" t="s">
        <v>35</v>
      </c>
      <c r="L306" s="1" t="s">
        <v>103</v>
      </c>
      <c r="M306" s="1" t="s">
        <v>538</v>
      </c>
      <c r="N306" s="1" t="s">
        <v>104</v>
      </c>
      <c r="O306" s="1" t="s">
        <v>590</v>
      </c>
      <c r="P306" s="1" t="s">
        <v>592</v>
      </c>
      <c r="Q306" s="1" t="s">
        <v>45</v>
      </c>
      <c r="AA306">
        <v>300</v>
      </c>
      <c r="AB306">
        <v>4.3700000000000003E-2</v>
      </c>
      <c r="AC306">
        <v>1.4</v>
      </c>
      <c r="AD306">
        <v>0.45</v>
      </c>
      <c r="AE306">
        <v>6.9</v>
      </c>
      <c r="AF306">
        <v>31</v>
      </c>
      <c r="AG306" s="2">
        <f t="shared" si="12"/>
        <v>2070</v>
      </c>
      <c r="AH306" s="2">
        <f t="shared" si="13"/>
        <v>3600</v>
      </c>
      <c r="AI306" s="8">
        <v>85</v>
      </c>
      <c r="AJ306" s="8">
        <v>40</v>
      </c>
      <c r="AK306" s="2">
        <f>(100-AJ306)/(100-AI306)*AG306</f>
        <v>8280</v>
      </c>
      <c r="AL306" s="8">
        <f t="shared" si="14"/>
        <v>75</v>
      </c>
    </row>
    <row r="307" spans="1:38" x14ac:dyDescent="0.35">
      <c r="A307" s="1" t="s">
        <v>589</v>
      </c>
      <c r="B307" s="1" t="s">
        <v>537</v>
      </c>
      <c r="C307" s="1" t="s">
        <v>593</v>
      </c>
      <c r="D307" s="1" t="s">
        <v>591</v>
      </c>
      <c r="E307" s="1" t="s">
        <v>33</v>
      </c>
      <c r="F307" s="2">
        <v>148993</v>
      </c>
      <c r="G307" s="2">
        <v>378449</v>
      </c>
      <c r="H307" s="2">
        <v>148993</v>
      </c>
      <c r="I307" s="2">
        <v>378449</v>
      </c>
      <c r="J307" s="1" t="s">
        <v>105</v>
      </c>
      <c r="K307" s="1" t="s">
        <v>35</v>
      </c>
      <c r="L307" s="1" t="s">
        <v>106</v>
      </c>
      <c r="M307" s="1" t="s">
        <v>538</v>
      </c>
      <c r="N307" s="1" t="s">
        <v>96</v>
      </c>
      <c r="O307" s="1" t="s">
        <v>590</v>
      </c>
      <c r="P307" s="1" t="s">
        <v>592</v>
      </c>
      <c r="Q307" s="1" t="s">
        <v>45</v>
      </c>
      <c r="AA307">
        <v>132</v>
      </c>
      <c r="AB307">
        <v>0</v>
      </c>
      <c r="AC307">
        <v>22</v>
      </c>
      <c r="AD307">
        <v>0.1</v>
      </c>
      <c r="AE307">
        <v>2.2999999999999998</v>
      </c>
      <c r="AF307">
        <v>15</v>
      </c>
      <c r="AG307" s="2">
        <f t="shared" si="12"/>
        <v>303.59999999999997</v>
      </c>
      <c r="AH307" s="2">
        <f t="shared" si="13"/>
        <v>1584</v>
      </c>
      <c r="AI307" s="8">
        <v>85</v>
      </c>
      <c r="AJ307" s="8">
        <v>40</v>
      </c>
      <c r="AK307" s="2">
        <f>(100-AJ307)/(100-AI307)*AG307</f>
        <v>1214.3999999999999</v>
      </c>
      <c r="AL307" s="8">
        <f t="shared" si="14"/>
        <v>33</v>
      </c>
    </row>
    <row r="308" spans="1:38" x14ac:dyDescent="0.35">
      <c r="A308" s="1" t="s">
        <v>589</v>
      </c>
      <c r="B308" s="1" t="s">
        <v>537</v>
      </c>
      <c r="C308" s="1" t="s">
        <v>593</v>
      </c>
      <c r="D308" s="1" t="s">
        <v>591</v>
      </c>
      <c r="E308" s="1" t="s">
        <v>33</v>
      </c>
      <c r="F308" s="2">
        <v>148993</v>
      </c>
      <c r="G308" s="2">
        <v>378449</v>
      </c>
      <c r="H308" s="2">
        <v>148993</v>
      </c>
      <c r="I308" s="2">
        <v>378449</v>
      </c>
      <c r="J308" s="1" t="s">
        <v>101</v>
      </c>
      <c r="K308" s="1" t="s">
        <v>35</v>
      </c>
      <c r="L308" s="1" t="s">
        <v>101</v>
      </c>
      <c r="M308" s="1" t="s">
        <v>538</v>
      </c>
      <c r="N308" s="1" t="s">
        <v>96</v>
      </c>
      <c r="O308" s="1" t="s">
        <v>590</v>
      </c>
      <c r="P308" s="1" t="s">
        <v>592</v>
      </c>
      <c r="Q308" s="1" t="s">
        <v>45</v>
      </c>
      <c r="AA308">
        <v>1</v>
      </c>
      <c r="AB308">
        <v>0.2606</v>
      </c>
      <c r="AC308">
        <v>1.5</v>
      </c>
      <c r="AD308">
        <v>0.83</v>
      </c>
      <c r="AE308">
        <v>5.6</v>
      </c>
      <c r="AF308">
        <v>36</v>
      </c>
      <c r="AG308" s="2">
        <f t="shared" si="12"/>
        <v>5.6</v>
      </c>
      <c r="AH308" s="2">
        <f t="shared" si="13"/>
        <v>12</v>
      </c>
      <c r="AI308" s="8">
        <v>85</v>
      </c>
      <c r="AJ308" s="8">
        <v>40</v>
      </c>
      <c r="AK308" s="2">
        <f>(100-AJ308)/(100-AI308)*AG308</f>
        <v>22.4</v>
      </c>
      <c r="AL308" s="8">
        <f t="shared" si="14"/>
        <v>0</v>
      </c>
    </row>
    <row r="309" spans="1:38" x14ac:dyDescent="0.35">
      <c r="A309" s="1" t="s">
        <v>589</v>
      </c>
      <c r="B309" s="1" t="s">
        <v>537</v>
      </c>
      <c r="C309" s="1" t="s">
        <v>593</v>
      </c>
      <c r="D309" s="1" t="s">
        <v>591</v>
      </c>
      <c r="E309" s="1" t="s">
        <v>33</v>
      </c>
      <c r="F309" s="2">
        <v>148993</v>
      </c>
      <c r="G309" s="2">
        <v>378449</v>
      </c>
      <c r="H309" s="2">
        <v>148993</v>
      </c>
      <c r="I309" s="2">
        <v>378449</v>
      </c>
      <c r="J309" s="1" t="s">
        <v>163</v>
      </c>
      <c r="K309" s="1" t="s">
        <v>35</v>
      </c>
      <c r="L309" s="1" t="s">
        <v>103</v>
      </c>
      <c r="M309" s="1" t="s">
        <v>538</v>
      </c>
      <c r="N309" s="1" t="s">
        <v>104</v>
      </c>
      <c r="O309" s="1" t="s">
        <v>590</v>
      </c>
      <c r="P309" s="1" t="s">
        <v>592</v>
      </c>
      <c r="Q309" s="1" t="s">
        <v>45</v>
      </c>
      <c r="AA309" s="2">
        <v>1680</v>
      </c>
      <c r="AB309">
        <v>4.3700000000000003E-2</v>
      </c>
      <c r="AC309">
        <v>1.4</v>
      </c>
      <c r="AD309">
        <v>0.45</v>
      </c>
      <c r="AE309">
        <v>6.9</v>
      </c>
      <c r="AF309">
        <v>31</v>
      </c>
      <c r="AG309" s="2">
        <f t="shared" si="12"/>
        <v>11592</v>
      </c>
      <c r="AH309" s="2">
        <f t="shared" si="13"/>
        <v>20160</v>
      </c>
      <c r="AI309" s="8">
        <v>85</v>
      </c>
      <c r="AJ309" s="8">
        <v>40</v>
      </c>
      <c r="AK309" s="2">
        <f>(100-AJ309)/(100-AI309)*AG309</f>
        <v>46368</v>
      </c>
      <c r="AL309" s="8">
        <f t="shared" si="14"/>
        <v>420</v>
      </c>
    </row>
    <row r="310" spans="1:38" x14ac:dyDescent="0.35">
      <c r="A310" s="1" t="s">
        <v>589</v>
      </c>
      <c r="B310" s="1" t="s">
        <v>537</v>
      </c>
      <c r="C310" s="1" t="s">
        <v>593</v>
      </c>
      <c r="D310" s="1" t="s">
        <v>591</v>
      </c>
      <c r="E310" s="1" t="s">
        <v>33</v>
      </c>
      <c r="F310" s="2">
        <v>148993</v>
      </c>
      <c r="G310" s="2">
        <v>378449</v>
      </c>
      <c r="H310" s="2">
        <v>148993</v>
      </c>
      <c r="I310" s="2">
        <v>378449</v>
      </c>
      <c r="J310" s="1" t="s">
        <v>112</v>
      </c>
      <c r="K310" s="1" t="s">
        <v>35</v>
      </c>
      <c r="L310" s="1" t="s">
        <v>106</v>
      </c>
      <c r="M310" s="1" t="s">
        <v>538</v>
      </c>
      <c r="N310" s="1" t="s">
        <v>96</v>
      </c>
      <c r="O310" s="1" t="s">
        <v>590</v>
      </c>
      <c r="P310" s="1" t="s">
        <v>592</v>
      </c>
      <c r="Q310" s="1" t="s">
        <v>45</v>
      </c>
      <c r="AA310">
        <v>960</v>
      </c>
      <c r="AB310">
        <v>0</v>
      </c>
      <c r="AC310">
        <v>22</v>
      </c>
      <c r="AD310">
        <v>0.1</v>
      </c>
      <c r="AE310">
        <v>2.2999999999999998</v>
      </c>
      <c r="AF310">
        <v>15</v>
      </c>
      <c r="AG310" s="2">
        <f t="shared" si="12"/>
        <v>2208</v>
      </c>
      <c r="AH310" s="2">
        <f t="shared" si="13"/>
        <v>11520</v>
      </c>
      <c r="AI310" s="8">
        <v>85</v>
      </c>
      <c r="AJ310" s="8">
        <v>40</v>
      </c>
      <c r="AK310" s="2">
        <f>(100-AJ310)/(100-AI310)*AG310</f>
        <v>8832</v>
      </c>
      <c r="AL310" s="8">
        <f t="shared" si="14"/>
        <v>240</v>
      </c>
    </row>
    <row r="311" spans="1:38" x14ac:dyDescent="0.35">
      <c r="A311" s="1" t="s">
        <v>589</v>
      </c>
      <c r="B311" s="1" t="s">
        <v>537</v>
      </c>
      <c r="C311" s="1" t="s">
        <v>593</v>
      </c>
      <c r="D311" s="1" t="s">
        <v>591</v>
      </c>
      <c r="E311" s="1" t="s">
        <v>33</v>
      </c>
      <c r="F311" s="2">
        <v>148993</v>
      </c>
      <c r="G311" s="2">
        <v>378449</v>
      </c>
      <c r="H311" s="2">
        <v>148993</v>
      </c>
      <c r="I311" s="2">
        <v>378449</v>
      </c>
      <c r="J311" s="1" t="s">
        <v>163</v>
      </c>
      <c r="K311" s="1" t="s">
        <v>35</v>
      </c>
      <c r="L311" s="1" t="s">
        <v>103</v>
      </c>
      <c r="M311" s="1" t="s">
        <v>538</v>
      </c>
      <c r="N311" s="1" t="s">
        <v>104</v>
      </c>
      <c r="O311" s="1" t="s">
        <v>590</v>
      </c>
      <c r="P311" s="1" t="s">
        <v>592</v>
      </c>
      <c r="Q311" s="1" t="s">
        <v>45</v>
      </c>
      <c r="AA311">
        <v>40</v>
      </c>
      <c r="AB311">
        <v>4.3700000000000003E-2</v>
      </c>
      <c r="AC311">
        <v>1.4</v>
      </c>
      <c r="AD311">
        <v>0.45</v>
      </c>
      <c r="AE311">
        <v>6.9</v>
      </c>
      <c r="AF311">
        <v>31</v>
      </c>
      <c r="AG311" s="2">
        <f t="shared" si="12"/>
        <v>276</v>
      </c>
      <c r="AH311" s="2">
        <f t="shared" si="13"/>
        <v>480</v>
      </c>
      <c r="AI311" s="8">
        <v>85</v>
      </c>
      <c r="AJ311" s="8">
        <v>40</v>
      </c>
      <c r="AK311" s="2">
        <f>(100-AJ311)/(100-AI311)*AG311</f>
        <v>1104</v>
      </c>
      <c r="AL311" s="8">
        <f t="shared" si="14"/>
        <v>10</v>
      </c>
    </row>
    <row r="312" spans="1:38" x14ac:dyDescent="0.35">
      <c r="A312" s="1" t="s">
        <v>594</v>
      </c>
      <c r="B312" s="1" t="s">
        <v>537</v>
      </c>
      <c r="C312" s="1" t="s">
        <v>593</v>
      </c>
      <c r="D312" s="1" t="s">
        <v>596</v>
      </c>
      <c r="E312" s="1" t="s">
        <v>33</v>
      </c>
      <c r="F312" s="2">
        <v>148635</v>
      </c>
      <c r="G312" s="2">
        <v>379627</v>
      </c>
      <c r="H312" s="2">
        <v>148635</v>
      </c>
      <c r="I312" s="2">
        <v>379627</v>
      </c>
      <c r="J312" s="1" t="s">
        <v>85</v>
      </c>
      <c r="K312" s="1" t="s">
        <v>35</v>
      </c>
      <c r="L312" s="1" t="s">
        <v>54</v>
      </c>
      <c r="M312" s="1" t="s">
        <v>84</v>
      </c>
      <c r="N312" s="1" t="s">
        <v>56</v>
      </c>
      <c r="O312" s="1" t="s">
        <v>595</v>
      </c>
      <c r="P312" s="1" t="s">
        <v>597</v>
      </c>
      <c r="Q312" s="1" t="s">
        <v>45</v>
      </c>
      <c r="AA312" s="2">
        <v>2304</v>
      </c>
      <c r="AB312">
        <v>4.3700000000000003E-2</v>
      </c>
      <c r="AC312">
        <v>1.4</v>
      </c>
      <c r="AD312">
        <v>0.45</v>
      </c>
      <c r="AE312">
        <v>5.8</v>
      </c>
      <c r="AF312">
        <v>31</v>
      </c>
      <c r="AG312" s="2">
        <f t="shared" si="12"/>
        <v>13363.199999999999</v>
      </c>
      <c r="AH312" s="2">
        <f t="shared" si="13"/>
        <v>27648</v>
      </c>
      <c r="AI312" s="8">
        <v>85</v>
      </c>
      <c r="AJ312" s="8">
        <v>40</v>
      </c>
      <c r="AK312" s="2">
        <f>(100-AJ312)/(100-AI312)*AG312</f>
        <v>53452.799999999996</v>
      </c>
      <c r="AL312" s="8">
        <f t="shared" si="14"/>
        <v>576</v>
      </c>
    </row>
    <row r="313" spans="1:38" x14ac:dyDescent="0.35">
      <c r="A313" s="1" t="s">
        <v>594</v>
      </c>
      <c r="B313" s="1" t="s">
        <v>537</v>
      </c>
      <c r="C313" s="1" t="s">
        <v>593</v>
      </c>
      <c r="D313" s="1" t="s">
        <v>596</v>
      </c>
      <c r="E313" s="1" t="s">
        <v>33</v>
      </c>
      <c r="F313" s="2">
        <v>148635</v>
      </c>
      <c r="G313" s="2">
        <v>379627</v>
      </c>
      <c r="H313" s="2">
        <v>148635</v>
      </c>
      <c r="I313" s="2">
        <v>379627</v>
      </c>
      <c r="J313" s="1" t="s">
        <v>49</v>
      </c>
      <c r="K313" s="1" t="s">
        <v>35</v>
      </c>
      <c r="L313" s="1" t="s">
        <v>50</v>
      </c>
      <c r="M313" s="1" t="s">
        <v>84</v>
      </c>
      <c r="N313" s="1" t="s">
        <v>52</v>
      </c>
      <c r="O313" s="1" t="s">
        <v>595</v>
      </c>
      <c r="P313" s="1" t="s">
        <v>597</v>
      </c>
      <c r="Q313" s="1" t="s">
        <v>45</v>
      </c>
      <c r="AA313">
        <v>576</v>
      </c>
      <c r="AB313">
        <v>0</v>
      </c>
      <c r="AC313">
        <v>22</v>
      </c>
      <c r="AD313">
        <v>0.1</v>
      </c>
      <c r="AE313">
        <v>2</v>
      </c>
      <c r="AF313">
        <v>15</v>
      </c>
      <c r="AG313" s="2">
        <f t="shared" si="12"/>
        <v>1152</v>
      </c>
      <c r="AH313" s="2">
        <f t="shared" si="13"/>
        <v>6912</v>
      </c>
      <c r="AI313" s="8">
        <v>85</v>
      </c>
      <c r="AJ313" s="8">
        <v>40</v>
      </c>
      <c r="AK313" s="2">
        <f>(100-AJ313)/(100-AI313)*AG313</f>
        <v>4608</v>
      </c>
      <c r="AL313" s="8">
        <f t="shared" si="14"/>
        <v>144</v>
      </c>
    </row>
    <row r="314" spans="1:38" x14ac:dyDescent="0.35">
      <c r="A314" s="1" t="s">
        <v>594</v>
      </c>
      <c r="B314" s="1" t="s">
        <v>537</v>
      </c>
      <c r="C314" s="1" t="s">
        <v>593</v>
      </c>
      <c r="D314" s="1" t="s">
        <v>596</v>
      </c>
      <c r="E314" s="1" t="s">
        <v>33</v>
      </c>
      <c r="F314" s="2">
        <v>148635</v>
      </c>
      <c r="G314" s="2">
        <v>379627</v>
      </c>
      <c r="H314" s="2">
        <v>148635</v>
      </c>
      <c r="I314" s="2">
        <v>379627</v>
      </c>
      <c r="J314" s="1" t="s">
        <v>85</v>
      </c>
      <c r="K314" s="1" t="s">
        <v>35</v>
      </c>
      <c r="L314" s="1" t="s">
        <v>54</v>
      </c>
      <c r="M314" s="1" t="s">
        <v>84</v>
      </c>
      <c r="N314" s="1" t="s">
        <v>56</v>
      </c>
      <c r="O314" s="1" t="s">
        <v>595</v>
      </c>
      <c r="P314" s="1" t="s">
        <v>597</v>
      </c>
      <c r="Q314" s="1" t="s">
        <v>45</v>
      </c>
      <c r="AA314">
        <v>880</v>
      </c>
      <c r="AB314">
        <v>4.3700000000000003E-2</v>
      </c>
      <c r="AC314">
        <v>1.4</v>
      </c>
      <c r="AD314">
        <v>0.45</v>
      </c>
      <c r="AE314">
        <v>5.8</v>
      </c>
      <c r="AF314">
        <v>31</v>
      </c>
      <c r="AG314" s="2">
        <f t="shared" si="12"/>
        <v>5104</v>
      </c>
      <c r="AH314" s="2">
        <f t="shared" si="13"/>
        <v>10560</v>
      </c>
      <c r="AI314" s="8">
        <v>85</v>
      </c>
      <c r="AJ314" s="8">
        <v>40</v>
      </c>
      <c r="AK314" s="2">
        <f>(100-AJ314)/(100-AI314)*AG314</f>
        <v>20416</v>
      </c>
      <c r="AL314" s="8">
        <f t="shared" si="14"/>
        <v>220</v>
      </c>
    </row>
    <row r="315" spans="1:38" x14ac:dyDescent="0.35">
      <c r="A315" s="1" t="s">
        <v>594</v>
      </c>
      <c r="B315" s="1" t="s">
        <v>537</v>
      </c>
      <c r="C315" s="1" t="s">
        <v>593</v>
      </c>
      <c r="D315" s="1" t="s">
        <v>596</v>
      </c>
      <c r="E315" s="1" t="s">
        <v>33</v>
      </c>
      <c r="F315" s="2">
        <v>148635</v>
      </c>
      <c r="G315" s="2">
        <v>379627</v>
      </c>
      <c r="H315" s="2">
        <v>148635</v>
      </c>
      <c r="I315" s="2">
        <v>379627</v>
      </c>
      <c r="J315" s="1" t="s">
        <v>53</v>
      </c>
      <c r="K315" s="1" t="s">
        <v>35</v>
      </c>
      <c r="L315" s="1" t="s">
        <v>53</v>
      </c>
      <c r="M315" s="1" t="s">
        <v>84</v>
      </c>
      <c r="N315" s="1" t="s">
        <v>48</v>
      </c>
      <c r="O315" s="1" t="s">
        <v>595</v>
      </c>
      <c r="P315" s="1" t="s">
        <v>597</v>
      </c>
      <c r="Q315" s="1" t="s">
        <v>45</v>
      </c>
      <c r="AA315">
        <v>36</v>
      </c>
      <c r="AB315">
        <v>0.2606</v>
      </c>
      <c r="AC315">
        <v>4.2</v>
      </c>
      <c r="AD315">
        <v>0.63</v>
      </c>
      <c r="AE315">
        <v>4.7</v>
      </c>
      <c r="AF315">
        <v>35</v>
      </c>
      <c r="AG315" s="2">
        <f t="shared" si="12"/>
        <v>169.20000000000002</v>
      </c>
      <c r="AH315" s="2">
        <f t="shared" si="13"/>
        <v>432</v>
      </c>
      <c r="AI315" s="8">
        <v>85</v>
      </c>
      <c r="AJ315" s="8">
        <v>40</v>
      </c>
      <c r="AK315" s="2">
        <f>(100-AJ315)/(100-AI315)*AG315</f>
        <v>676.80000000000007</v>
      </c>
      <c r="AL315" s="8">
        <f t="shared" si="14"/>
        <v>9</v>
      </c>
    </row>
    <row r="316" spans="1:38" x14ac:dyDescent="0.35">
      <c r="A316" s="1" t="s">
        <v>598</v>
      </c>
      <c r="B316" s="1" t="s">
        <v>537</v>
      </c>
      <c r="C316" s="1" t="s">
        <v>593</v>
      </c>
      <c r="D316" s="1" t="s">
        <v>600</v>
      </c>
      <c r="E316" s="1" t="s">
        <v>33</v>
      </c>
      <c r="F316" s="2">
        <v>147210</v>
      </c>
      <c r="G316" s="2">
        <v>377947</v>
      </c>
      <c r="H316" s="2">
        <v>147210</v>
      </c>
      <c r="I316" s="2">
        <v>377947</v>
      </c>
      <c r="J316" s="1" t="s">
        <v>53</v>
      </c>
      <c r="K316" s="1" t="s">
        <v>35</v>
      </c>
      <c r="L316" s="1" t="s">
        <v>53</v>
      </c>
      <c r="M316" s="1" t="s">
        <v>127</v>
      </c>
      <c r="N316" s="1" t="s">
        <v>48</v>
      </c>
      <c r="O316" s="1" t="s">
        <v>599</v>
      </c>
      <c r="P316" s="1" t="s">
        <v>601</v>
      </c>
      <c r="Q316" s="1" t="s">
        <v>45</v>
      </c>
      <c r="AA316" s="2">
        <v>1213</v>
      </c>
      <c r="AB316">
        <v>0.2606</v>
      </c>
      <c r="AC316">
        <v>4.2</v>
      </c>
      <c r="AD316">
        <v>0.63</v>
      </c>
      <c r="AE316">
        <v>2.8</v>
      </c>
      <c r="AF316">
        <v>35</v>
      </c>
      <c r="AG316" s="2">
        <f t="shared" si="12"/>
        <v>3396.3999999999996</v>
      </c>
      <c r="AH316" s="2">
        <f t="shared" si="13"/>
        <v>14556</v>
      </c>
      <c r="AI316" s="8">
        <v>85</v>
      </c>
      <c r="AJ316" s="8">
        <v>40</v>
      </c>
      <c r="AK316" s="2">
        <f>(100-AJ316)/(100-AI316)*AG316</f>
        <v>13585.599999999999</v>
      </c>
      <c r="AL316" s="8">
        <f t="shared" si="14"/>
        <v>303</v>
      </c>
    </row>
    <row r="317" spans="1:38" x14ac:dyDescent="0.35">
      <c r="A317" s="1" t="s">
        <v>598</v>
      </c>
      <c r="B317" s="1" t="s">
        <v>537</v>
      </c>
      <c r="C317" s="1" t="s">
        <v>593</v>
      </c>
      <c r="D317" s="1" t="s">
        <v>600</v>
      </c>
      <c r="E317" s="1" t="s">
        <v>33</v>
      </c>
      <c r="F317" s="2">
        <v>147210</v>
      </c>
      <c r="G317" s="2">
        <v>377947</v>
      </c>
      <c r="H317" s="2">
        <v>147210</v>
      </c>
      <c r="I317" s="2">
        <v>377947</v>
      </c>
      <c r="J317" s="1" t="s">
        <v>46</v>
      </c>
      <c r="K317" s="1" t="s">
        <v>35</v>
      </c>
      <c r="L317" s="1" t="s">
        <v>46</v>
      </c>
      <c r="M317" s="1" t="s">
        <v>127</v>
      </c>
      <c r="N317" s="1" t="s">
        <v>48</v>
      </c>
      <c r="O317" s="1" t="s">
        <v>599</v>
      </c>
      <c r="P317" s="1" t="s">
        <v>601</v>
      </c>
      <c r="Q317" s="1" t="s">
        <v>45</v>
      </c>
      <c r="AA317">
        <v>2</v>
      </c>
      <c r="AB317">
        <v>0.2606</v>
      </c>
      <c r="AC317">
        <v>1.5</v>
      </c>
      <c r="AD317">
        <v>0.83</v>
      </c>
      <c r="AE317">
        <v>2.8</v>
      </c>
      <c r="AF317">
        <v>36</v>
      </c>
      <c r="AG317" s="2">
        <f t="shared" si="12"/>
        <v>5.6</v>
      </c>
      <c r="AH317" s="2">
        <f t="shared" si="13"/>
        <v>24</v>
      </c>
      <c r="AI317" s="8">
        <v>85</v>
      </c>
      <c r="AJ317" s="8">
        <v>40</v>
      </c>
      <c r="AK317" s="2">
        <f>(100-AJ317)/(100-AI317)*AG317</f>
        <v>22.4</v>
      </c>
      <c r="AL317" s="8">
        <f t="shared" si="14"/>
        <v>0</v>
      </c>
    </row>
    <row r="318" spans="1:38" x14ac:dyDescent="0.35">
      <c r="A318" s="1" t="s">
        <v>598</v>
      </c>
      <c r="B318" s="1" t="s">
        <v>537</v>
      </c>
      <c r="C318" s="1" t="s">
        <v>593</v>
      </c>
      <c r="D318" s="1" t="s">
        <v>600</v>
      </c>
      <c r="E318" s="1" t="s">
        <v>33</v>
      </c>
      <c r="F318" s="2">
        <v>147210</v>
      </c>
      <c r="G318" s="2">
        <v>377947</v>
      </c>
      <c r="H318" s="2">
        <v>147210</v>
      </c>
      <c r="I318" s="2">
        <v>377947</v>
      </c>
      <c r="J318" s="1" t="s">
        <v>50</v>
      </c>
      <c r="K318" s="1" t="s">
        <v>35</v>
      </c>
      <c r="L318" s="1" t="s">
        <v>50</v>
      </c>
      <c r="M318" s="1" t="s">
        <v>127</v>
      </c>
      <c r="N318" s="1" t="s">
        <v>52</v>
      </c>
      <c r="O318" s="1" t="s">
        <v>599</v>
      </c>
      <c r="P318" s="1" t="s">
        <v>601</v>
      </c>
      <c r="Q318" s="1" t="s">
        <v>45</v>
      </c>
      <c r="AA318" s="2">
        <v>4896</v>
      </c>
      <c r="AB318">
        <v>0</v>
      </c>
      <c r="AC318">
        <v>22</v>
      </c>
      <c r="AD318">
        <v>0.1</v>
      </c>
      <c r="AE318">
        <v>1.2</v>
      </c>
      <c r="AF318">
        <v>15</v>
      </c>
      <c r="AG318" s="2">
        <f t="shared" si="12"/>
        <v>5875.2</v>
      </c>
      <c r="AH318" s="2">
        <f t="shared" si="13"/>
        <v>58752</v>
      </c>
      <c r="AI318" s="8">
        <v>85</v>
      </c>
      <c r="AJ318" s="8">
        <v>40</v>
      </c>
      <c r="AK318" s="2">
        <f>(100-AJ318)/(100-AI318)*AG318</f>
        <v>23500.799999999999</v>
      </c>
      <c r="AL318" s="8">
        <f t="shared" si="14"/>
        <v>1224</v>
      </c>
    </row>
    <row r="319" spans="1:38" x14ac:dyDescent="0.35">
      <c r="A319" s="1" t="s">
        <v>598</v>
      </c>
      <c r="B319" s="1" t="s">
        <v>537</v>
      </c>
      <c r="C319" s="1" t="s">
        <v>593</v>
      </c>
      <c r="D319" s="1" t="s">
        <v>600</v>
      </c>
      <c r="E319" s="1" t="s">
        <v>33</v>
      </c>
      <c r="F319" s="2">
        <v>147210</v>
      </c>
      <c r="G319" s="2">
        <v>377947</v>
      </c>
      <c r="H319" s="2">
        <v>147210</v>
      </c>
      <c r="I319" s="2">
        <v>377947</v>
      </c>
      <c r="J319" s="1" t="s">
        <v>63</v>
      </c>
      <c r="K319" s="1" t="s">
        <v>35</v>
      </c>
      <c r="L319" s="1" t="s">
        <v>63</v>
      </c>
      <c r="M319" s="1" t="s">
        <v>127</v>
      </c>
      <c r="N319" s="1" t="s">
        <v>52</v>
      </c>
      <c r="O319" s="1" t="s">
        <v>599</v>
      </c>
      <c r="P319" s="1" t="s">
        <v>601</v>
      </c>
      <c r="Q319" s="1" t="s">
        <v>45</v>
      </c>
      <c r="AA319">
        <v>384</v>
      </c>
      <c r="AB319">
        <v>0.2606</v>
      </c>
      <c r="AC319">
        <v>2.2999999999999998</v>
      </c>
      <c r="AD319">
        <v>1.3</v>
      </c>
      <c r="AE319">
        <v>4.2</v>
      </c>
      <c r="AF319">
        <v>32</v>
      </c>
      <c r="AG319" s="2">
        <f t="shared" si="12"/>
        <v>1612.8000000000002</v>
      </c>
      <c r="AH319" s="2">
        <f t="shared" si="13"/>
        <v>4608</v>
      </c>
      <c r="AI319" s="8">
        <v>85</v>
      </c>
      <c r="AJ319" s="8">
        <v>40</v>
      </c>
      <c r="AK319" s="2">
        <f>(100-AJ319)/(100-AI319)*AG319</f>
        <v>6451.2000000000007</v>
      </c>
      <c r="AL319" s="8">
        <f t="shared" si="14"/>
        <v>96</v>
      </c>
    </row>
    <row r="320" spans="1:38" x14ac:dyDescent="0.35">
      <c r="A320" s="1" t="s">
        <v>598</v>
      </c>
      <c r="B320" s="1" t="s">
        <v>537</v>
      </c>
      <c r="C320" s="1" t="s">
        <v>593</v>
      </c>
      <c r="D320" s="1" t="s">
        <v>600</v>
      </c>
      <c r="E320" s="1" t="s">
        <v>33</v>
      </c>
      <c r="F320" s="2">
        <v>147210</v>
      </c>
      <c r="G320" s="2">
        <v>377947</v>
      </c>
      <c r="H320" s="2">
        <v>147210</v>
      </c>
      <c r="I320" s="2">
        <v>377947</v>
      </c>
      <c r="J320" s="1" t="s">
        <v>50</v>
      </c>
      <c r="K320" s="1" t="s">
        <v>35</v>
      </c>
      <c r="L320" s="1" t="s">
        <v>50</v>
      </c>
      <c r="M320" s="1" t="s">
        <v>127</v>
      </c>
      <c r="N320" s="1" t="s">
        <v>52</v>
      </c>
      <c r="O320" s="1" t="s">
        <v>599</v>
      </c>
      <c r="P320" s="1" t="s">
        <v>601</v>
      </c>
      <c r="Q320" s="1" t="s">
        <v>45</v>
      </c>
      <c r="AA320">
        <v>832</v>
      </c>
      <c r="AB320">
        <v>0</v>
      </c>
      <c r="AC320">
        <v>22</v>
      </c>
      <c r="AD320">
        <v>0.1</v>
      </c>
      <c r="AE320">
        <v>1.2</v>
      </c>
      <c r="AF320">
        <v>15</v>
      </c>
      <c r="AG320" s="2">
        <f t="shared" si="12"/>
        <v>998.4</v>
      </c>
      <c r="AH320" s="2">
        <f t="shared" si="13"/>
        <v>9984</v>
      </c>
      <c r="AI320" s="8">
        <v>85</v>
      </c>
      <c r="AJ320" s="8">
        <v>40</v>
      </c>
      <c r="AK320" s="2">
        <f>(100-AJ320)/(100-AI320)*AG320</f>
        <v>3993.6</v>
      </c>
      <c r="AL320" s="8">
        <f t="shared" si="14"/>
        <v>208</v>
      </c>
    </row>
    <row r="321" spans="1:38" x14ac:dyDescent="0.35">
      <c r="A321" s="1" t="s">
        <v>604</v>
      </c>
      <c r="B321" s="1" t="s">
        <v>537</v>
      </c>
      <c r="C321" s="1" t="s">
        <v>608</v>
      </c>
      <c r="D321" s="1" t="s">
        <v>606</v>
      </c>
      <c r="E321" s="1" t="s">
        <v>33</v>
      </c>
      <c r="F321" s="2">
        <v>142032</v>
      </c>
      <c r="G321" s="2">
        <v>380128</v>
      </c>
      <c r="H321" s="2">
        <v>142032</v>
      </c>
      <c r="I321" s="2">
        <v>380128</v>
      </c>
      <c r="J321" s="1" t="s">
        <v>602</v>
      </c>
      <c r="K321" s="1" t="s">
        <v>35</v>
      </c>
      <c r="L321" s="1" t="s">
        <v>602</v>
      </c>
      <c r="M321" s="1" t="s">
        <v>603</v>
      </c>
      <c r="N321" s="1" t="s">
        <v>295</v>
      </c>
      <c r="O321" s="1" t="s">
        <v>605</v>
      </c>
      <c r="P321" s="1" t="s">
        <v>607</v>
      </c>
      <c r="Q321" s="1" t="s">
        <v>45</v>
      </c>
      <c r="AA321">
        <v>276</v>
      </c>
      <c r="AB321">
        <v>0.2606</v>
      </c>
      <c r="AC321">
        <v>4.2</v>
      </c>
      <c r="AD321">
        <v>0.63</v>
      </c>
      <c r="AE321">
        <v>4.7</v>
      </c>
      <c r="AF321">
        <v>35</v>
      </c>
      <c r="AG321" s="2">
        <f t="shared" si="12"/>
        <v>1297.2</v>
      </c>
      <c r="AH321" s="2">
        <f t="shared" si="13"/>
        <v>3312</v>
      </c>
      <c r="AI321" s="8">
        <v>85</v>
      </c>
      <c r="AJ321" s="8">
        <v>40</v>
      </c>
      <c r="AK321" s="2">
        <f>(100-AJ321)/(100-AI321)*AG321</f>
        <v>5188.8</v>
      </c>
      <c r="AL321" s="8">
        <f t="shared" si="14"/>
        <v>69</v>
      </c>
    </row>
    <row r="322" spans="1:38" x14ac:dyDescent="0.35">
      <c r="A322" s="1" t="s">
        <v>609</v>
      </c>
      <c r="B322" s="1" t="s">
        <v>537</v>
      </c>
      <c r="C322" s="1" t="s">
        <v>608</v>
      </c>
      <c r="D322" s="1" t="s">
        <v>611</v>
      </c>
      <c r="E322" s="1" t="s">
        <v>33</v>
      </c>
      <c r="F322" s="2">
        <v>143299</v>
      </c>
      <c r="G322" s="2">
        <v>379465</v>
      </c>
      <c r="H322" s="2">
        <v>143299</v>
      </c>
      <c r="I322" s="2">
        <v>379465</v>
      </c>
      <c r="J322" s="1" t="s">
        <v>79</v>
      </c>
      <c r="K322" s="1" t="s">
        <v>35</v>
      </c>
      <c r="L322" s="1" t="s">
        <v>54</v>
      </c>
      <c r="M322" s="1" t="s">
        <v>80</v>
      </c>
      <c r="N322" s="1" t="s">
        <v>56</v>
      </c>
      <c r="O322" s="1" t="s">
        <v>610</v>
      </c>
      <c r="P322" s="1" t="s">
        <v>612</v>
      </c>
      <c r="Q322" s="1" t="s">
        <v>45</v>
      </c>
      <c r="AA322">
        <v>350</v>
      </c>
      <c r="AB322">
        <v>4.3700000000000003E-2</v>
      </c>
      <c r="AC322">
        <v>1.4</v>
      </c>
      <c r="AD322">
        <v>0.45</v>
      </c>
      <c r="AE322">
        <v>3.5</v>
      </c>
      <c r="AF322">
        <v>31</v>
      </c>
      <c r="AG322" s="2">
        <f t="shared" ref="AG322:AG385" si="15">AA322*AE322</f>
        <v>1225</v>
      </c>
      <c r="AH322" s="2">
        <f t="shared" ref="AH322:AH385" si="16">AA322*12</f>
        <v>4200</v>
      </c>
      <c r="AI322" s="8">
        <v>85</v>
      </c>
      <c r="AJ322" s="8">
        <v>40</v>
      </c>
      <c r="AK322" s="2">
        <f>(100-AJ322)/(100-AI322)*AG322</f>
        <v>4900</v>
      </c>
      <c r="AL322" s="8">
        <f t="shared" si="14"/>
        <v>87</v>
      </c>
    </row>
    <row r="323" spans="1:38" x14ac:dyDescent="0.35">
      <c r="A323" s="1" t="s">
        <v>609</v>
      </c>
      <c r="B323" s="1" t="s">
        <v>537</v>
      </c>
      <c r="C323" s="1" t="s">
        <v>608</v>
      </c>
      <c r="D323" s="1" t="s">
        <v>611</v>
      </c>
      <c r="E323" s="1" t="s">
        <v>33</v>
      </c>
      <c r="F323" s="2">
        <v>143299</v>
      </c>
      <c r="G323" s="2">
        <v>379465</v>
      </c>
      <c r="H323" s="2">
        <v>143299</v>
      </c>
      <c r="I323" s="2">
        <v>379465</v>
      </c>
      <c r="J323" s="1" t="s">
        <v>49</v>
      </c>
      <c r="K323" s="1" t="s">
        <v>35</v>
      </c>
      <c r="L323" s="1" t="s">
        <v>50</v>
      </c>
      <c r="M323" s="1" t="s">
        <v>80</v>
      </c>
      <c r="N323" s="1" t="s">
        <v>52</v>
      </c>
      <c r="O323" s="1" t="s">
        <v>610</v>
      </c>
      <c r="P323" s="1" t="s">
        <v>612</v>
      </c>
      <c r="Q323" s="1" t="s">
        <v>45</v>
      </c>
      <c r="AA323" s="2">
        <v>2550</v>
      </c>
      <c r="AB323">
        <v>0</v>
      </c>
      <c r="AC323">
        <v>22</v>
      </c>
      <c r="AD323">
        <v>0.1</v>
      </c>
      <c r="AE323">
        <v>1.2</v>
      </c>
      <c r="AF323">
        <v>15</v>
      </c>
      <c r="AG323" s="2">
        <f t="shared" si="15"/>
        <v>3060</v>
      </c>
      <c r="AH323" s="2">
        <f t="shared" si="16"/>
        <v>30600</v>
      </c>
      <c r="AI323" s="8">
        <v>85</v>
      </c>
      <c r="AJ323" s="8">
        <v>40</v>
      </c>
      <c r="AK323" s="2">
        <f>(100-AJ323)/(100-AI323)*AG323</f>
        <v>12240</v>
      </c>
      <c r="AL323" s="8">
        <f t="shared" ref="AL323:AL386" si="17">_xlfn.FLOOR.MATH((100-AI323)/(100-AJ323)*AA323,1)</f>
        <v>637</v>
      </c>
    </row>
    <row r="324" spans="1:38" x14ac:dyDescent="0.35">
      <c r="A324" s="1" t="s">
        <v>613</v>
      </c>
      <c r="B324" s="1" t="s">
        <v>617</v>
      </c>
      <c r="C324" s="1" t="s">
        <v>617</v>
      </c>
      <c r="D324" s="1" t="s">
        <v>615</v>
      </c>
      <c r="E324" s="1" t="s">
        <v>33</v>
      </c>
      <c r="F324" s="2">
        <v>173435</v>
      </c>
      <c r="G324" s="2">
        <v>403903</v>
      </c>
      <c r="H324" s="2">
        <v>173435</v>
      </c>
      <c r="I324" s="2">
        <v>403903</v>
      </c>
      <c r="J324" s="1" t="s">
        <v>46</v>
      </c>
      <c r="K324" s="1" t="s">
        <v>35</v>
      </c>
      <c r="L324" s="1" t="s">
        <v>46</v>
      </c>
      <c r="M324" s="1" t="s">
        <v>80</v>
      </c>
      <c r="N324" s="1" t="s">
        <v>48</v>
      </c>
      <c r="O324" s="1" t="s">
        <v>614</v>
      </c>
      <c r="P324" s="1" t="s">
        <v>616</v>
      </c>
      <c r="Q324" s="1" t="s">
        <v>45</v>
      </c>
      <c r="AA324">
        <v>3</v>
      </c>
      <c r="AB324">
        <v>0.2606</v>
      </c>
      <c r="AC324">
        <v>1.5</v>
      </c>
      <c r="AD324">
        <v>0.83</v>
      </c>
      <c r="AE324">
        <v>2.8</v>
      </c>
      <c r="AF324">
        <v>36</v>
      </c>
      <c r="AG324" s="2">
        <f t="shared" si="15"/>
        <v>8.3999999999999986</v>
      </c>
      <c r="AH324" s="2">
        <f t="shared" si="16"/>
        <v>36</v>
      </c>
      <c r="AI324" s="8">
        <v>85</v>
      </c>
      <c r="AJ324" s="8">
        <v>40</v>
      </c>
      <c r="AK324" s="2">
        <f>(100-AJ324)/(100-AI324)*AG324</f>
        <v>33.599999999999994</v>
      </c>
      <c r="AL324" s="8">
        <f t="shared" si="17"/>
        <v>0</v>
      </c>
    </row>
    <row r="325" spans="1:38" x14ac:dyDescent="0.35">
      <c r="A325" s="1" t="s">
        <v>613</v>
      </c>
      <c r="B325" s="1" t="s">
        <v>617</v>
      </c>
      <c r="C325" s="1" t="s">
        <v>617</v>
      </c>
      <c r="D325" s="1" t="s">
        <v>615</v>
      </c>
      <c r="E325" s="1" t="s">
        <v>33</v>
      </c>
      <c r="F325" s="2">
        <v>173435</v>
      </c>
      <c r="G325" s="2">
        <v>403903</v>
      </c>
      <c r="H325" s="2">
        <v>173435</v>
      </c>
      <c r="I325" s="2">
        <v>403903</v>
      </c>
      <c r="J325" s="1" t="s">
        <v>63</v>
      </c>
      <c r="K325" s="1" t="s">
        <v>35</v>
      </c>
      <c r="L325" s="1" t="s">
        <v>63</v>
      </c>
      <c r="M325" s="1" t="s">
        <v>80</v>
      </c>
      <c r="N325" s="1" t="s">
        <v>52</v>
      </c>
      <c r="O325" s="1" t="s">
        <v>614</v>
      </c>
      <c r="P325" s="1" t="s">
        <v>616</v>
      </c>
      <c r="Q325" s="1" t="s">
        <v>45</v>
      </c>
      <c r="AA325">
        <v>38</v>
      </c>
      <c r="AB325">
        <v>0.2606</v>
      </c>
      <c r="AC325">
        <v>2.2999999999999998</v>
      </c>
      <c r="AD325">
        <v>1.3</v>
      </c>
      <c r="AE325">
        <v>4.2</v>
      </c>
      <c r="AF325">
        <v>32</v>
      </c>
      <c r="AG325" s="2">
        <f t="shared" si="15"/>
        <v>159.6</v>
      </c>
      <c r="AH325" s="2">
        <f t="shared" si="16"/>
        <v>456</v>
      </c>
      <c r="AI325" s="8">
        <v>85</v>
      </c>
      <c r="AJ325" s="8">
        <v>40</v>
      </c>
      <c r="AK325" s="2">
        <f>(100-AJ325)/(100-AI325)*AG325</f>
        <v>638.4</v>
      </c>
      <c r="AL325" s="8">
        <f t="shared" si="17"/>
        <v>9</v>
      </c>
    </row>
    <row r="326" spans="1:38" x14ac:dyDescent="0.35">
      <c r="A326" s="1" t="s">
        <v>613</v>
      </c>
      <c r="B326" s="1" t="s">
        <v>617</v>
      </c>
      <c r="C326" s="1" t="s">
        <v>617</v>
      </c>
      <c r="D326" s="1" t="s">
        <v>615</v>
      </c>
      <c r="E326" s="1" t="s">
        <v>33</v>
      </c>
      <c r="F326" s="2">
        <v>173435</v>
      </c>
      <c r="G326" s="2">
        <v>403903</v>
      </c>
      <c r="H326" s="2">
        <v>173435</v>
      </c>
      <c r="I326" s="2">
        <v>403903</v>
      </c>
      <c r="J326" s="1" t="s">
        <v>53</v>
      </c>
      <c r="K326" s="1" t="s">
        <v>35</v>
      </c>
      <c r="L326" s="1" t="s">
        <v>53</v>
      </c>
      <c r="M326" s="1" t="s">
        <v>80</v>
      </c>
      <c r="N326" s="1" t="s">
        <v>48</v>
      </c>
      <c r="O326" s="1" t="s">
        <v>614</v>
      </c>
      <c r="P326" s="1" t="s">
        <v>616</v>
      </c>
      <c r="Q326" s="1" t="s">
        <v>45</v>
      </c>
      <c r="AA326">
        <v>800</v>
      </c>
      <c r="AB326">
        <v>0.2606</v>
      </c>
      <c r="AC326">
        <v>4.2</v>
      </c>
      <c r="AD326">
        <v>0.63</v>
      </c>
      <c r="AE326">
        <v>2.8</v>
      </c>
      <c r="AF326">
        <v>35</v>
      </c>
      <c r="AG326" s="2">
        <f t="shared" si="15"/>
        <v>2240</v>
      </c>
      <c r="AH326" s="2">
        <f t="shared" si="16"/>
        <v>9600</v>
      </c>
      <c r="AI326" s="8">
        <v>85</v>
      </c>
      <c r="AJ326" s="8">
        <v>40</v>
      </c>
      <c r="AK326" s="2">
        <f>(100-AJ326)/(100-AI326)*AG326</f>
        <v>8960</v>
      </c>
      <c r="AL326" s="8">
        <f t="shared" si="17"/>
        <v>200</v>
      </c>
    </row>
    <row r="327" spans="1:38" x14ac:dyDescent="0.35">
      <c r="A327" s="1" t="s">
        <v>618</v>
      </c>
      <c r="B327" s="1" t="s">
        <v>617</v>
      </c>
      <c r="C327" s="1" t="s">
        <v>617</v>
      </c>
      <c r="D327" s="1" t="s">
        <v>620</v>
      </c>
      <c r="E327" s="1" t="s">
        <v>33</v>
      </c>
      <c r="F327" s="2">
        <v>175291</v>
      </c>
      <c r="G327" s="2">
        <v>403085</v>
      </c>
      <c r="H327" s="2">
        <v>175291</v>
      </c>
      <c r="I327" s="2">
        <v>403085</v>
      </c>
      <c r="J327" s="1" t="s">
        <v>63</v>
      </c>
      <c r="K327" s="1" t="s">
        <v>35</v>
      </c>
      <c r="L327" s="1" t="s">
        <v>63</v>
      </c>
      <c r="M327" s="1" t="s">
        <v>80</v>
      </c>
      <c r="N327" s="1" t="s">
        <v>52</v>
      </c>
      <c r="O327" s="1" t="s">
        <v>619</v>
      </c>
      <c r="P327" s="1" t="s">
        <v>621</v>
      </c>
      <c r="Q327" s="1" t="s">
        <v>45</v>
      </c>
      <c r="AA327">
        <v>180</v>
      </c>
      <c r="AB327">
        <v>0.2606</v>
      </c>
      <c r="AC327">
        <v>2.2999999999999998</v>
      </c>
      <c r="AD327">
        <v>1.3</v>
      </c>
      <c r="AE327">
        <v>4.2</v>
      </c>
      <c r="AF327">
        <v>32</v>
      </c>
      <c r="AG327" s="2">
        <f t="shared" si="15"/>
        <v>756</v>
      </c>
      <c r="AH327" s="2">
        <f t="shared" si="16"/>
        <v>2160</v>
      </c>
      <c r="AI327" s="8">
        <v>85</v>
      </c>
      <c r="AJ327" s="8">
        <v>40</v>
      </c>
      <c r="AK327" s="2">
        <f>(100-AJ327)/(100-AI327)*AG327</f>
        <v>3024</v>
      </c>
      <c r="AL327" s="8">
        <f t="shared" si="17"/>
        <v>45</v>
      </c>
    </row>
    <row r="328" spans="1:38" x14ac:dyDescent="0.35">
      <c r="A328" s="1" t="s">
        <v>618</v>
      </c>
      <c r="B328" s="1" t="s">
        <v>617</v>
      </c>
      <c r="C328" s="1" t="s">
        <v>617</v>
      </c>
      <c r="D328" s="1" t="s">
        <v>620</v>
      </c>
      <c r="E328" s="1" t="s">
        <v>33</v>
      </c>
      <c r="F328" s="2">
        <v>175291</v>
      </c>
      <c r="G328" s="2">
        <v>403085</v>
      </c>
      <c r="H328" s="2">
        <v>175291</v>
      </c>
      <c r="I328" s="2">
        <v>403085</v>
      </c>
      <c r="J328" s="1" t="s">
        <v>49</v>
      </c>
      <c r="K328" s="1" t="s">
        <v>35</v>
      </c>
      <c r="L328" s="1" t="s">
        <v>50</v>
      </c>
      <c r="M328" s="1" t="s">
        <v>80</v>
      </c>
      <c r="N328" s="1" t="s">
        <v>52</v>
      </c>
      <c r="O328" s="1" t="s">
        <v>619</v>
      </c>
      <c r="P328" s="1" t="s">
        <v>621</v>
      </c>
      <c r="Q328" s="1" t="s">
        <v>45</v>
      </c>
      <c r="AA328" s="2">
        <v>1745</v>
      </c>
      <c r="AB328">
        <v>0</v>
      </c>
      <c r="AC328">
        <v>22</v>
      </c>
      <c r="AD328">
        <v>0.1</v>
      </c>
      <c r="AE328">
        <v>1.2</v>
      </c>
      <c r="AF328">
        <v>15</v>
      </c>
      <c r="AG328" s="2">
        <f t="shared" si="15"/>
        <v>2094</v>
      </c>
      <c r="AH328" s="2">
        <f t="shared" si="16"/>
        <v>20940</v>
      </c>
      <c r="AI328" s="8">
        <v>85</v>
      </c>
      <c r="AJ328" s="8">
        <v>40</v>
      </c>
      <c r="AK328" s="2">
        <f>(100-AJ328)/(100-AI328)*AG328</f>
        <v>8376</v>
      </c>
      <c r="AL328" s="8">
        <f t="shared" si="17"/>
        <v>436</v>
      </c>
    </row>
    <row r="329" spans="1:38" x14ac:dyDescent="0.35">
      <c r="A329" s="1" t="s">
        <v>618</v>
      </c>
      <c r="B329" s="1" t="s">
        <v>617</v>
      </c>
      <c r="C329" s="1" t="s">
        <v>617</v>
      </c>
      <c r="D329" s="1" t="s">
        <v>620</v>
      </c>
      <c r="E329" s="1" t="s">
        <v>33</v>
      </c>
      <c r="F329" s="2">
        <v>175291</v>
      </c>
      <c r="G329" s="2">
        <v>403085</v>
      </c>
      <c r="H329" s="2">
        <v>175291</v>
      </c>
      <c r="I329" s="2">
        <v>403085</v>
      </c>
      <c r="J329" s="1" t="s">
        <v>53</v>
      </c>
      <c r="K329" s="1" t="s">
        <v>35</v>
      </c>
      <c r="L329" s="1" t="s">
        <v>53</v>
      </c>
      <c r="M329" s="1" t="s">
        <v>80</v>
      </c>
      <c r="N329" s="1" t="s">
        <v>48</v>
      </c>
      <c r="O329" s="1" t="s">
        <v>619</v>
      </c>
      <c r="P329" s="1" t="s">
        <v>621</v>
      </c>
      <c r="Q329" s="1" t="s">
        <v>45</v>
      </c>
      <c r="AA329">
        <v>183</v>
      </c>
      <c r="AB329">
        <v>0.2606</v>
      </c>
      <c r="AC329">
        <v>4.2</v>
      </c>
      <c r="AD329">
        <v>0.63</v>
      </c>
      <c r="AE329">
        <v>2.8</v>
      </c>
      <c r="AF329">
        <v>35</v>
      </c>
      <c r="AG329" s="2">
        <f t="shared" si="15"/>
        <v>512.4</v>
      </c>
      <c r="AH329" s="2">
        <f t="shared" si="16"/>
        <v>2196</v>
      </c>
      <c r="AI329" s="8">
        <v>85</v>
      </c>
      <c r="AJ329" s="8">
        <v>40</v>
      </c>
      <c r="AK329" s="2">
        <f>(100-AJ329)/(100-AI329)*AG329</f>
        <v>2049.6</v>
      </c>
      <c r="AL329" s="8">
        <f t="shared" si="17"/>
        <v>45</v>
      </c>
    </row>
    <row r="330" spans="1:38" x14ac:dyDescent="0.35">
      <c r="A330" s="1" t="s">
        <v>618</v>
      </c>
      <c r="B330" s="1" t="s">
        <v>617</v>
      </c>
      <c r="C330" s="1" t="s">
        <v>617</v>
      </c>
      <c r="D330" s="1" t="s">
        <v>620</v>
      </c>
      <c r="E330" s="1" t="s">
        <v>33</v>
      </c>
      <c r="F330" s="2">
        <v>175291</v>
      </c>
      <c r="G330" s="2">
        <v>403085</v>
      </c>
      <c r="H330" s="2">
        <v>175291</v>
      </c>
      <c r="I330" s="2">
        <v>403085</v>
      </c>
      <c r="J330" s="1" t="s">
        <v>85</v>
      </c>
      <c r="K330" s="1" t="s">
        <v>35</v>
      </c>
      <c r="L330" s="1" t="s">
        <v>54</v>
      </c>
      <c r="M330" s="1" t="s">
        <v>80</v>
      </c>
      <c r="N330" s="1" t="s">
        <v>56</v>
      </c>
      <c r="O330" s="1" t="s">
        <v>619</v>
      </c>
      <c r="P330" s="1" t="s">
        <v>621</v>
      </c>
      <c r="Q330" s="1" t="s">
        <v>45</v>
      </c>
      <c r="AA330">
        <v>100</v>
      </c>
      <c r="AB330">
        <v>4.3700000000000003E-2</v>
      </c>
      <c r="AC330">
        <v>1.4</v>
      </c>
      <c r="AD330">
        <v>0.45</v>
      </c>
      <c r="AE330">
        <v>3.5</v>
      </c>
      <c r="AF330">
        <v>31</v>
      </c>
      <c r="AG330" s="2">
        <f t="shared" si="15"/>
        <v>350</v>
      </c>
      <c r="AH330" s="2">
        <f t="shared" si="16"/>
        <v>1200</v>
      </c>
      <c r="AI330" s="8">
        <v>85</v>
      </c>
      <c r="AJ330" s="8">
        <v>40</v>
      </c>
      <c r="AK330" s="2">
        <f>(100-AJ330)/(100-AI330)*AG330</f>
        <v>1400</v>
      </c>
      <c r="AL330" s="8">
        <f t="shared" si="17"/>
        <v>25</v>
      </c>
    </row>
    <row r="331" spans="1:38" x14ac:dyDescent="0.35">
      <c r="A331" s="1" t="s">
        <v>618</v>
      </c>
      <c r="B331" s="1" t="s">
        <v>617</v>
      </c>
      <c r="C331" s="1" t="s">
        <v>617</v>
      </c>
      <c r="D331" s="1" t="s">
        <v>620</v>
      </c>
      <c r="E331" s="1" t="s">
        <v>33</v>
      </c>
      <c r="F331" s="2">
        <v>175291</v>
      </c>
      <c r="G331" s="2">
        <v>403085</v>
      </c>
      <c r="H331" s="2">
        <v>175291</v>
      </c>
      <c r="I331" s="2">
        <v>403085</v>
      </c>
      <c r="J331" s="1" t="s">
        <v>53</v>
      </c>
      <c r="K331" s="1" t="s">
        <v>35</v>
      </c>
      <c r="L331" s="1" t="s">
        <v>53</v>
      </c>
      <c r="M331" s="1" t="s">
        <v>80</v>
      </c>
      <c r="N331" s="1" t="s">
        <v>48</v>
      </c>
      <c r="O331" s="1" t="s">
        <v>619</v>
      </c>
      <c r="P331" s="1" t="s">
        <v>621</v>
      </c>
      <c r="Q331" s="1" t="s">
        <v>45</v>
      </c>
      <c r="AA331">
        <v>286</v>
      </c>
      <c r="AB331">
        <v>0.2606</v>
      </c>
      <c r="AC331">
        <v>4.2</v>
      </c>
      <c r="AD331">
        <v>0.63</v>
      </c>
      <c r="AE331">
        <v>2.8</v>
      </c>
      <c r="AF331">
        <v>35</v>
      </c>
      <c r="AG331" s="2">
        <f t="shared" si="15"/>
        <v>800.8</v>
      </c>
      <c r="AH331" s="2">
        <f t="shared" si="16"/>
        <v>3432</v>
      </c>
      <c r="AI331" s="8">
        <v>85</v>
      </c>
      <c r="AJ331" s="8">
        <v>40</v>
      </c>
      <c r="AK331" s="2">
        <f>(100-AJ331)/(100-AI331)*AG331</f>
        <v>3203.2</v>
      </c>
      <c r="AL331" s="8">
        <f t="shared" si="17"/>
        <v>71</v>
      </c>
    </row>
    <row r="332" spans="1:38" x14ac:dyDescent="0.35">
      <c r="A332" s="1" t="s">
        <v>622</v>
      </c>
      <c r="B332" s="1" t="s">
        <v>617</v>
      </c>
      <c r="C332" s="1" t="s">
        <v>617</v>
      </c>
      <c r="D332" s="1" t="s">
        <v>624</v>
      </c>
      <c r="E332" s="1" t="s">
        <v>33</v>
      </c>
      <c r="F332" s="2">
        <v>175445</v>
      </c>
      <c r="G332" s="2">
        <v>402607</v>
      </c>
      <c r="H332" s="2">
        <v>175445</v>
      </c>
      <c r="I332" s="2">
        <v>402607</v>
      </c>
      <c r="J332" s="1" t="s">
        <v>85</v>
      </c>
      <c r="K332" s="1" t="s">
        <v>35</v>
      </c>
      <c r="L332" s="1" t="s">
        <v>54</v>
      </c>
      <c r="M332" s="1" t="s">
        <v>80</v>
      </c>
      <c r="N332" s="1" t="s">
        <v>56</v>
      </c>
      <c r="O332" s="1" t="s">
        <v>623</v>
      </c>
      <c r="P332" s="1" t="s">
        <v>621</v>
      </c>
      <c r="Q332" s="1" t="s">
        <v>45</v>
      </c>
      <c r="AA332">
        <v>630</v>
      </c>
      <c r="AB332">
        <v>4.3700000000000003E-2</v>
      </c>
      <c r="AC332">
        <v>1.4</v>
      </c>
      <c r="AD332">
        <v>0.45</v>
      </c>
      <c r="AE332">
        <v>3.5</v>
      </c>
      <c r="AF332">
        <v>31</v>
      </c>
      <c r="AG332" s="2">
        <f t="shared" si="15"/>
        <v>2205</v>
      </c>
      <c r="AH332" s="2">
        <f t="shared" si="16"/>
        <v>7560</v>
      </c>
      <c r="AI332" s="8">
        <v>85</v>
      </c>
      <c r="AJ332" s="8">
        <v>40</v>
      </c>
      <c r="AK332" s="2">
        <f>(100-AJ332)/(100-AI332)*AG332</f>
        <v>8820</v>
      </c>
      <c r="AL332" s="8">
        <f t="shared" si="17"/>
        <v>157</v>
      </c>
    </row>
    <row r="333" spans="1:38" x14ac:dyDescent="0.35">
      <c r="A333" s="1" t="s">
        <v>625</v>
      </c>
      <c r="B333" s="1" t="s">
        <v>617</v>
      </c>
      <c r="C333" s="1" t="s">
        <v>617</v>
      </c>
      <c r="D333" s="1" t="s">
        <v>627</v>
      </c>
      <c r="E333" s="1" t="s">
        <v>33</v>
      </c>
      <c r="F333" s="2">
        <v>173086</v>
      </c>
      <c r="G333" s="2">
        <v>401030</v>
      </c>
      <c r="H333" s="2">
        <v>173086</v>
      </c>
      <c r="I333" s="2">
        <v>401030</v>
      </c>
      <c r="J333" s="1" t="s">
        <v>85</v>
      </c>
      <c r="K333" s="1" t="s">
        <v>35</v>
      </c>
      <c r="L333" s="1" t="s">
        <v>54</v>
      </c>
      <c r="M333" s="1" t="s">
        <v>74</v>
      </c>
      <c r="N333" s="1" t="s">
        <v>56</v>
      </c>
      <c r="O333" s="1" t="s">
        <v>626</v>
      </c>
      <c r="P333" s="1" t="s">
        <v>628</v>
      </c>
      <c r="Q333" s="1" t="s">
        <v>45</v>
      </c>
      <c r="AA333">
        <v>564</v>
      </c>
      <c r="AB333">
        <v>4.3700000000000003E-2</v>
      </c>
      <c r="AC333">
        <v>1.4</v>
      </c>
      <c r="AD333">
        <v>0.45</v>
      </c>
      <c r="AE333">
        <v>5.8</v>
      </c>
      <c r="AF333">
        <v>31</v>
      </c>
      <c r="AG333" s="2">
        <f t="shared" si="15"/>
        <v>3271.2</v>
      </c>
      <c r="AH333" s="2">
        <f t="shared" si="16"/>
        <v>6768</v>
      </c>
      <c r="AI333" s="8">
        <v>85</v>
      </c>
      <c r="AJ333" s="8">
        <v>40</v>
      </c>
      <c r="AK333" s="2">
        <f>(100-AJ333)/(100-AI333)*AG333</f>
        <v>13084.8</v>
      </c>
      <c r="AL333" s="8">
        <f t="shared" si="17"/>
        <v>141</v>
      </c>
    </row>
    <row r="334" spans="1:38" x14ac:dyDescent="0.35">
      <c r="A334" s="1" t="s">
        <v>629</v>
      </c>
      <c r="B334" s="1" t="s">
        <v>617</v>
      </c>
      <c r="C334" s="1" t="s">
        <v>617</v>
      </c>
      <c r="D334" s="1" t="s">
        <v>631</v>
      </c>
      <c r="E334" s="1" t="s">
        <v>33</v>
      </c>
      <c r="F334" s="2">
        <v>173607</v>
      </c>
      <c r="G334" s="2">
        <v>403694</v>
      </c>
      <c r="H334" s="2">
        <v>173607</v>
      </c>
      <c r="I334" s="2">
        <v>403694</v>
      </c>
      <c r="J334" s="1" t="s">
        <v>68</v>
      </c>
      <c r="K334" s="1" t="s">
        <v>35</v>
      </c>
      <c r="L334" s="1" t="s">
        <v>50</v>
      </c>
      <c r="M334" s="1" t="s">
        <v>80</v>
      </c>
      <c r="N334" s="1" t="s">
        <v>52</v>
      </c>
      <c r="O334" s="1" t="s">
        <v>630</v>
      </c>
      <c r="P334" s="1" t="s">
        <v>632</v>
      </c>
      <c r="Q334" s="1" t="s">
        <v>45</v>
      </c>
      <c r="AA334" s="2">
        <v>1440</v>
      </c>
      <c r="AB334">
        <v>4.3700000000000003E-2</v>
      </c>
      <c r="AC334">
        <v>22</v>
      </c>
      <c r="AD334">
        <v>0.1</v>
      </c>
      <c r="AE334">
        <v>1.2</v>
      </c>
      <c r="AF334">
        <v>15</v>
      </c>
      <c r="AG334" s="2">
        <f t="shared" si="15"/>
        <v>1728</v>
      </c>
      <c r="AH334" s="2">
        <f t="shared" si="16"/>
        <v>17280</v>
      </c>
      <c r="AI334" s="8">
        <v>85</v>
      </c>
      <c r="AJ334" s="8">
        <v>40</v>
      </c>
      <c r="AK334" s="2">
        <f>(100-AJ334)/(100-AI334)*AG334</f>
        <v>6912</v>
      </c>
      <c r="AL334" s="8">
        <f t="shared" si="17"/>
        <v>360</v>
      </c>
    </row>
    <row r="335" spans="1:38" x14ac:dyDescent="0.35">
      <c r="A335" s="1" t="s">
        <v>629</v>
      </c>
      <c r="B335" s="1" t="s">
        <v>617</v>
      </c>
      <c r="C335" s="1" t="s">
        <v>617</v>
      </c>
      <c r="D335" s="1" t="s">
        <v>631</v>
      </c>
      <c r="E335" s="1" t="s">
        <v>33</v>
      </c>
      <c r="F335" s="2">
        <v>173607</v>
      </c>
      <c r="G335" s="2">
        <v>403694</v>
      </c>
      <c r="H335" s="2">
        <v>173607</v>
      </c>
      <c r="I335" s="2">
        <v>403694</v>
      </c>
      <c r="J335" s="1" t="s">
        <v>79</v>
      </c>
      <c r="K335" s="1" t="s">
        <v>35</v>
      </c>
      <c r="L335" s="1" t="s">
        <v>54</v>
      </c>
      <c r="M335" s="1" t="s">
        <v>80</v>
      </c>
      <c r="N335" s="1" t="s">
        <v>56</v>
      </c>
      <c r="O335" s="1" t="s">
        <v>630</v>
      </c>
      <c r="P335" s="1" t="s">
        <v>632</v>
      </c>
      <c r="Q335" s="1" t="s">
        <v>45</v>
      </c>
      <c r="AA335" s="2">
        <v>1887</v>
      </c>
      <c r="AB335">
        <v>4.3700000000000003E-2</v>
      </c>
      <c r="AC335">
        <v>1.4</v>
      </c>
      <c r="AD335">
        <v>0.45</v>
      </c>
      <c r="AE335">
        <v>3.5</v>
      </c>
      <c r="AF335">
        <v>31</v>
      </c>
      <c r="AG335" s="2">
        <f t="shared" si="15"/>
        <v>6604.5</v>
      </c>
      <c r="AH335" s="2">
        <f t="shared" si="16"/>
        <v>22644</v>
      </c>
      <c r="AI335" s="8">
        <v>85</v>
      </c>
      <c r="AJ335" s="8">
        <v>40</v>
      </c>
      <c r="AK335" s="2">
        <f>(100-AJ335)/(100-AI335)*AG335</f>
        <v>26418</v>
      </c>
      <c r="AL335" s="8">
        <f t="shared" si="17"/>
        <v>471</v>
      </c>
    </row>
    <row r="336" spans="1:38" x14ac:dyDescent="0.35">
      <c r="A336" s="1" t="s">
        <v>633</v>
      </c>
      <c r="B336" s="1" t="s">
        <v>617</v>
      </c>
      <c r="C336" s="1" t="s">
        <v>617</v>
      </c>
      <c r="D336" s="1" t="s">
        <v>635</v>
      </c>
      <c r="E336" s="1" t="s">
        <v>33</v>
      </c>
      <c r="F336" s="2">
        <v>173952</v>
      </c>
      <c r="G336" s="2">
        <v>403608</v>
      </c>
      <c r="H336" s="2">
        <v>173952</v>
      </c>
      <c r="I336" s="2">
        <v>403608</v>
      </c>
      <c r="J336" s="1" t="s">
        <v>53</v>
      </c>
      <c r="K336" s="1" t="s">
        <v>35</v>
      </c>
      <c r="L336" s="1" t="s">
        <v>53</v>
      </c>
      <c r="M336" s="1" t="s">
        <v>122</v>
      </c>
      <c r="N336" s="1" t="s">
        <v>48</v>
      </c>
      <c r="O336" s="1" t="s">
        <v>634</v>
      </c>
      <c r="P336" s="1" t="s">
        <v>632</v>
      </c>
      <c r="Q336" s="1" t="s">
        <v>45</v>
      </c>
      <c r="AA336">
        <v>286</v>
      </c>
      <c r="AB336">
        <v>0.2606</v>
      </c>
      <c r="AC336">
        <v>4.2</v>
      </c>
      <c r="AD336">
        <v>0.63</v>
      </c>
      <c r="AE336">
        <v>2.8</v>
      </c>
      <c r="AF336">
        <v>35</v>
      </c>
      <c r="AG336" s="2">
        <f t="shared" si="15"/>
        <v>800.8</v>
      </c>
      <c r="AH336" s="2">
        <f t="shared" si="16"/>
        <v>3432</v>
      </c>
      <c r="AI336" s="8">
        <v>85</v>
      </c>
      <c r="AJ336" s="8">
        <v>40</v>
      </c>
      <c r="AK336" s="2">
        <f>(100-AJ336)/(100-AI336)*AG336</f>
        <v>3203.2</v>
      </c>
      <c r="AL336" s="8">
        <f t="shared" si="17"/>
        <v>71</v>
      </c>
    </row>
    <row r="337" spans="1:38" x14ac:dyDescent="0.35">
      <c r="A337" s="1" t="s">
        <v>633</v>
      </c>
      <c r="B337" s="1" t="s">
        <v>617</v>
      </c>
      <c r="C337" s="1" t="s">
        <v>617</v>
      </c>
      <c r="D337" s="1" t="s">
        <v>635</v>
      </c>
      <c r="E337" s="1" t="s">
        <v>33</v>
      </c>
      <c r="F337" s="2">
        <v>173952</v>
      </c>
      <c r="G337" s="2">
        <v>403608</v>
      </c>
      <c r="H337" s="2">
        <v>173952</v>
      </c>
      <c r="I337" s="2">
        <v>403608</v>
      </c>
      <c r="J337" s="1" t="s">
        <v>63</v>
      </c>
      <c r="K337" s="1" t="s">
        <v>35</v>
      </c>
      <c r="L337" s="1" t="s">
        <v>63</v>
      </c>
      <c r="M337" s="1" t="s">
        <v>122</v>
      </c>
      <c r="N337" s="1" t="s">
        <v>52</v>
      </c>
      <c r="O337" s="1" t="s">
        <v>634</v>
      </c>
      <c r="P337" s="1" t="s">
        <v>632</v>
      </c>
      <c r="Q337" s="1" t="s">
        <v>45</v>
      </c>
      <c r="AA337">
        <v>216</v>
      </c>
      <c r="AB337">
        <v>0.2606</v>
      </c>
      <c r="AC337">
        <v>2.2999999999999998</v>
      </c>
      <c r="AD337">
        <v>1.3</v>
      </c>
      <c r="AE337">
        <v>4.2</v>
      </c>
      <c r="AF337">
        <v>32</v>
      </c>
      <c r="AG337" s="2">
        <f t="shared" si="15"/>
        <v>907.2</v>
      </c>
      <c r="AH337" s="2">
        <f t="shared" si="16"/>
        <v>2592</v>
      </c>
      <c r="AI337" s="8">
        <v>85</v>
      </c>
      <c r="AJ337" s="8">
        <v>40</v>
      </c>
      <c r="AK337" s="2">
        <f>(100-AJ337)/(100-AI337)*AG337</f>
        <v>3628.8</v>
      </c>
      <c r="AL337" s="8">
        <f t="shared" si="17"/>
        <v>54</v>
      </c>
    </row>
    <row r="338" spans="1:38" x14ac:dyDescent="0.35">
      <c r="A338" s="1" t="s">
        <v>636</v>
      </c>
      <c r="B338" s="1" t="s">
        <v>617</v>
      </c>
      <c r="C338" s="1" t="s">
        <v>617</v>
      </c>
      <c r="D338" s="1" t="s">
        <v>638</v>
      </c>
      <c r="E338" s="1" t="s">
        <v>33</v>
      </c>
      <c r="F338" s="2">
        <v>174309</v>
      </c>
      <c r="G338" s="2">
        <v>403095</v>
      </c>
      <c r="H338" s="2">
        <v>174309</v>
      </c>
      <c r="I338" s="2">
        <v>403095</v>
      </c>
      <c r="J338" s="1" t="s">
        <v>49</v>
      </c>
      <c r="K338" s="1" t="s">
        <v>35</v>
      </c>
      <c r="L338" s="1" t="s">
        <v>50</v>
      </c>
      <c r="M338" s="1" t="s">
        <v>122</v>
      </c>
      <c r="N338" s="1" t="s">
        <v>52</v>
      </c>
      <c r="O338" s="1" t="s">
        <v>637</v>
      </c>
      <c r="P338" s="1" t="s">
        <v>639</v>
      </c>
      <c r="Q338" s="1" t="s">
        <v>45</v>
      </c>
      <c r="AA338" s="2">
        <v>9428</v>
      </c>
      <c r="AB338">
        <v>4.3700000000000003E-2</v>
      </c>
      <c r="AC338">
        <v>22</v>
      </c>
      <c r="AD338">
        <v>0.1</v>
      </c>
      <c r="AE338">
        <v>1.2</v>
      </c>
      <c r="AF338">
        <v>15</v>
      </c>
      <c r="AG338" s="2">
        <f t="shared" si="15"/>
        <v>11313.6</v>
      </c>
      <c r="AH338" s="2">
        <f t="shared" si="16"/>
        <v>113136</v>
      </c>
      <c r="AI338" s="8">
        <v>85</v>
      </c>
      <c r="AJ338" s="8">
        <v>40</v>
      </c>
      <c r="AK338" s="2">
        <f>(100-AJ338)/(100-AI338)*AG338</f>
        <v>45254.400000000001</v>
      </c>
      <c r="AL338" s="8">
        <f t="shared" si="17"/>
        <v>2357</v>
      </c>
    </row>
    <row r="339" spans="1:38" x14ac:dyDescent="0.35">
      <c r="A339" s="1" t="s">
        <v>640</v>
      </c>
      <c r="B339" s="1" t="s">
        <v>617</v>
      </c>
      <c r="C339" s="1" t="s">
        <v>617</v>
      </c>
      <c r="D339" s="1" t="s">
        <v>642</v>
      </c>
      <c r="E339" s="1" t="s">
        <v>33</v>
      </c>
      <c r="F339" s="2">
        <v>174117</v>
      </c>
      <c r="G339" s="2">
        <v>403064</v>
      </c>
      <c r="H339" s="2">
        <v>174117</v>
      </c>
      <c r="I339" s="2">
        <v>403064</v>
      </c>
      <c r="J339" s="1" t="s">
        <v>107</v>
      </c>
      <c r="K339" s="1" t="s">
        <v>35</v>
      </c>
      <c r="L339" s="1" t="s">
        <v>107</v>
      </c>
      <c r="M339" s="1" t="s">
        <v>95</v>
      </c>
      <c r="N339" s="1" t="s">
        <v>96</v>
      </c>
      <c r="O339" s="1" t="s">
        <v>641</v>
      </c>
      <c r="P339" s="1" t="s">
        <v>639</v>
      </c>
      <c r="Q339" s="1" t="s">
        <v>45</v>
      </c>
      <c r="AA339">
        <v>322</v>
      </c>
      <c r="AB339">
        <v>0.2606</v>
      </c>
      <c r="AC339">
        <v>2.2999999999999998</v>
      </c>
      <c r="AD339">
        <v>1.3</v>
      </c>
      <c r="AE339">
        <v>8.4</v>
      </c>
      <c r="AF339">
        <v>32</v>
      </c>
      <c r="AG339" s="2">
        <f t="shared" si="15"/>
        <v>2704.8</v>
      </c>
      <c r="AH339" s="2">
        <f t="shared" si="16"/>
        <v>3864</v>
      </c>
      <c r="AI339" s="8">
        <v>85</v>
      </c>
      <c r="AJ339" s="8">
        <v>40</v>
      </c>
      <c r="AK339" s="2">
        <f>(100-AJ339)/(100-AI339)*AG339</f>
        <v>10819.2</v>
      </c>
      <c r="AL339" s="8">
        <f t="shared" si="17"/>
        <v>80</v>
      </c>
    </row>
    <row r="340" spans="1:38" x14ac:dyDescent="0.35">
      <c r="A340" s="1" t="s">
        <v>640</v>
      </c>
      <c r="B340" s="1" t="s">
        <v>617</v>
      </c>
      <c r="C340" s="1" t="s">
        <v>617</v>
      </c>
      <c r="D340" s="1" t="s">
        <v>642</v>
      </c>
      <c r="E340" s="1" t="s">
        <v>33</v>
      </c>
      <c r="F340" s="2">
        <v>174117</v>
      </c>
      <c r="G340" s="2">
        <v>403064</v>
      </c>
      <c r="H340" s="2">
        <v>174117</v>
      </c>
      <c r="I340" s="2">
        <v>403064</v>
      </c>
      <c r="J340" s="1" t="s">
        <v>163</v>
      </c>
      <c r="K340" s="1" t="s">
        <v>35</v>
      </c>
      <c r="L340" s="1" t="s">
        <v>103</v>
      </c>
      <c r="M340" s="1" t="s">
        <v>95</v>
      </c>
      <c r="N340" s="1" t="s">
        <v>104</v>
      </c>
      <c r="O340" s="1" t="s">
        <v>641</v>
      </c>
      <c r="P340" s="1" t="s">
        <v>639</v>
      </c>
      <c r="Q340" s="1" t="s">
        <v>45</v>
      </c>
      <c r="AA340" s="2">
        <v>8640</v>
      </c>
      <c r="AB340">
        <v>4.3700000000000003E-2</v>
      </c>
      <c r="AC340">
        <v>1.4</v>
      </c>
      <c r="AD340">
        <v>0.45</v>
      </c>
      <c r="AE340">
        <v>6.9</v>
      </c>
      <c r="AF340">
        <v>31</v>
      </c>
      <c r="AG340" s="2">
        <f t="shared" si="15"/>
        <v>59616</v>
      </c>
      <c r="AH340" s="2">
        <f t="shared" si="16"/>
        <v>103680</v>
      </c>
      <c r="AI340" s="8">
        <v>85</v>
      </c>
      <c r="AJ340" s="8">
        <v>40</v>
      </c>
      <c r="AK340" s="2">
        <f>(100-AJ340)/(100-AI340)*AG340</f>
        <v>238464</v>
      </c>
      <c r="AL340" s="8">
        <f t="shared" si="17"/>
        <v>2160</v>
      </c>
    </row>
    <row r="341" spans="1:38" x14ac:dyDescent="0.35">
      <c r="A341" s="1" t="s">
        <v>640</v>
      </c>
      <c r="B341" s="1" t="s">
        <v>617</v>
      </c>
      <c r="C341" s="1" t="s">
        <v>617</v>
      </c>
      <c r="D341" s="1" t="s">
        <v>642</v>
      </c>
      <c r="E341" s="1" t="s">
        <v>33</v>
      </c>
      <c r="F341" s="2">
        <v>174117</v>
      </c>
      <c r="G341" s="2">
        <v>403064</v>
      </c>
      <c r="H341" s="2">
        <v>174117</v>
      </c>
      <c r="I341" s="2">
        <v>403064</v>
      </c>
      <c r="J341" s="1" t="s">
        <v>94</v>
      </c>
      <c r="K341" s="1" t="s">
        <v>35</v>
      </c>
      <c r="L341" s="1" t="s">
        <v>94</v>
      </c>
      <c r="M341" s="1" t="s">
        <v>95</v>
      </c>
      <c r="N341" s="1" t="s">
        <v>96</v>
      </c>
      <c r="O341" s="1" t="s">
        <v>641</v>
      </c>
      <c r="P341" s="1" t="s">
        <v>639</v>
      </c>
      <c r="Q341" s="1" t="s">
        <v>45</v>
      </c>
      <c r="AA341">
        <v>120</v>
      </c>
      <c r="AB341">
        <v>0.2606</v>
      </c>
      <c r="AC341">
        <v>4.2</v>
      </c>
      <c r="AD341">
        <v>0.63</v>
      </c>
      <c r="AE341">
        <v>5.6</v>
      </c>
      <c r="AF341">
        <v>35</v>
      </c>
      <c r="AG341" s="2">
        <f t="shared" si="15"/>
        <v>672</v>
      </c>
      <c r="AH341" s="2">
        <f t="shared" si="16"/>
        <v>1440</v>
      </c>
      <c r="AI341" s="8">
        <v>85</v>
      </c>
      <c r="AJ341" s="8">
        <v>40</v>
      </c>
      <c r="AK341" s="2">
        <f>(100-AJ341)/(100-AI341)*AG341</f>
        <v>2688</v>
      </c>
      <c r="AL341" s="8">
        <f t="shared" si="17"/>
        <v>30</v>
      </c>
    </row>
    <row r="342" spans="1:38" x14ac:dyDescent="0.35">
      <c r="A342" s="1" t="s">
        <v>640</v>
      </c>
      <c r="B342" s="1" t="s">
        <v>617</v>
      </c>
      <c r="C342" s="1" t="s">
        <v>617</v>
      </c>
      <c r="D342" s="1" t="s">
        <v>642</v>
      </c>
      <c r="E342" s="1" t="s">
        <v>33</v>
      </c>
      <c r="F342" s="2">
        <v>174117</v>
      </c>
      <c r="G342" s="2">
        <v>403064</v>
      </c>
      <c r="H342" s="2">
        <v>174117</v>
      </c>
      <c r="I342" s="2">
        <v>403064</v>
      </c>
      <c r="J342" s="1" t="s">
        <v>112</v>
      </c>
      <c r="K342" s="1" t="s">
        <v>35</v>
      </c>
      <c r="L342" s="1" t="s">
        <v>106</v>
      </c>
      <c r="M342" s="1" t="s">
        <v>95</v>
      </c>
      <c r="N342" s="1" t="s">
        <v>96</v>
      </c>
      <c r="O342" s="1" t="s">
        <v>641</v>
      </c>
      <c r="P342" s="1" t="s">
        <v>639</v>
      </c>
      <c r="Q342" s="1" t="s">
        <v>45</v>
      </c>
      <c r="AA342" s="2">
        <v>3520</v>
      </c>
      <c r="AB342">
        <v>0</v>
      </c>
      <c r="AC342">
        <v>22</v>
      </c>
      <c r="AD342">
        <v>0.1</v>
      </c>
      <c r="AE342">
        <v>2.2999999999999998</v>
      </c>
      <c r="AF342">
        <v>15</v>
      </c>
      <c r="AG342" s="2">
        <f t="shared" si="15"/>
        <v>8095.9999999999991</v>
      </c>
      <c r="AH342" s="2">
        <f t="shared" si="16"/>
        <v>42240</v>
      </c>
      <c r="AI342" s="8">
        <v>85</v>
      </c>
      <c r="AJ342" s="8">
        <v>40</v>
      </c>
      <c r="AK342" s="2">
        <f>(100-AJ342)/(100-AI342)*AG342</f>
        <v>32383.999999999996</v>
      </c>
      <c r="AL342" s="8">
        <f t="shared" si="17"/>
        <v>880</v>
      </c>
    </row>
    <row r="343" spans="1:38" x14ac:dyDescent="0.35">
      <c r="A343" s="1" t="s">
        <v>640</v>
      </c>
      <c r="B343" s="1" t="s">
        <v>617</v>
      </c>
      <c r="C343" s="1" t="s">
        <v>617</v>
      </c>
      <c r="D343" s="1" t="s">
        <v>642</v>
      </c>
      <c r="E343" s="1" t="s">
        <v>33</v>
      </c>
      <c r="F343" s="2">
        <v>174117</v>
      </c>
      <c r="G343" s="2">
        <v>403064</v>
      </c>
      <c r="H343" s="2">
        <v>174117</v>
      </c>
      <c r="I343" s="2">
        <v>403064</v>
      </c>
      <c r="J343" s="1" t="s">
        <v>105</v>
      </c>
      <c r="K343" s="1" t="s">
        <v>35</v>
      </c>
      <c r="L343" s="1" t="s">
        <v>106</v>
      </c>
      <c r="M343" s="1" t="s">
        <v>95</v>
      </c>
      <c r="N343" s="1" t="s">
        <v>96</v>
      </c>
      <c r="O343" s="1" t="s">
        <v>641</v>
      </c>
      <c r="P343" s="1" t="s">
        <v>639</v>
      </c>
      <c r="Q343" s="1" t="s">
        <v>45</v>
      </c>
      <c r="AA343" s="2">
        <v>1119</v>
      </c>
      <c r="AB343">
        <v>0</v>
      </c>
      <c r="AC343">
        <v>22</v>
      </c>
      <c r="AD343">
        <v>0.1</v>
      </c>
      <c r="AE343">
        <v>2.2999999999999998</v>
      </c>
      <c r="AF343">
        <v>15</v>
      </c>
      <c r="AG343" s="2">
        <f t="shared" si="15"/>
        <v>2573.6999999999998</v>
      </c>
      <c r="AH343" s="2">
        <f t="shared" si="16"/>
        <v>13428</v>
      </c>
      <c r="AI343" s="8">
        <v>85</v>
      </c>
      <c r="AJ343" s="8">
        <v>40</v>
      </c>
      <c r="AK343" s="2">
        <f>(100-AJ343)/(100-AI343)*AG343</f>
        <v>10294.799999999999</v>
      </c>
      <c r="AL343" s="8">
        <f t="shared" si="17"/>
        <v>279</v>
      </c>
    </row>
    <row r="344" spans="1:38" x14ac:dyDescent="0.35">
      <c r="A344" s="1" t="s">
        <v>643</v>
      </c>
      <c r="B344" s="1" t="s">
        <v>617</v>
      </c>
      <c r="C344" s="1" t="s">
        <v>617</v>
      </c>
      <c r="D344" s="1" t="s">
        <v>645</v>
      </c>
      <c r="E344" s="1" t="s">
        <v>33</v>
      </c>
      <c r="F344" s="2">
        <v>173851</v>
      </c>
      <c r="G344" s="2">
        <v>403211</v>
      </c>
      <c r="H344" s="2">
        <v>173851</v>
      </c>
      <c r="I344" s="2">
        <v>403211</v>
      </c>
      <c r="J344" s="1" t="s">
        <v>163</v>
      </c>
      <c r="K344" s="1" t="s">
        <v>35</v>
      </c>
      <c r="L344" s="1" t="s">
        <v>103</v>
      </c>
      <c r="M344" s="1" t="s">
        <v>95</v>
      </c>
      <c r="N344" s="1" t="s">
        <v>104</v>
      </c>
      <c r="O344" s="1" t="s">
        <v>644</v>
      </c>
      <c r="P344" s="1" t="s">
        <v>646</v>
      </c>
      <c r="Q344" s="1" t="s">
        <v>45</v>
      </c>
      <c r="AA344" s="2">
        <v>5570</v>
      </c>
      <c r="AB344">
        <v>4.3700000000000003E-2</v>
      </c>
      <c r="AC344">
        <v>1.4</v>
      </c>
      <c r="AD344">
        <v>0.45</v>
      </c>
      <c r="AE344">
        <v>6.9</v>
      </c>
      <c r="AF344">
        <v>31</v>
      </c>
      <c r="AG344" s="2">
        <f t="shared" si="15"/>
        <v>38433</v>
      </c>
      <c r="AH344" s="2">
        <f t="shared" si="16"/>
        <v>66840</v>
      </c>
      <c r="AI344" s="8">
        <v>85</v>
      </c>
      <c r="AJ344" s="8">
        <v>40</v>
      </c>
      <c r="AK344" s="2">
        <f>(100-AJ344)/(100-AI344)*AG344</f>
        <v>153732</v>
      </c>
      <c r="AL344" s="8">
        <f t="shared" si="17"/>
        <v>1392</v>
      </c>
    </row>
    <row r="345" spans="1:38" x14ac:dyDescent="0.35">
      <c r="A345" s="1" t="s">
        <v>643</v>
      </c>
      <c r="B345" s="1" t="s">
        <v>617</v>
      </c>
      <c r="C345" s="1" t="s">
        <v>617</v>
      </c>
      <c r="D345" s="1" t="s">
        <v>645</v>
      </c>
      <c r="E345" s="1" t="s">
        <v>33</v>
      </c>
      <c r="F345" s="2">
        <v>173851</v>
      </c>
      <c r="G345" s="2">
        <v>403211</v>
      </c>
      <c r="H345" s="2">
        <v>173851</v>
      </c>
      <c r="I345" s="2">
        <v>403211</v>
      </c>
      <c r="J345" s="1" t="s">
        <v>163</v>
      </c>
      <c r="K345" s="1" t="s">
        <v>35</v>
      </c>
      <c r="L345" s="1" t="s">
        <v>103</v>
      </c>
      <c r="M345" s="1" t="s">
        <v>95</v>
      </c>
      <c r="N345" s="1" t="s">
        <v>104</v>
      </c>
      <c r="O345" s="1" t="s">
        <v>644</v>
      </c>
      <c r="P345" s="1" t="s">
        <v>646</v>
      </c>
      <c r="Q345" s="1" t="s">
        <v>45</v>
      </c>
      <c r="AA345">
        <v>432</v>
      </c>
      <c r="AB345">
        <v>4.3700000000000003E-2</v>
      </c>
      <c r="AC345">
        <v>1.4</v>
      </c>
      <c r="AD345">
        <v>0.45</v>
      </c>
      <c r="AE345">
        <v>6.9</v>
      </c>
      <c r="AF345">
        <v>31</v>
      </c>
      <c r="AG345" s="2">
        <f t="shared" si="15"/>
        <v>2980.8</v>
      </c>
      <c r="AH345" s="2">
        <f t="shared" si="16"/>
        <v>5184</v>
      </c>
      <c r="AI345" s="8">
        <v>85</v>
      </c>
      <c r="AJ345" s="8">
        <v>40</v>
      </c>
      <c r="AK345" s="2">
        <f>(100-AJ345)/(100-AI345)*AG345</f>
        <v>11923.2</v>
      </c>
      <c r="AL345" s="8">
        <f t="shared" si="17"/>
        <v>108</v>
      </c>
    </row>
    <row r="346" spans="1:38" x14ac:dyDescent="0.35">
      <c r="A346" s="1" t="s">
        <v>643</v>
      </c>
      <c r="B346" s="1" t="s">
        <v>617</v>
      </c>
      <c r="C346" s="1" t="s">
        <v>617</v>
      </c>
      <c r="D346" s="1" t="s">
        <v>645</v>
      </c>
      <c r="E346" s="1" t="s">
        <v>33</v>
      </c>
      <c r="F346" s="2">
        <v>173851</v>
      </c>
      <c r="G346" s="2">
        <v>403211</v>
      </c>
      <c r="H346" s="2">
        <v>173851</v>
      </c>
      <c r="I346" s="2">
        <v>403211</v>
      </c>
      <c r="J346" s="1" t="s">
        <v>112</v>
      </c>
      <c r="K346" s="1" t="s">
        <v>35</v>
      </c>
      <c r="L346" s="1" t="s">
        <v>106</v>
      </c>
      <c r="M346" s="1" t="s">
        <v>95</v>
      </c>
      <c r="N346" s="1" t="s">
        <v>96</v>
      </c>
      <c r="O346" s="1" t="s">
        <v>644</v>
      </c>
      <c r="P346" s="1" t="s">
        <v>646</v>
      </c>
      <c r="Q346" s="1" t="s">
        <v>45</v>
      </c>
      <c r="AA346" s="2">
        <v>4439</v>
      </c>
      <c r="AB346">
        <v>4.3700000000000003E-2</v>
      </c>
      <c r="AC346">
        <v>22</v>
      </c>
      <c r="AD346">
        <v>0.1</v>
      </c>
      <c r="AE346">
        <v>2.2999999999999998</v>
      </c>
      <c r="AF346">
        <v>15</v>
      </c>
      <c r="AG346" s="2">
        <f t="shared" si="15"/>
        <v>10209.699999999999</v>
      </c>
      <c r="AH346" s="2">
        <f t="shared" si="16"/>
        <v>53268</v>
      </c>
      <c r="AI346" s="8">
        <v>85</v>
      </c>
      <c r="AJ346" s="8">
        <v>40</v>
      </c>
      <c r="AK346" s="2">
        <f>(100-AJ346)/(100-AI346)*AG346</f>
        <v>40838.799999999996</v>
      </c>
      <c r="AL346" s="8">
        <f t="shared" si="17"/>
        <v>1109</v>
      </c>
    </row>
    <row r="347" spans="1:38" x14ac:dyDescent="0.35">
      <c r="A347" s="1" t="s">
        <v>643</v>
      </c>
      <c r="B347" s="1" t="s">
        <v>617</v>
      </c>
      <c r="C347" s="1" t="s">
        <v>617</v>
      </c>
      <c r="D347" s="1" t="s">
        <v>645</v>
      </c>
      <c r="E347" s="1" t="s">
        <v>33</v>
      </c>
      <c r="F347" s="2">
        <v>173851</v>
      </c>
      <c r="G347" s="2">
        <v>403211</v>
      </c>
      <c r="H347" s="2">
        <v>173851</v>
      </c>
      <c r="I347" s="2">
        <v>403211</v>
      </c>
      <c r="J347" s="1" t="s">
        <v>101</v>
      </c>
      <c r="K347" s="1" t="s">
        <v>35</v>
      </c>
      <c r="L347" s="1" t="s">
        <v>101</v>
      </c>
      <c r="M347" s="1" t="s">
        <v>95</v>
      </c>
      <c r="N347" s="1" t="s">
        <v>96</v>
      </c>
      <c r="O347" s="1" t="s">
        <v>644</v>
      </c>
      <c r="P347" s="1" t="s">
        <v>646</v>
      </c>
      <c r="Q347" s="1" t="s">
        <v>45</v>
      </c>
      <c r="AA347">
        <v>3</v>
      </c>
      <c r="AB347">
        <v>0.2606</v>
      </c>
      <c r="AC347">
        <v>1.5</v>
      </c>
      <c r="AD347">
        <v>0.83</v>
      </c>
      <c r="AE347">
        <v>5.6</v>
      </c>
      <c r="AF347">
        <v>36</v>
      </c>
      <c r="AG347" s="2">
        <f t="shared" si="15"/>
        <v>16.799999999999997</v>
      </c>
      <c r="AH347" s="2">
        <f t="shared" si="16"/>
        <v>36</v>
      </c>
      <c r="AI347" s="8">
        <v>85</v>
      </c>
      <c r="AJ347" s="8">
        <v>40</v>
      </c>
      <c r="AK347" s="2">
        <f>(100-AJ347)/(100-AI347)*AG347</f>
        <v>67.199999999999989</v>
      </c>
      <c r="AL347" s="8">
        <f t="shared" si="17"/>
        <v>0</v>
      </c>
    </row>
    <row r="348" spans="1:38" x14ac:dyDescent="0.35">
      <c r="A348" s="1" t="s">
        <v>643</v>
      </c>
      <c r="B348" s="1" t="s">
        <v>617</v>
      </c>
      <c r="C348" s="1" t="s">
        <v>617</v>
      </c>
      <c r="D348" s="1" t="s">
        <v>645</v>
      </c>
      <c r="E348" s="1" t="s">
        <v>33</v>
      </c>
      <c r="F348" s="2">
        <v>173851</v>
      </c>
      <c r="G348" s="2">
        <v>403211</v>
      </c>
      <c r="H348" s="2">
        <v>173851</v>
      </c>
      <c r="I348" s="2">
        <v>403211</v>
      </c>
      <c r="J348" s="1" t="s">
        <v>94</v>
      </c>
      <c r="K348" s="1" t="s">
        <v>35</v>
      </c>
      <c r="L348" s="1" t="s">
        <v>94</v>
      </c>
      <c r="M348" s="1" t="s">
        <v>95</v>
      </c>
      <c r="N348" s="1" t="s">
        <v>96</v>
      </c>
      <c r="O348" s="1" t="s">
        <v>644</v>
      </c>
      <c r="P348" s="1" t="s">
        <v>646</v>
      </c>
      <c r="Q348" s="1" t="s">
        <v>45</v>
      </c>
      <c r="AA348">
        <v>860</v>
      </c>
      <c r="AB348">
        <v>0.2606</v>
      </c>
      <c r="AC348">
        <v>4.2</v>
      </c>
      <c r="AD348">
        <v>0.63</v>
      </c>
      <c r="AE348">
        <v>5.6</v>
      </c>
      <c r="AF348">
        <v>35</v>
      </c>
      <c r="AG348" s="2">
        <f t="shared" si="15"/>
        <v>4816</v>
      </c>
      <c r="AH348" s="2">
        <f t="shared" si="16"/>
        <v>10320</v>
      </c>
      <c r="AI348" s="8">
        <v>85</v>
      </c>
      <c r="AJ348" s="8">
        <v>40</v>
      </c>
      <c r="AK348" s="2">
        <f>(100-AJ348)/(100-AI348)*AG348</f>
        <v>19264</v>
      </c>
      <c r="AL348" s="8">
        <f t="shared" si="17"/>
        <v>215</v>
      </c>
    </row>
    <row r="349" spans="1:38" x14ac:dyDescent="0.35">
      <c r="A349" s="1" t="s">
        <v>643</v>
      </c>
      <c r="B349" s="1" t="s">
        <v>617</v>
      </c>
      <c r="C349" s="1" t="s">
        <v>617</v>
      </c>
      <c r="D349" s="1" t="s">
        <v>645</v>
      </c>
      <c r="E349" s="1" t="s">
        <v>33</v>
      </c>
      <c r="F349" s="2">
        <v>173851</v>
      </c>
      <c r="G349" s="2">
        <v>403211</v>
      </c>
      <c r="H349" s="2">
        <v>173851</v>
      </c>
      <c r="I349" s="2">
        <v>403211</v>
      </c>
      <c r="J349" s="1" t="s">
        <v>107</v>
      </c>
      <c r="K349" s="1" t="s">
        <v>35</v>
      </c>
      <c r="L349" s="1" t="s">
        <v>107</v>
      </c>
      <c r="M349" s="1" t="s">
        <v>95</v>
      </c>
      <c r="N349" s="1" t="s">
        <v>96</v>
      </c>
      <c r="O349" s="1" t="s">
        <v>644</v>
      </c>
      <c r="P349" s="1" t="s">
        <v>646</v>
      </c>
      <c r="Q349" s="1" t="s">
        <v>45</v>
      </c>
      <c r="AA349">
        <v>256</v>
      </c>
      <c r="AB349">
        <v>0.2606</v>
      </c>
      <c r="AC349">
        <v>2.2999999999999998</v>
      </c>
      <c r="AD349">
        <v>1.3</v>
      </c>
      <c r="AE349">
        <v>8.4</v>
      </c>
      <c r="AF349">
        <v>32</v>
      </c>
      <c r="AG349" s="2">
        <f t="shared" si="15"/>
        <v>2150.4</v>
      </c>
      <c r="AH349" s="2">
        <f t="shared" si="16"/>
        <v>3072</v>
      </c>
      <c r="AI349" s="8">
        <v>85</v>
      </c>
      <c r="AJ349" s="8">
        <v>40</v>
      </c>
      <c r="AK349" s="2">
        <f>(100-AJ349)/(100-AI349)*AG349</f>
        <v>8601.6</v>
      </c>
      <c r="AL349" s="8">
        <f t="shared" si="17"/>
        <v>64</v>
      </c>
    </row>
    <row r="350" spans="1:38" x14ac:dyDescent="0.35">
      <c r="A350" s="1" t="s">
        <v>647</v>
      </c>
      <c r="B350" s="1" t="s">
        <v>617</v>
      </c>
      <c r="C350" s="1" t="s">
        <v>617</v>
      </c>
      <c r="D350" s="1" t="s">
        <v>649</v>
      </c>
      <c r="E350" s="1" t="s">
        <v>33</v>
      </c>
      <c r="F350" s="2">
        <v>174551</v>
      </c>
      <c r="G350" s="2">
        <v>404045</v>
      </c>
      <c r="H350" s="2">
        <v>174551</v>
      </c>
      <c r="I350" s="2">
        <v>404045</v>
      </c>
      <c r="J350" s="1" t="s">
        <v>149</v>
      </c>
      <c r="K350" s="1" t="s">
        <v>35</v>
      </c>
      <c r="L350" s="1" t="s">
        <v>150</v>
      </c>
      <c r="M350" s="1" t="s">
        <v>151</v>
      </c>
      <c r="N350" s="1" t="s">
        <v>152</v>
      </c>
      <c r="O350" s="1" t="s">
        <v>648</v>
      </c>
      <c r="P350" s="1" t="s">
        <v>650</v>
      </c>
      <c r="Q350" s="1" t="s">
        <v>45</v>
      </c>
      <c r="AA350">
        <v>480</v>
      </c>
      <c r="AB350">
        <v>4.3700000000000003E-2</v>
      </c>
      <c r="AC350">
        <v>1.4</v>
      </c>
      <c r="AD350">
        <v>0.45</v>
      </c>
      <c r="AE350">
        <v>5.8</v>
      </c>
      <c r="AF350">
        <v>31</v>
      </c>
      <c r="AG350" s="2">
        <f t="shared" si="15"/>
        <v>2784</v>
      </c>
      <c r="AH350" s="2">
        <f t="shared" si="16"/>
        <v>5760</v>
      </c>
      <c r="AI350" s="8">
        <v>70</v>
      </c>
      <c r="AJ350" s="8">
        <v>40</v>
      </c>
      <c r="AK350" s="2">
        <f>(100-AJ350)/(100-AI350)*AG350</f>
        <v>5568</v>
      </c>
      <c r="AL350" s="8">
        <f t="shared" si="17"/>
        <v>240</v>
      </c>
    </row>
    <row r="351" spans="1:38" x14ac:dyDescent="0.35">
      <c r="A351" s="1" t="s">
        <v>651</v>
      </c>
      <c r="B351" s="1" t="s">
        <v>617</v>
      </c>
      <c r="C351" s="1" t="s">
        <v>617</v>
      </c>
      <c r="D351" s="1" t="s">
        <v>653</v>
      </c>
      <c r="E351" s="1" t="s">
        <v>33</v>
      </c>
      <c r="F351" s="2">
        <v>176400</v>
      </c>
      <c r="G351" s="2">
        <v>403542</v>
      </c>
      <c r="H351" s="2">
        <v>176400</v>
      </c>
      <c r="I351" s="2">
        <v>403542</v>
      </c>
      <c r="J351" s="1" t="s">
        <v>79</v>
      </c>
      <c r="K351" s="1" t="s">
        <v>35</v>
      </c>
      <c r="L351" s="1" t="s">
        <v>54</v>
      </c>
      <c r="M351" s="1" t="s">
        <v>80</v>
      </c>
      <c r="N351" s="1" t="s">
        <v>56</v>
      </c>
      <c r="O351" s="1" t="s">
        <v>652</v>
      </c>
      <c r="P351" s="1" t="s">
        <v>654</v>
      </c>
      <c r="Q351" s="1" t="s">
        <v>45</v>
      </c>
      <c r="AA351" s="2">
        <v>1932</v>
      </c>
      <c r="AB351">
        <v>4.3700000000000003E-2</v>
      </c>
      <c r="AC351">
        <v>1.4</v>
      </c>
      <c r="AD351">
        <v>0.45</v>
      </c>
      <c r="AE351">
        <v>3.5</v>
      </c>
      <c r="AF351">
        <v>31</v>
      </c>
      <c r="AG351" s="2">
        <f t="shared" si="15"/>
        <v>6762</v>
      </c>
      <c r="AH351" s="2">
        <f t="shared" si="16"/>
        <v>23184</v>
      </c>
      <c r="AI351" s="8">
        <v>85</v>
      </c>
      <c r="AJ351" s="8">
        <v>40</v>
      </c>
      <c r="AK351" s="2">
        <f>(100-AJ351)/(100-AI351)*AG351</f>
        <v>27048</v>
      </c>
      <c r="AL351" s="8">
        <f t="shared" si="17"/>
        <v>483</v>
      </c>
    </row>
    <row r="352" spans="1:38" x14ac:dyDescent="0.35">
      <c r="A352" s="1" t="s">
        <v>655</v>
      </c>
      <c r="B352" s="1" t="s">
        <v>617</v>
      </c>
      <c r="C352" s="1" t="s">
        <v>617</v>
      </c>
      <c r="D352" s="1" t="s">
        <v>657</v>
      </c>
      <c r="E352" s="1" t="s">
        <v>33</v>
      </c>
      <c r="F352" s="2">
        <v>176961</v>
      </c>
      <c r="G352" s="2">
        <v>402883</v>
      </c>
      <c r="H352" s="2">
        <v>176961</v>
      </c>
      <c r="I352" s="2">
        <v>402883</v>
      </c>
      <c r="J352" s="1" t="s">
        <v>68</v>
      </c>
      <c r="K352" s="1" t="s">
        <v>35</v>
      </c>
      <c r="L352" s="1" t="s">
        <v>50</v>
      </c>
      <c r="M352" s="1" t="s">
        <v>122</v>
      </c>
      <c r="N352" s="1" t="s">
        <v>52</v>
      </c>
      <c r="O352" s="1" t="s">
        <v>656</v>
      </c>
      <c r="P352" s="1" t="s">
        <v>658</v>
      </c>
      <c r="Q352" s="1" t="s">
        <v>45</v>
      </c>
      <c r="AA352">
        <v>640</v>
      </c>
      <c r="AB352">
        <v>0</v>
      </c>
      <c r="AC352">
        <v>22</v>
      </c>
      <c r="AD352">
        <v>0.1</v>
      </c>
      <c r="AE352">
        <v>1.2</v>
      </c>
      <c r="AF352">
        <v>15</v>
      </c>
      <c r="AG352" s="2">
        <f t="shared" si="15"/>
        <v>768</v>
      </c>
      <c r="AH352" s="2">
        <f t="shared" si="16"/>
        <v>7680</v>
      </c>
      <c r="AI352" s="8">
        <v>85</v>
      </c>
      <c r="AJ352" s="8">
        <v>40</v>
      </c>
      <c r="AK352" s="2">
        <f>(100-AJ352)/(100-AI352)*AG352</f>
        <v>3072</v>
      </c>
      <c r="AL352" s="8">
        <f t="shared" si="17"/>
        <v>160</v>
      </c>
    </row>
    <row r="353" spans="1:38" x14ac:dyDescent="0.35">
      <c r="A353" s="1" t="s">
        <v>659</v>
      </c>
      <c r="B353" s="1" t="s">
        <v>617</v>
      </c>
      <c r="C353" s="1" t="s">
        <v>617</v>
      </c>
      <c r="D353" s="1" t="s">
        <v>661</v>
      </c>
      <c r="E353" s="1" t="s">
        <v>33</v>
      </c>
      <c r="F353" s="2">
        <v>174703</v>
      </c>
      <c r="G353" s="2">
        <v>400704</v>
      </c>
      <c r="H353" s="2">
        <v>174703</v>
      </c>
      <c r="I353" s="2">
        <v>400704</v>
      </c>
      <c r="J353" s="1" t="s">
        <v>46</v>
      </c>
      <c r="K353" s="1" t="s">
        <v>35</v>
      </c>
      <c r="L353" s="1" t="s">
        <v>46</v>
      </c>
      <c r="M353" s="1" t="s">
        <v>122</v>
      </c>
      <c r="N353" s="1" t="s">
        <v>48</v>
      </c>
      <c r="O353" s="1" t="s">
        <v>660</v>
      </c>
      <c r="P353" s="1" t="s">
        <v>662</v>
      </c>
      <c r="Q353" s="1" t="s">
        <v>45</v>
      </c>
      <c r="AA353">
        <v>2</v>
      </c>
      <c r="AB353">
        <v>0.2606</v>
      </c>
      <c r="AC353">
        <v>1.5</v>
      </c>
      <c r="AD353">
        <v>0.83</v>
      </c>
      <c r="AE353">
        <v>2.8</v>
      </c>
      <c r="AF353">
        <v>36</v>
      </c>
      <c r="AG353" s="2">
        <f t="shared" si="15"/>
        <v>5.6</v>
      </c>
      <c r="AH353" s="2">
        <f t="shared" si="16"/>
        <v>24</v>
      </c>
      <c r="AI353" s="8">
        <v>85</v>
      </c>
      <c r="AJ353" s="8">
        <v>40</v>
      </c>
      <c r="AK353" s="2">
        <f>(100-AJ353)/(100-AI353)*AG353</f>
        <v>22.4</v>
      </c>
      <c r="AL353" s="8">
        <f t="shared" si="17"/>
        <v>0</v>
      </c>
    </row>
    <row r="354" spans="1:38" x14ac:dyDescent="0.35">
      <c r="A354" s="1" t="s">
        <v>659</v>
      </c>
      <c r="B354" s="1" t="s">
        <v>617</v>
      </c>
      <c r="C354" s="1" t="s">
        <v>617</v>
      </c>
      <c r="D354" s="1" t="s">
        <v>661</v>
      </c>
      <c r="E354" s="1" t="s">
        <v>33</v>
      </c>
      <c r="F354" s="2">
        <v>174703</v>
      </c>
      <c r="G354" s="2">
        <v>400704</v>
      </c>
      <c r="H354" s="2">
        <v>174703</v>
      </c>
      <c r="I354" s="2">
        <v>400704</v>
      </c>
      <c r="J354" s="1" t="s">
        <v>53</v>
      </c>
      <c r="K354" s="1" t="s">
        <v>35</v>
      </c>
      <c r="L354" s="1" t="s">
        <v>53</v>
      </c>
      <c r="M354" s="1" t="s">
        <v>47</v>
      </c>
      <c r="N354" s="1" t="s">
        <v>52</v>
      </c>
      <c r="O354" s="1" t="s">
        <v>660</v>
      </c>
      <c r="P354" s="1" t="s">
        <v>662</v>
      </c>
      <c r="Q354" s="1" t="s">
        <v>45</v>
      </c>
      <c r="AA354">
        <v>374</v>
      </c>
      <c r="AB354">
        <v>0.2606</v>
      </c>
      <c r="AC354">
        <v>4.2</v>
      </c>
      <c r="AD354">
        <v>0.63</v>
      </c>
      <c r="AE354">
        <v>4.7</v>
      </c>
      <c r="AF354">
        <v>35</v>
      </c>
      <c r="AG354" s="2">
        <f t="shared" si="15"/>
        <v>1757.8</v>
      </c>
      <c r="AH354" s="2">
        <f t="shared" si="16"/>
        <v>4488</v>
      </c>
      <c r="AI354" s="8">
        <v>85</v>
      </c>
      <c r="AJ354" s="8">
        <v>40</v>
      </c>
      <c r="AK354" s="2">
        <f>(100-AJ354)/(100-AI354)*AG354</f>
        <v>7031.2</v>
      </c>
      <c r="AL354" s="8">
        <f t="shared" si="17"/>
        <v>93</v>
      </c>
    </row>
    <row r="355" spans="1:38" x14ac:dyDescent="0.35">
      <c r="A355" s="1" t="s">
        <v>659</v>
      </c>
      <c r="B355" s="1" t="s">
        <v>617</v>
      </c>
      <c r="C355" s="1" t="s">
        <v>617</v>
      </c>
      <c r="D355" s="1" t="s">
        <v>661</v>
      </c>
      <c r="E355" s="1" t="s">
        <v>33</v>
      </c>
      <c r="F355" s="2">
        <v>174703</v>
      </c>
      <c r="G355" s="2">
        <v>400704</v>
      </c>
      <c r="H355" s="2">
        <v>174703</v>
      </c>
      <c r="I355" s="2">
        <v>400704</v>
      </c>
      <c r="J355" s="1" t="s">
        <v>63</v>
      </c>
      <c r="K355" s="1" t="s">
        <v>35</v>
      </c>
      <c r="L355" s="1" t="s">
        <v>63</v>
      </c>
      <c r="M355" s="1" t="s">
        <v>122</v>
      </c>
      <c r="N355" s="1" t="s">
        <v>52</v>
      </c>
      <c r="O355" s="1" t="s">
        <v>660</v>
      </c>
      <c r="P355" s="1" t="s">
        <v>662</v>
      </c>
      <c r="Q355" s="1" t="s">
        <v>45</v>
      </c>
      <c r="AA355">
        <v>28</v>
      </c>
      <c r="AB355">
        <v>0.2606</v>
      </c>
      <c r="AC355">
        <v>2.2999999999999998</v>
      </c>
      <c r="AD355">
        <v>1.3</v>
      </c>
      <c r="AE355">
        <v>4.2</v>
      </c>
      <c r="AF355">
        <v>32</v>
      </c>
      <c r="AG355" s="2">
        <f t="shared" si="15"/>
        <v>117.60000000000001</v>
      </c>
      <c r="AH355" s="2">
        <f t="shared" si="16"/>
        <v>336</v>
      </c>
      <c r="AI355" s="8">
        <v>85</v>
      </c>
      <c r="AJ355" s="8">
        <v>40</v>
      </c>
      <c r="AK355" s="2">
        <f>(100-AJ355)/(100-AI355)*AG355</f>
        <v>470.40000000000003</v>
      </c>
      <c r="AL355" s="8">
        <f t="shared" si="17"/>
        <v>7</v>
      </c>
    </row>
    <row r="356" spans="1:38" x14ac:dyDescent="0.35">
      <c r="A356" s="1" t="s">
        <v>659</v>
      </c>
      <c r="B356" s="1" t="s">
        <v>617</v>
      </c>
      <c r="C356" s="1" t="s">
        <v>617</v>
      </c>
      <c r="D356" s="1" t="s">
        <v>661</v>
      </c>
      <c r="E356" s="1" t="s">
        <v>33</v>
      </c>
      <c r="F356" s="2">
        <v>174703</v>
      </c>
      <c r="G356" s="2">
        <v>400704</v>
      </c>
      <c r="H356" s="2">
        <v>174703</v>
      </c>
      <c r="I356" s="2">
        <v>400704</v>
      </c>
      <c r="J356" s="1" t="s">
        <v>79</v>
      </c>
      <c r="K356" s="1" t="s">
        <v>35</v>
      </c>
      <c r="L356" s="1" t="s">
        <v>54</v>
      </c>
      <c r="M356" s="1" t="s">
        <v>47</v>
      </c>
      <c r="N356" s="1" t="s">
        <v>56</v>
      </c>
      <c r="O356" s="1" t="s">
        <v>660</v>
      </c>
      <c r="P356" s="1" t="s">
        <v>662</v>
      </c>
      <c r="Q356" s="1" t="s">
        <v>45</v>
      </c>
      <c r="AA356">
        <v>42</v>
      </c>
      <c r="AB356">
        <v>4.3700000000000003E-2</v>
      </c>
      <c r="AC356">
        <v>1.4</v>
      </c>
      <c r="AD356">
        <v>0.45</v>
      </c>
      <c r="AE356">
        <v>5.8</v>
      </c>
      <c r="AF356">
        <v>31</v>
      </c>
      <c r="AG356" s="2">
        <f t="shared" si="15"/>
        <v>243.6</v>
      </c>
      <c r="AH356" s="2">
        <f t="shared" si="16"/>
        <v>504</v>
      </c>
      <c r="AI356" s="8">
        <v>85</v>
      </c>
      <c r="AJ356" s="8">
        <v>40</v>
      </c>
      <c r="AK356" s="2">
        <f>(100-AJ356)/(100-AI356)*AG356</f>
        <v>974.4</v>
      </c>
      <c r="AL356" s="8">
        <f t="shared" si="17"/>
        <v>10</v>
      </c>
    </row>
    <row r="357" spans="1:38" x14ac:dyDescent="0.35">
      <c r="A357" s="1" t="s">
        <v>663</v>
      </c>
      <c r="B357" s="1" t="s">
        <v>617</v>
      </c>
      <c r="C357" s="1" t="s">
        <v>617</v>
      </c>
      <c r="D357" s="1" t="s">
        <v>665</v>
      </c>
      <c r="E357" s="1" t="s">
        <v>33</v>
      </c>
      <c r="F357" s="2">
        <v>175639</v>
      </c>
      <c r="G357" s="2">
        <v>402159</v>
      </c>
      <c r="H357" s="2">
        <v>175639</v>
      </c>
      <c r="I357" s="2">
        <v>402159</v>
      </c>
      <c r="J357" s="1" t="s">
        <v>53</v>
      </c>
      <c r="K357" s="1" t="s">
        <v>35</v>
      </c>
      <c r="L357" s="1" t="s">
        <v>53</v>
      </c>
      <c r="M357" s="1" t="s">
        <v>80</v>
      </c>
      <c r="N357" s="1" t="s">
        <v>48</v>
      </c>
      <c r="O357" s="1" t="s">
        <v>664</v>
      </c>
      <c r="P357" s="1" t="s">
        <v>666</v>
      </c>
      <c r="Q357" s="1" t="s">
        <v>45</v>
      </c>
      <c r="AA357">
        <v>100</v>
      </c>
      <c r="AB357">
        <v>0.2606</v>
      </c>
      <c r="AC357">
        <v>4.2</v>
      </c>
      <c r="AD357">
        <v>0.63</v>
      </c>
      <c r="AE357">
        <v>2.8</v>
      </c>
      <c r="AF357">
        <v>35</v>
      </c>
      <c r="AG357" s="2">
        <f t="shared" si="15"/>
        <v>280</v>
      </c>
      <c r="AH357" s="2">
        <f t="shared" si="16"/>
        <v>1200</v>
      </c>
      <c r="AI357" s="8">
        <v>85</v>
      </c>
      <c r="AJ357" s="8">
        <v>40</v>
      </c>
      <c r="AK357" s="2">
        <f>(100-AJ357)/(100-AI357)*AG357</f>
        <v>1120</v>
      </c>
      <c r="AL357" s="8">
        <f t="shared" si="17"/>
        <v>25</v>
      </c>
    </row>
    <row r="358" spans="1:38" x14ac:dyDescent="0.35">
      <c r="A358" s="1" t="s">
        <v>667</v>
      </c>
      <c r="B358" s="1" t="s">
        <v>617</v>
      </c>
      <c r="C358" s="1" t="s">
        <v>617</v>
      </c>
      <c r="D358" s="1" t="s">
        <v>669</v>
      </c>
      <c r="E358" s="1" t="s">
        <v>33</v>
      </c>
      <c r="F358" s="2">
        <v>176384</v>
      </c>
      <c r="G358" s="2">
        <v>402201</v>
      </c>
      <c r="H358" s="2">
        <v>176384</v>
      </c>
      <c r="I358" s="2">
        <v>402201</v>
      </c>
      <c r="J358" s="1" t="s">
        <v>79</v>
      </c>
      <c r="K358" s="1" t="s">
        <v>35</v>
      </c>
      <c r="L358" s="1" t="s">
        <v>54</v>
      </c>
      <c r="M358" s="1" t="s">
        <v>80</v>
      </c>
      <c r="N358" s="1" t="s">
        <v>56</v>
      </c>
      <c r="O358" s="1" t="s">
        <v>668</v>
      </c>
      <c r="P358" s="1" t="s">
        <v>670</v>
      </c>
      <c r="Q358" s="1" t="s">
        <v>45</v>
      </c>
      <c r="AA358" s="2">
        <v>8442</v>
      </c>
      <c r="AB358">
        <v>4.3700000000000003E-2</v>
      </c>
      <c r="AC358">
        <v>1.4</v>
      </c>
      <c r="AD358">
        <v>0.45</v>
      </c>
      <c r="AE358">
        <v>3.5</v>
      </c>
      <c r="AF358">
        <v>31</v>
      </c>
      <c r="AG358" s="2">
        <f t="shared" si="15"/>
        <v>29547</v>
      </c>
      <c r="AH358" s="2">
        <f t="shared" si="16"/>
        <v>101304</v>
      </c>
      <c r="AI358" s="8">
        <v>85</v>
      </c>
      <c r="AJ358" s="8">
        <v>40</v>
      </c>
      <c r="AK358" s="2">
        <f>(100-AJ358)/(100-AI358)*AG358</f>
        <v>118188</v>
      </c>
      <c r="AL358" s="8">
        <f t="shared" si="17"/>
        <v>2110</v>
      </c>
    </row>
    <row r="359" spans="1:38" x14ac:dyDescent="0.35">
      <c r="A359" s="1" t="s">
        <v>667</v>
      </c>
      <c r="B359" s="1" t="s">
        <v>617</v>
      </c>
      <c r="C359" s="1" t="s">
        <v>617</v>
      </c>
      <c r="D359" s="1" t="s">
        <v>669</v>
      </c>
      <c r="E359" s="1" t="s">
        <v>33</v>
      </c>
      <c r="F359" s="2">
        <v>176384</v>
      </c>
      <c r="G359" s="2">
        <v>402201</v>
      </c>
      <c r="H359" s="2">
        <v>176384</v>
      </c>
      <c r="I359" s="2">
        <v>402201</v>
      </c>
      <c r="J359" s="1" t="s">
        <v>79</v>
      </c>
      <c r="K359" s="1" t="s">
        <v>35</v>
      </c>
      <c r="L359" s="1" t="s">
        <v>54</v>
      </c>
      <c r="M359" s="1" t="s">
        <v>80</v>
      </c>
      <c r="N359" s="1" t="s">
        <v>56</v>
      </c>
      <c r="O359" s="1" t="s">
        <v>668</v>
      </c>
      <c r="P359" s="1" t="s">
        <v>670</v>
      </c>
      <c r="Q359" s="1" t="s">
        <v>45</v>
      </c>
      <c r="AA359">
        <v>195</v>
      </c>
      <c r="AB359">
        <v>4.3700000000000003E-2</v>
      </c>
      <c r="AC359">
        <v>1.4</v>
      </c>
      <c r="AD359">
        <v>0.45</v>
      </c>
      <c r="AE359">
        <v>3.5</v>
      </c>
      <c r="AF359">
        <v>31</v>
      </c>
      <c r="AG359" s="2">
        <f t="shared" si="15"/>
        <v>682.5</v>
      </c>
      <c r="AH359" s="2">
        <f t="shared" si="16"/>
        <v>2340</v>
      </c>
      <c r="AI359" s="8">
        <v>85</v>
      </c>
      <c r="AJ359" s="8">
        <v>40</v>
      </c>
      <c r="AK359" s="2">
        <f>(100-AJ359)/(100-AI359)*AG359</f>
        <v>2730</v>
      </c>
      <c r="AL359" s="8">
        <f t="shared" si="17"/>
        <v>48</v>
      </c>
    </row>
    <row r="360" spans="1:38" x14ac:dyDescent="0.35">
      <c r="A360" s="1" t="s">
        <v>667</v>
      </c>
      <c r="B360" s="1" t="s">
        <v>617</v>
      </c>
      <c r="C360" s="1" t="s">
        <v>617</v>
      </c>
      <c r="D360" s="1" t="s">
        <v>669</v>
      </c>
      <c r="E360" s="1" t="s">
        <v>33</v>
      </c>
      <c r="F360" s="2">
        <v>176384</v>
      </c>
      <c r="G360" s="2">
        <v>402201</v>
      </c>
      <c r="H360" s="2">
        <v>176384</v>
      </c>
      <c r="I360" s="2">
        <v>402201</v>
      </c>
      <c r="J360" s="1" t="s">
        <v>63</v>
      </c>
      <c r="K360" s="1" t="s">
        <v>35</v>
      </c>
      <c r="L360" s="1" t="s">
        <v>63</v>
      </c>
      <c r="M360" s="1" t="s">
        <v>80</v>
      </c>
      <c r="N360" s="1" t="s">
        <v>52</v>
      </c>
      <c r="O360" s="1" t="s">
        <v>668</v>
      </c>
      <c r="P360" s="1" t="s">
        <v>670</v>
      </c>
      <c r="Q360" s="1" t="s">
        <v>45</v>
      </c>
      <c r="AA360">
        <v>320</v>
      </c>
      <c r="AB360">
        <v>0.2606</v>
      </c>
      <c r="AC360">
        <v>2.2999999999999998</v>
      </c>
      <c r="AD360">
        <v>1.3</v>
      </c>
      <c r="AE360">
        <v>4.2</v>
      </c>
      <c r="AF360">
        <v>32</v>
      </c>
      <c r="AG360" s="2">
        <f t="shared" si="15"/>
        <v>1344</v>
      </c>
      <c r="AH360" s="2">
        <f t="shared" si="16"/>
        <v>3840</v>
      </c>
      <c r="AI360" s="8">
        <v>85</v>
      </c>
      <c r="AJ360" s="8">
        <v>40</v>
      </c>
      <c r="AK360" s="2">
        <f>(100-AJ360)/(100-AI360)*AG360</f>
        <v>5376</v>
      </c>
      <c r="AL360" s="8">
        <f t="shared" si="17"/>
        <v>80</v>
      </c>
    </row>
    <row r="361" spans="1:38" x14ac:dyDescent="0.35">
      <c r="A361" s="1" t="s">
        <v>667</v>
      </c>
      <c r="B361" s="1" t="s">
        <v>617</v>
      </c>
      <c r="C361" s="1" t="s">
        <v>617</v>
      </c>
      <c r="D361" s="1" t="s">
        <v>669</v>
      </c>
      <c r="E361" s="1" t="s">
        <v>33</v>
      </c>
      <c r="F361" s="2">
        <v>176384</v>
      </c>
      <c r="G361" s="2">
        <v>402201</v>
      </c>
      <c r="H361" s="2">
        <v>176384</v>
      </c>
      <c r="I361" s="2">
        <v>402201</v>
      </c>
      <c r="J361" s="1" t="s">
        <v>49</v>
      </c>
      <c r="K361" s="1" t="s">
        <v>35</v>
      </c>
      <c r="L361" s="1" t="s">
        <v>50</v>
      </c>
      <c r="M361" s="1" t="s">
        <v>80</v>
      </c>
      <c r="N361" s="1" t="s">
        <v>52</v>
      </c>
      <c r="O361" s="1" t="s">
        <v>668</v>
      </c>
      <c r="P361" s="1" t="s">
        <v>670</v>
      </c>
      <c r="Q361" s="1" t="s">
        <v>45</v>
      </c>
      <c r="AA361" s="2">
        <v>8004</v>
      </c>
      <c r="AB361">
        <v>4.3700000000000003E-2</v>
      </c>
      <c r="AC361">
        <v>22</v>
      </c>
      <c r="AD361">
        <v>0.1</v>
      </c>
      <c r="AE361">
        <v>1.2</v>
      </c>
      <c r="AF361">
        <v>15</v>
      </c>
      <c r="AG361" s="2">
        <f t="shared" si="15"/>
        <v>9604.7999999999993</v>
      </c>
      <c r="AH361" s="2">
        <f t="shared" si="16"/>
        <v>96048</v>
      </c>
      <c r="AI361" s="8">
        <v>85</v>
      </c>
      <c r="AJ361" s="8">
        <v>40</v>
      </c>
      <c r="AK361" s="2">
        <f>(100-AJ361)/(100-AI361)*AG361</f>
        <v>38419.199999999997</v>
      </c>
      <c r="AL361" s="8">
        <f t="shared" si="17"/>
        <v>2001</v>
      </c>
    </row>
    <row r="362" spans="1:38" x14ac:dyDescent="0.35">
      <c r="A362" s="1" t="s">
        <v>667</v>
      </c>
      <c r="B362" s="1" t="s">
        <v>617</v>
      </c>
      <c r="C362" s="1" t="s">
        <v>617</v>
      </c>
      <c r="D362" s="1" t="s">
        <v>669</v>
      </c>
      <c r="E362" s="1" t="s">
        <v>33</v>
      </c>
      <c r="F362" s="2">
        <v>176384</v>
      </c>
      <c r="G362" s="2">
        <v>402201</v>
      </c>
      <c r="H362" s="2">
        <v>176384</v>
      </c>
      <c r="I362" s="2">
        <v>402201</v>
      </c>
      <c r="J362" s="1" t="s">
        <v>46</v>
      </c>
      <c r="K362" s="1" t="s">
        <v>35</v>
      </c>
      <c r="L362" s="1" t="s">
        <v>46</v>
      </c>
      <c r="M362" s="1" t="s">
        <v>80</v>
      </c>
      <c r="N362" s="1" t="s">
        <v>48</v>
      </c>
      <c r="O362" s="1" t="s">
        <v>668</v>
      </c>
      <c r="P362" s="1" t="s">
        <v>670</v>
      </c>
      <c r="Q362" s="1" t="s">
        <v>45</v>
      </c>
      <c r="AA362">
        <v>4</v>
      </c>
      <c r="AB362">
        <v>0.2606</v>
      </c>
      <c r="AC362">
        <v>1.5</v>
      </c>
      <c r="AD362">
        <v>0.83</v>
      </c>
      <c r="AE362">
        <v>2.8</v>
      </c>
      <c r="AF362">
        <v>36</v>
      </c>
      <c r="AG362" s="2">
        <f t="shared" si="15"/>
        <v>11.2</v>
      </c>
      <c r="AH362" s="2">
        <f t="shared" si="16"/>
        <v>48</v>
      </c>
      <c r="AI362" s="8">
        <v>85</v>
      </c>
      <c r="AJ362" s="8">
        <v>40</v>
      </c>
      <c r="AK362" s="2">
        <f>(100-AJ362)/(100-AI362)*AG362</f>
        <v>44.8</v>
      </c>
      <c r="AL362" s="8">
        <f t="shared" si="17"/>
        <v>1</v>
      </c>
    </row>
    <row r="363" spans="1:38" x14ac:dyDescent="0.35">
      <c r="A363" s="1" t="s">
        <v>667</v>
      </c>
      <c r="B363" s="1" t="s">
        <v>617</v>
      </c>
      <c r="C363" s="1" t="s">
        <v>617</v>
      </c>
      <c r="D363" s="1" t="s">
        <v>669</v>
      </c>
      <c r="E363" s="1" t="s">
        <v>33</v>
      </c>
      <c r="F363" s="2">
        <v>176384</v>
      </c>
      <c r="G363" s="2">
        <v>402201</v>
      </c>
      <c r="H363" s="2">
        <v>176384</v>
      </c>
      <c r="I363" s="2">
        <v>402201</v>
      </c>
      <c r="J363" s="1" t="s">
        <v>53</v>
      </c>
      <c r="K363" s="1" t="s">
        <v>35</v>
      </c>
      <c r="L363" s="1" t="s">
        <v>53</v>
      </c>
      <c r="M363" s="1" t="s">
        <v>80</v>
      </c>
      <c r="N363" s="1" t="s">
        <v>48</v>
      </c>
      <c r="O363" s="1" t="s">
        <v>668</v>
      </c>
      <c r="P363" s="1" t="s">
        <v>670</v>
      </c>
      <c r="Q363" s="1" t="s">
        <v>45</v>
      </c>
      <c r="AA363" s="2">
        <v>1132</v>
      </c>
      <c r="AB363">
        <v>0.2606</v>
      </c>
      <c r="AC363">
        <v>4.2</v>
      </c>
      <c r="AD363">
        <v>0.63</v>
      </c>
      <c r="AE363">
        <v>2.8</v>
      </c>
      <c r="AF363">
        <v>35</v>
      </c>
      <c r="AG363" s="2">
        <f t="shared" si="15"/>
        <v>3169.6</v>
      </c>
      <c r="AH363" s="2">
        <f t="shared" si="16"/>
        <v>13584</v>
      </c>
      <c r="AI363" s="8">
        <v>85</v>
      </c>
      <c r="AJ363" s="8">
        <v>40</v>
      </c>
      <c r="AK363" s="2">
        <f>(100-AJ363)/(100-AI363)*AG363</f>
        <v>12678.4</v>
      </c>
      <c r="AL363" s="8">
        <f t="shared" si="17"/>
        <v>283</v>
      </c>
    </row>
    <row r="364" spans="1:38" x14ac:dyDescent="0.35">
      <c r="A364" s="1" t="s">
        <v>671</v>
      </c>
      <c r="B364" s="1" t="s">
        <v>617</v>
      </c>
      <c r="C364" s="1" t="s">
        <v>617</v>
      </c>
      <c r="D364" s="1" t="s">
        <v>673</v>
      </c>
      <c r="E364" s="1" t="s">
        <v>33</v>
      </c>
      <c r="F364" s="2">
        <v>176974</v>
      </c>
      <c r="G364" s="2">
        <v>402286</v>
      </c>
      <c r="H364" s="2">
        <v>176974</v>
      </c>
      <c r="I364" s="2">
        <v>402286</v>
      </c>
      <c r="J364" s="1" t="s">
        <v>79</v>
      </c>
      <c r="K364" s="1" t="s">
        <v>35</v>
      </c>
      <c r="L364" s="1" t="s">
        <v>54</v>
      </c>
      <c r="M364" s="1" t="s">
        <v>122</v>
      </c>
      <c r="N364" s="1" t="s">
        <v>56</v>
      </c>
      <c r="O364" s="1" t="s">
        <v>672</v>
      </c>
      <c r="P364" s="1" t="s">
        <v>670</v>
      </c>
      <c r="Q364" s="1" t="s">
        <v>45</v>
      </c>
      <c r="AA364">
        <v>768</v>
      </c>
      <c r="AB364">
        <v>4.3700000000000003E-2</v>
      </c>
      <c r="AC364">
        <v>1.4</v>
      </c>
      <c r="AD364">
        <v>0.45</v>
      </c>
      <c r="AE364">
        <v>3.5</v>
      </c>
      <c r="AF364">
        <v>31</v>
      </c>
      <c r="AG364" s="2">
        <f t="shared" si="15"/>
        <v>2688</v>
      </c>
      <c r="AH364" s="2">
        <f t="shared" si="16"/>
        <v>9216</v>
      </c>
      <c r="AI364" s="8">
        <v>85</v>
      </c>
      <c r="AJ364" s="8">
        <v>40</v>
      </c>
      <c r="AK364" s="2">
        <f>(100-AJ364)/(100-AI364)*AG364</f>
        <v>10752</v>
      </c>
      <c r="AL364" s="8">
        <f t="shared" si="17"/>
        <v>192</v>
      </c>
    </row>
    <row r="365" spans="1:38" x14ac:dyDescent="0.35">
      <c r="A365" s="1" t="s">
        <v>674</v>
      </c>
      <c r="B365" s="1" t="s">
        <v>617</v>
      </c>
      <c r="C365" s="1" t="s">
        <v>678</v>
      </c>
      <c r="D365" s="1" t="s">
        <v>676</v>
      </c>
      <c r="E365" s="1" t="s">
        <v>33</v>
      </c>
      <c r="F365" s="2">
        <v>178737</v>
      </c>
      <c r="G365" s="2">
        <v>401309</v>
      </c>
      <c r="H365" s="2">
        <v>178737</v>
      </c>
      <c r="I365" s="2">
        <v>401309</v>
      </c>
      <c r="J365" s="1" t="s">
        <v>163</v>
      </c>
      <c r="K365" s="1" t="s">
        <v>35</v>
      </c>
      <c r="L365" s="1" t="s">
        <v>103</v>
      </c>
      <c r="M365" s="1" t="s">
        <v>538</v>
      </c>
      <c r="N365" s="1" t="s">
        <v>104</v>
      </c>
      <c r="O365" s="1" t="s">
        <v>675</v>
      </c>
      <c r="P365" s="1" t="s">
        <v>677</v>
      </c>
      <c r="Q365" s="1" t="s">
        <v>45</v>
      </c>
      <c r="AA365">
        <v>20</v>
      </c>
      <c r="AB365">
        <v>4.3700000000000003E-2</v>
      </c>
      <c r="AC365">
        <v>1.4</v>
      </c>
      <c r="AD365">
        <v>0.45</v>
      </c>
      <c r="AE365">
        <v>6.9</v>
      </c>
      <c r="AF365">
        <v>31</v>
      </c>
      <c r="AG365" s="2">
        <f t="shared" si="15"/>
        <v>138</v>
      </c>
      <c r="AH365" s="2">
        <f t="shared" si="16"/>
        <v>240</v>
      </c>
      <c r="AI365" s="8">
        <v>85</v>
      </c>
      <c r="AJ365" s="8">
        <v>40</v>
      </c>
      <c r="AK365" s="2">
        <f>(100-AJ365)/(100-AI365)*AG365</f>
        <v>552</v>
      </c>
      <c r="AL365" s="8">
        <f t="shared" si="17"/>
        <v>5</v>
      </c>
    </row>
    <row r="366" spans="1:38" x14ac:dyDescent="0.35">
      <c r="A366" s="1" t="s">
        <v>674</v>
      </c>
      <c r="B366" s="1" t="s">
        <v>617</v>
      </c>
      <c r="C366" s="1" t="s">
        <v>678</v>
      </c>
      <c r="D366" s="1" t="s">
        <v>676</v>
      </c>
      <c r="E366" s="1" t="s">
        <v>33</v>
      </c>
      <c r="F366" s="2">
        <v>178737</v>
      </c>
      <c r="G366" s="2">
        <v>401309</v>
      </c>
      <c r="H366" s="2">
        <v>178737</v>
      </c>
      <c r="I366" s="2">
        <v>401309</v>
      </c>
      <c r="J366" s="1" t="s">
        <v>101</v>
      </c>
      <c r="K366" s="1" t="s">
        <v>35</v>
      </c>
      <c r="L366" s="1" t="s">
        <v>101</v>
      </c>
      <c r="M366" s="1" t="s">
        <v>538</v>
      </c>
      <c r="N366" s="1" t="s">
        <v>96</v>
      </c>
      <c r="O366" s="1" t="s">
        <v>675</v>
      </c>
      <c r="P366" s="1" t="s">
        <v>677</v>
      </c>
      <c r="Q366" s="1" t="s">
        <v>45</v>
      </c>
      <c r="AA366">
        <v>4</v>
      </c>
      <c r="AB366">
        <v>0.2606</v>
      </c>
      <c r="AC366">
        <v>1.5</v>
      </c>
      <c r="AD366">
        <v>0.83</v>
      </c>
      <c r="AE366">
        <v>5.6</v>
      </c>
      <c r="AF366">
        <v>36</v>
      </c>
      <c r="AG366" s="2">
        <f t="shared" si="15"/>
        <v>22.4</v>
      </c>
      <c r="AH366" s="2">
        <f t="shared" si="16"/>
        <v>48</v>
      </c>
      <c r="AI366" s="8">
        <v>85</v>
      </c>
      <c r="AJ366" s="8">
        <v>40</v>
      </c>
      <c r="AK366" s="2">
        <f>(100-AJ366)/(100-AI366)*AG366</f>
        <v>89.6</v>
      </c>
      <c r="AL366" s="8">
        <f t="shared" si="17"/>
        <v>1</v>
      </c>
    </row>
    <row r="367" spans="1:38" x14ac:dyDescent="0.35">
      <c r="A367" s="1" t="s">
        <v>674</v>
      </c>
      <c r="B367" s="1" t="s">
        <v>617</v>
      </c>
      <c r="C367" s="1" t="s">
        <v>678</v>
      </c>
      <c r="D367" s="1" t="s">
        <v>676</v>
      </c>
      <c r="E367" s="1" t="s">
        <v>33</v>
      </c>
      <c r="F367" s="2">
        <v>178737</v>
      </c>
      <c r="G367" s="2">
        <v>401309</v>
      </c>
      <c r="H367" s="2">
        <v>178737</v>
      </c>
      <c r="I367" s="2">
        <v>401309</v>
      </c>
      <c r="J367" s="1" t="s">
        <v>94</v>
      </c>
      <c r="K367" s="1" t="s">
        <v>35</v>
      </c>
      <c r="L367" s="1" t="s">
        <v>94</v>
      </c>
      <c r="M367" s="1" t="s">
        <v>538</v>
      </c>
      <c r="N367" s="1" t="s">
        <v>96</v>
      </c>
      <c r="O367" s="1" t="s">
        <v>675</v>
      </c>
      <c r="P367" s="1" t="s">
        <v>677</v>
      </c>
      <c r="Q367" s="1" t="s">
        <v>45</v>
      </c>
      <c r="AA367">
        <v>684</v>
      </c>
      <c r="AB367">
        <v>0.2606</v>
      </c>
      <c r="AC367">
        <v>4.2</v>
      </c>
      <c r="AD367">
        <v>0.63</v>
      </c>
      <c r="AE367">
        <v>5.6</v>
      </c>
      <c r="AF367">
        <v>35</v>
      </c>
      <c r="AG367" s="2">
        <f t="shared" si="15"/>
        <v>3830.3999999999996</v>
      </c>
      <c r="AH367" s="2">
        <f t="shared" si="16"/>
        <v>8208</v>
      </c>
      <c r="AI367" s="8">
        <v>85</v>
      </c>
      <c r="AJ367" s="8">
        <v>40</v>
      </c>
      <c r="AK367" s="2">
        <f>(100-AJ367)/(100-AI367)*AG367</f>
        <v>15321.599999999999</v>
      </c>
      <c r="AL367" s="8">
        <f t="shared" si="17"/>
        <v>171</v>
      </c>
    </row>
    <row r="368" spans="1:38" x14ac:dyDescent="0.35">
      <c r="A368" s="1" t="s">
        <v>674</v>
      </c>
      <c r="B368" s="1" t="s">
        <v>617</v>
      </c>
      <c r="C368" s="1" t="s">
        <v>678</v>
      </c>
      <c r="D368" s="1" t="s">
        <v>676</v>
      </c>
      <c r="E368" s="1" t="s">
        <v>33</v>
      </c>
      <c r="F368" s="2">
        <v>178737</v>
      </c>
      <c r="G368" s="2">
        <v>401309</v>
      </c>
      <c r="H368" s="2">
        <v>178737</v>
      </c>
      <c r="I368" s="2">
        <v>401309</v>
      </c>
      <c r="J368" s="1" t="s">
        <v>85</v>
      </c>
      <c r="K368" s="1" t="s">
        <v>35</v>
      </c>
      <c r="L368" s="1" t="s">
        <v>54</v>
      </c>
      <c r="M368" s="1" t="s">
        <v>80</v>
      </c>
      <c r="N368" s="1" t="s">
        <v>56</v>
      </c>
      <c r="O368" s="1" t="s">
        <v>675</v>
      </c>
      <c r="P368" s="1" t="s">
        <v>677</v>
      </c>
      <c r="Q368" s="1" t="s">
        <v>45</v>
      </c>
      <c r="AA368">
        <v>400</v>
      </c>
      <c r="AB368">
        <v>4.3700000000000003E-2</v>
      </c>
      <c r="AC368">
        <v>1.4</v>
      </c>
      <c r="AD368">
        <v>0.45</v>
      </c>
      <c r="AE368">
        <v>3.5</v>
      </c>
      <c r="AF368">
        <v>31</v>
      </c>
      <c r="AG368" s="2">
        <f t="shared" si="15"/>
        <v>1400</v>
      </c>
      <c r="AH368" s="2">
        <f t="shared" si="16"/>
        <v>4800</v>
      </c>
      <c r="AI368" s="8">
        <v>85</v>
      </c>
      <c r="AJ368" s="8">
        <v>40</v>
      </c>
      <c r="AK368" s="2">
        <f>(100-AJ368)/(100-AI368)*AG368</f>
        <v>5600</v>
      </c>
      <c r="AL368" s="8">
        <f t="shared" si="17"/>
        <v>100</v>
      </c>
    </row>
    <row r="369" spans="1:38" x14ac:dyDescent="0.35">
      <c r="A369" s="1" t="s">
        <v>674</v>
      </c>
      <c r="B369" s="1" t="s">
        <v>617</v>
      </c>
      <c r="C369" s="1" t="s">
        <v>678</v>
      </c>
      <c r="D369" s="1" t="s">
        <v>676</v>
      </c>
      <c r="E369" s="1" t="s">
        <v>33</v>
      </c>
      <c r="F369" s="2">
        <v>178737</v>
      </c>
      <c r="G369" s="2">
        <v>401309</v>
      </c>
      <c r="H369" s="2">
        <v>178737</v>
      </c>
      <c r="I369" s="2">
        <v>401309</v>
      </c>
      <c r="J369" s="1" t="s">
        <v>68</v>
      </c>
      <c r="K369" s="1" t="s">
        <v>35</v>
      </c>
      <c r="L369" s="1" t="s">
        <v>50</v>
      </c>
      <c r="M369" s="1" t="s">
        <v>80</v>
      </c>
      <c r="N369" s="1" t="s">
        <v>52</v>
      </c>
      <c r="O369" s="1" t="s">
        <v>675</v>
      </c>
      <c r="P369" s="1" t="s">
        <v>677</v>
      </c>
      <c r="Q369" s="1" t="s">
        <v>45</v>
      </c>
      <c r="AA369">
        <v>170</v>
      </c>
      <c r="AB369">
        <v>0</v>
      </c>
      <c r="AC369">
        <v>22</v>
      </c>
      <c r="AD369">
        <v>0.1</v>
      </c>
      <c r="AE369">
        <v>1.2</v>
      </c>
      <c r="AF369">
        <v>15</v>
      </c>
      <c r="AG369" s="2">
        <f t="shared" si="15"/>
        <v>204</v>
      </c>
      <c r="AH369" s="2">
        <f t="shared" si="16"/>
        <v>2040</v>
      </c>
      <c r="AI369" s="8">
        <v>85</v>
      </c>
      <c r="AJ369" s="8">
        <v>40</v>
      </c>
      <c r="AK369" s="2">
        <f>(100-AJ369)/(100-AI369)*AG369</f>
        <v>816</v>
      </c>
      <c r="AL369" s="8">
        <f t="shared" si="17"/>
        <v>42</v>
      </c>
    </row>
    <row r="370" spans="1:38" x14ac:dyDescent="0.35">
      <c r="A370" s="1" t="s">
        <v>674</v>
      </c>
      <c r="B370" s="1" t="s">
        <v>617</v>
      </c>
      <c r="C370" s="1" t="s">
        <v>678</v>
      </c>
      <c r="D370" s="1" t="s">
        <v>676</v>
      </c>
      <c r="E370" s="1" t="s">
        <v>33</v>
      </c>
      <c r="F370" s="2">
        <v>178737</v>
      </c>
      <c r="G370" s="2">
        <v>401309</v>
      </c>
      <c r="H370" s="2">
        <v>178737</v>
      </c>
      <c r="I370" s="2">
        <v>401309</v>
      </c>
      <c r="J370" s="1" t="s">
        <v>112</v>
      </c>
      <c r="K370" s="1" t="s">
        <v>35</v>
      </c>
      <c r="L370" s="1" t="s">
        <v>106</v>
      </c>
      <c r="M370" s="1" t="s">
        <v>538</v>
      </c>
      <c r="N370" s="1" t="s">
        <v>96</v>
      </c>
      <c r="O370" s="1" t="s">
        <v>675</v>
      </c>
      <c r="P370" s="1" t="s">
        <v>677</v>
      </c>
      <c r="Q370" s="1" t="s">
        <v>45</v>
      </c>
      <c r="AA370">
        <v>672</v>
      </c>
      <c r="AB370">
        <v>0</v>
      </c>
      <c r="AC370">
        <v>22</v>
      </c>
      <c r="AD370">
        <v>0.1</v>
      </c>
      <c r="AE370">
        <v>2.2999999999999998</v>
      </c>
      <c r="AF370">
        <v>15</v>
      </c>
      <c r="AG370" s="2">
        <f t="shared" si="15"/>
        <v>1545.6</v>
      </c>
      <c r="AH370" s="2">
        <f t="shared" si="16"/>
        <v>8064</v>
      </c>
      <c r="AI370" s="8">
        <v>85</v>
      </c>
      <c r="AJ370" s="8">
        <v>40</v>
      </c>
      <c r="AK370" s="2">
        <f>(100-AJ370)/(100-AI370)*AG370</f>
        <v>6182.4</v>
      </c>
      <c r="AL370" s="8">
        <f t="shared" si="17"/>
        <v>168</v>
      </c>
    </row>
    <row r="371" spans="1:38" x14ac:dyDescent="0.35">
      <c r="A371" s="1" t="s">
        <v>674</v>
      </c>
      <c r="B371" s="1" t="s">
        <v>617</v>
      </c>
      <c r="C371" s="1" t="s">
        <v>678</v>
      </c>
      <c r="D371" s="1" t="s">
        <v>676</v>
      </c>
      <c r="E371" s="1" t="s">
        <v>33</v>
      </c>
      <c r="F371" s="2">
        <v>178737</v>
      </c>
      <c r="G371" s="2">
        <v>401309</v>
      </c>
      <c r="H371" s="2">
        <v>178737</v>
      </c>
      <c r="I371" s="2">
        <v>401309</v>
      </c>
      <c r="J371" s="1" t="s">
        <v>68</v>
      </c>
      <c r="K371" s="1" t="s">
        <v>35</v>
      </c>
      <c r="L371" s="1" t="s">
        <v>50</v>
      </c>
      <c r="M371" s="1" t="s">
        <v>80</v>
      </c>
      <c r="N371" s="1" t="s">
        <v>52</v>
      </c>
      <c r="O371" s="1" t="s">
        <v>675</v>
      </c>
      <c r="P371" s="1" t="s">
        <v>677</v>
      </c>
      <c r="Q371" s="1" t="s">
        <v>45</v>
      </c>
      <c r="AA371" s="2">
        <v>2295</v>
      </c>
      <c r="AB371">
        <v>0</v>
      </c>
      <c r="AC371">
        <v>22</v>
      </c>
      <c r="AD371">
        <v>0.1</v>
      </c>
      <c r="AE371">
        <v>1.2</v>
      </c>
      <c r="AF371">
        <v>15</v>
      </c>
      <c r="AG371" s="2">
        <f t="shared" si="15"/>
        <v>2754</v>
      </c>
      <c r="AH371" s="2">
        <f t="shared" si="16"/>
        <v>27540</v>
      </c>
      <c r="AI371" s="8">
        <v>85</v>
      </c>
      <c r="AJ371" s="8">
        <v>40</v>
      </c>
      <c r="AK371" s="2">
        <f>(100-AJ371)/(100-AI371)*AG371</f>
        <v>11016</v>
      </c>
      <c r="AL371" s="8">
        <f t="shared" si="17"/>
        <v>573</v>
      </c>
    </row>
    <row r="372" spans="1:38" x14ac:dyDescent="0.35">
      <c r="A372" s="1" t="s">
        <v>674</v>
      </c>
      <c r="B372" s="1" t="s">
        <v>617</v>
      </c>
      <c r="C372" s="1" t="s">
        <v>678</v>
      </c>
      <c r="D372" s="1" t="s">
        <v>676</v>
      </c>
      <c r="E372" s="1" t="s">
        <v>33</v>
      </c>
      <c r="F372" s="2">
        <v>178737</v>
      </c>
      <c r="G372" s="2">
        <v>401309</v>
      </c>
      <c r="H372" s="2">
        <v>178737</v>
      </c>
      <c r="I372" s="2">
        <v>401309</v>
      </c>
      <c r="J372" s="1" t="s">
        <v>107</v>
      </c>
      <c r="K372" s="1" t="s">
        <v>35</v>
      </c>
      <c r="L372" s="1" t="s">
        <v>107</v>
      </c>
      <c r="M372" s="1" t="s">
        <v>538</v>
      </c>
      <c r="N372" s="1" t="s">
        <v>96</v>
      </c>
      <c r="O372" s="1" t="s">
        <v>675</v>
      </c>
      <c r="P372" s="1" t="s">
        <v>677</v>
      </c>
      <c r="Q372" s="1" t="s">
        <v>45</v>
      </c>
      <c r="AA372">
        <v>168</v>
      </c>
      <c r="AB372">
        <v>0.2606</v>
      </c>
      <c r="AC372">
        <v>2.2999999999999998</v>
      </c>
      <c r="AD372">
        <v>1.3</v>
      </c>
      <c r="AE372">
        <v>8.4</v>
      </c>
      <c r="AF372">
        <v>32</v>
      </c>
      <c r="AG372" s="2">
        <f t="shared" si="15"/>
        <v>1411.2</v>
      </c>
      <c r="AH372" s="2">
        <f t="shared" si="16"/>
        <v>2016</v>
      </c>
      <c r="AI372" s="8">
        <v>85</v>
      </c>
      <c r="AJ372" s="8">
        <v>40</v>
      </c>
      <c r="AK372" s="2">
        <f>(100-AJ372)/(100-AI372)*AG372</f>
        <v>5644.8</v>
      </c>
      <c r="AL372" s="8">
        <f t="shared" si="17"/>
        <v>42</v>
      </c>
    </row>
    <row r="373" spans="1:38" x14ac:dyDescent="0.35">
      <c r="A373" s="1" t="s">
        <v>679</v>
      </c>
      <c r="B373" s="1" t="s">
        <v>617</v>
      </c>
      <c r="C373" s="1" t="s">
        <v>678</v>
      </c>
      <c r="D373" s="1" t="s">
        <v>681</v>
      </c>
      <c r="E373" s="1" t="s">
        <v>33</v>
      </c>
      <c r="F373" s="2">
        <v>178531</v>
      </c>
      <c r="G373" s="2">
        <v>401348</v>
      </c>
      <c r="H373" s="2">
        <v>178531</v>
      </c>
      <c r="I373" s="2">
        <v>401348</v>
      </c>
      <c r="J373" s="1" t="s">
        <v>54</v>
      </c>
      <c r="K373" s="1" t="s">
        <v>35</v>
      </c>
      <c r="L373" s="1" t="s">
        <v>54</v>
      </c>
      <c r="M373" s="1" t="s">
        <v>127</v>
      </c>
      <c r="N373" s="1" t="s">
        <v>56</v>
      </c>
      <c r="O373" s="1" t="s">
        <v>680</v>
      </c>
      <c r="P373" s="1" t="s">
        <v>682</v>
      </c>
      <c r="Q373" s="1" t="s">
        <v>45</v>
      </c>
      <c r="AA373">
        <v>768</v>
      </c>
      <c r="AB373">
        <v>4.3700000000000003E-2</v>
      </c>
      <c r="AC373">
        <v>1.4</v>
      </c>
      <c r="AD373">
        <v>0.45</v>
      </c>
      <c r="AE373">
        <v>3.5</v>
      </c>
      <c r="AF373">
        <v>31</v>
      </c>
      <c r="AG373" s="2">
        <f t="shared" si="15"/>
        <v>2688</v>
      </c>
      <c r="AH373" s="2">
        <f t="shared" si="16"/>
        <v>9216</v>
      </c>
      <c r="AI373" s="8">
        <v>85</v>
      </c>
      <c r="AJ373" s="8">
        <v>40</v>
      </c>
      <c r="AK373" s="2">
        <f>(100-AJ373)/(100-AI373)*AG373</f>
        <v>10752</v>
      </c>
      <c r="AL373" s="8">
        <f t="shared" si="17"/>
        <v>192</v>
      </c>
    </row>
    <row r="374" spans="1:38" x14ac:dyDescent="0.35">
      <c r="A374" s="1" t="s">
        <v>683</v>
      </c>
      <c r="B374" s="1" t="s">
        <v>617</v>
      </c>
      <c r="C374" s="1" t="s">
        <v>678</v>
      </c>
      <c r="D374" s="1" t="s">
        <v>685</v>
      </c>
      <c r="E374" s="1" t="s">
        <v>33</v>
      </c>
      <c r="F374" s="2">
        <v>179899</v>
      </c>
      <c r="G374" s="2">
        <v>400945</v>
      </c>
      <c r="H374" s="2">
        <v>179899</v>
      </c>
      <c r="I374" s="2">
        <v>400945</v>
      </c>
      <c r="J374" s="1" t="s">
        <v>79</v>
      </c>
      <c r="K374" s="1" t="s">
        <v>35</v>
      </c>
      <c r="L374" s="1" t="s">
        <v>54</v>
      </c>
      <c r="M374" s="1" t="s">
        <v>80</v>
      </c>
      <c r="N374" s="1" t="s">
        <v>56</v>
      </c>
      <c r="O374" s="1" t="s">
        <v>684</v>
      </c>
      <c r="P374" s="1" t="s">
        <v>686</v>
      </c>
      <c r="Q374" s="1" t="s">
        <v>45</v>
      </c>
      <c r="AA374" s="2">
        <v>3712</v>
      </c>
      <c r="AB374">
        <v>4.3700000000000003E-2</v>
      </c>
      <c r="AC374">
        <v>1.4</v>
      </c>
      <c r="AD374">
        <v>0.45</v>
      </c>
      <c r="AE374">
        <v>3.5</v>
      </c>
      <c r="AF374">
        <v>31</v>
      </c>
      <c r="AG374" s="2">
        <f t="shared" si="15"/>
        <v>12992</v>
      </c>
      <c r="AH374" s="2">
        <f t="shared" si="16"/>
        <v>44544</v>
      </c>
      <c r="AI374" s="8">
        <v>85</v>
      </c>
      <c r="AJ374" s="8">
        <v>40</v>
      </c>
      <c r="AK374" s="2">
        <f>(100-AJ374)/(100-AI374)*AG374</f>
        <v>51968</v>
      </c>
      <c r="AL374" s="8">
        <f t="shared" si="17"/>
        <v>928</v>
      </c>
    </row>
    <row r="375" spans="1:38" x14ac:dyDescent="0.35">
      <c r="A375" s="1" t="s">
        <v>688</v>
      </c>
      <c r="B375" s="1" t="s">
        <v>617</v>
      </c>
      <c r="C375" s="1" t="s">
        <v>678</v>
      </c>
      <c r="D375" s="1" t="s">
        <v>690</v>
      </c>
      <c r="E375" s="1" t="s">
        <v>33</v>
      </c>
      <c r="F375" s="2">
        <v>179933</v>
      </c>
      <c r="G375" s="2">
        <v>401632</v>
      </c>
      <c r="H375" s="2">
        <v>179933</v>
      </c>
      <c r="I375" s="2">
        <v>401632</v>
      </c>
      <c r="J375" s="1" t="s">
        <v>53</v>
      </c>
      <c r="K375" s="1" t="s">
        <v>35</v>
      </c>
      <c r="L375" s="1" t="s">
        <v>53</v>
      </c>
      <c r="M375" s="1" t="s">
        <v>687</v>
      </c>
      <c r="N375" s="1" t="s">
        <v>48</v>
      </c>
      <c r="O375" s="1" t="s">
        <v>689</v>
      </c>
      <c r="P375" s="1" t="s">
        <v>691</v>
      </c>
      <c r="Q375" s="1" t="s">
        <v>45</v>
      </c>
      <c r="AA375">
        <v>312</v>
      </c>
      <c r="AB375">
        <v>0.2606</v>
      </c>
      <c r="AC375">
        <v>4.2</v>
      </c>
      <c r="AD375">
        <v>0.63</v>
      </c>
      <c r="AE375">
        <v>4.7</v>
      </c>
      <c r="AF375">
        <v>35</v>
      </c>
      <c r="AG375" s="2">
        <f t="shared" si="15"/>
        <v>1466.4</v>
      </c>
      <c r="AH375" s="2">
        <f t="shared" si="16"/>
        <v>3744</v>
      </c>
      <c r="AI375" s="8">
        <v>85</v>
      </c>
      <c r="AJ375" s="8">
        <v>40</v>
      </c>
      <c r="AK375" s="2">
        <f>(100-AJ375)/(100-AI375)*AG375</f>
        <v>5865.6</v>
      </c>
      <c r="AL375" s="8">
        <f t="shared" si="17"/>
        <v>78</v>
      </c>
    </row>
    <row r="376" spans="1:38" x14ac:dyDescent="0.35">
      <c r="A376" s="1" t="s">
        <v>688</v>
      </c>
      <c r="B376" s="1" t="s">
        <v>617</v>
      </c>
      <c r="C376" s="1" t="s">
        <v>678</v>
      </c>
      <c r="D376" s="1" t="s">
        <v>690</v>
      </c>
      <c r="E376" s="1" t="s">
        <v>33</v>
      </c>
      <c r="F376" s="2">
        <v>179933</v>
      </c>
      <c r="G376" s="2">
        <v>401632</v>
      </c>
      <c r="H376" s="2">
        <v>179933</v>
      </c>
      <c r="I376" s="2">
        <v>401632</v>
      </c>
      <c r="J376" s="1" t="s">
        <v>68</v>
      </c>
      <c r="K376" s="1" t="s">
        <v>35</v>
      </c>
      <c r="L376" s="1" t="s">
        <v>50</v>
      </c>
      <c r="M376" s="1" t="s">
        <v>687</v>
      </c>
      <c r="N376" s="1" t="s">
        <v>52</v>
      </c>
      <c r="O376" s="1" t="s">
        <v>689</v>
      </c>
      <c r="P376" s="1" t="s">
        <v>691</v>
      </c>
      <c r="Q376" s="1" t="s">
        <v>45</v>
      </c>
      <c r="AA376">
        <v>200</v>
      </c>
      <c r="AB376">
        <v>0</v>
      </c>
      <c r="AC376">
        <v>22</v>
      </c>
      <c r="AD376">
        <v>0.1</v>
      </c>
      <c r="AE376">
        <v>2</v>
      </c>
      <c r="AF376">
        <v>15</v>
      </c>
      <c r="AG376" s="2">
        <f t="shared" si="15"/>
        <v>400</v>
      </c>
      <c r="AH376" s="2">
        <f t="shared" si="16"/>
        <v>2400</v>
      </c>
      <c r="AI376" s="8">
        <v>85</v>
      </c>
      <c r="AJ376" s="8">
        <v>40</v>
      </c>
      <c r="AK376" s="2">
        <f>(100-AJ376)/(100-AI376)*AG376</f>
        <v>1600</v>
      </c>
      <c r="AL376" s="8">
        <f t="shared" si="17"/>
        <v>50</v>
      </c>
    </row>
    <row r="377" spans="1:38" x14ac:dyDescent="0.35">
      <c r="A377" s="1" t="s">
        <v>688</v>
      </c>
      <c r="B377" s="1" t="s">
        <v>617</v>
      </c>
      <c r="C377" s="1" t="s">
        <v>678</v>
      </c>
      <c r="D377" s="1" t="s">
        <v>690</v>
      </c>
      <c r="E377" s="1" t="s">
        <v>33</v>
      </c>
      <c r="F377" s="2">
        <v>179933</v>
      </c>
      <c r="G377" s="2">
        <v>401632</v>
      </c>
      <c r="H377" s="2">
        <v>179933</v>
      </c>
      <c r="I377" s="2">
        <v>401632</v>
      </c>
      <c r="J377" s="1" t="s">
        <v>49</v>
      </c>
      <c r="K377" s="1" t="s">
        <v>35</v>
      </c>
      <c r="L377" s="1" t="s">
        <v>50</v>
      </c>
      <c r="M377" s="1" t="s">
        <v>687</v>
      </c>
      <c r="N377" s="1" t="s">
        <v>52</v>
      </c>
      <c r="O377" s="1" t="s">
        <v>689</v>
      </c>
      <c r="P377" s="1" t="s">
        <v>691</v>
      </c>
      <c r="Q377" s="1" t="s">
        <v>45</v>
      </c>
      <c r="AA377">
        <v>576</v>
      </c>
      <c r="AB377">
        <v>0</v>
      </c>
      <c r="AC377">
        <v>22</v>
      </c>
      <c r="AD377">
        <v>0.1</v>
      </c>
      <c r="AE377">
        <v>2</v>
      </c>
      <c r="AF377">
        <v>15</v>
      </c>
      <c r="AG377" s="2">
        <f t="shared" si="15"/>
        <v>1152</v>
      </c>
      <c r="AH377" s="2">
        <f t="shared" si="16"/>
        <v>6912</v>
      </c>
      <c r="AI377" s="8">
        <v>85</v>
      </c>
      <c r="AJ377" s="8">
        <v>40</v>
      </c>
      <c r="AK377" s="2">
        <f>(100-AJ377)/(100-AI377)*AG377</f>
        <v>4608</v>
      </c>
      <c r="AL377" s="8">
        <f t="shared" si="17"/>
        <v>144</v>
      </c>
    </row>
    <row r="378" spans="1:38" x14ac:dyDescent="0.35">
      <c r="A378" s="1" t="s">
        <v>692</v>
      </c>
      <c r="B378" s="1" t="s">
        <v>617</v>
      </c>
      <c r="C378" s="1" t="s">
        <v>678</v>
      </c>
      <c r="D378" s="1" t="s">
        <v>694</v>
      </c>
      <c r="E378" s="1" t="s">
        <v>33</v>
      </c>
      <c r="F378" s="2">
        <v>179990</v>
      </c>
      <c r="G378" s="2">
        <v>403594</v>
      </c>
      <c r="H378" s="2">
        <v>179990</v>
      </c>
      <c r="I378" s="2">
        <v>403594</v>
      </c>
      <c r="J378" s="1" t="s">
        <v>85</v>
      </c>
      <c r="K378" s="1" t="s">
        <v>35</v>
      </c>
      <c r="L378" s="1" t="s">
        <v>54</v>
      </c>
      <c r="M378" s="1" t="s">
        <v>122</v>
      </c>
      <c r="N378" s="1" t="s">
        <v>56</v>
      </c>
      <c r="O378" s="1" t="s">
        <v>693</v>
      </c>
      <c r="P378" s="1" t="s">
        <v>695</v>
      </c>
      <c r="Q378" s="1" t="s">
        <v>45</v>
      </c>
      <c r="AA378" s="2">
        <v>2400</v>
      </c>
      <c r="AB378">
        <v>4.3700000000000003E-2</v>
      </c>
      <c r="AC378">
        <v>1.4</v>
      </c>
      <c r="AD378">
        <v>0.45</v>
      </c>
      <c r="AE378">
        <v>3.5</v>
      </c>
      <c r="AF378">
        <v>31</v>
      </c>
      <c r="AG378" s="2">
        <f t="shared" si="15"/>
        <v>8400</v>
      </c>
      <c r="AH378" s="2">
        <f t="shared" si="16"/>
        <v>28800</v>
      </c>
      <c r="AI378" s="8">
        <v>85</v>
      </c>
      <c r="AJ378" s="8">
        <v>40</v>
      </c>
      <c r="AK378" s="2">
        <f>(100-AJ378)/(100-AI378)*AG378</f>
        <v>33600</v>
      </c>
      <c r="AL378" s="8">
        <f t="shared" si="17"/>
        <v>600</v>
      </c>
    </row>
    <row r="379" spans="1:38" x14ac:dyDescent="0.35">
      <c r="A379" s="1" t="s">
        <v>696</v>
      </c>
      <c r="B379" s="1" t="s">
        <v>617</v>
      </c>
      <c r="C379" s="1" t="s">
        <v>678</v>
      </c>
      <c r="D379" s="1" t="s">
        <v>698</v>
      </c>
      <c r="E379" s="1" t="s">
        <v>33</v>
      </c>
      <c r="F379" s="2">
        <v>177908</v>
      </c>
      <c r="G379" s="2">
        <v>403576</v>
      </c>
      <c r="H379" s="2">
        <v>177908</v>
      </c>
      <c r="I379" s="2">
        <v>403576</v>
      </c>
      <c r="J379" s="1" t="s">
        <v>63</v>
      </c>
      <c r="K379" s="1" t="s">
        <v>35</v>
      </c>
      <c r="L379" s="1" t="s">
        <v>63</v>
      </c>
      <c r="M379" s="1" t="s">
        <v>80</v>
      </c>
      <c r="N379" s="1" t="s">
        <v>52</v>
      </c>
      <c r="O379" s="1" t="s">
        <v>697</v>
      </c>
      <c r="P379" s="1" t="s">
        <v>699</v>
      </c>
      <c r="Q379" s="1" t="s">
        <v>45</v>
      </c>
      <c r="AA379">
        <v>80</v>
      </c>
      <c r="AB379">
        <v>0.2606</v>
      </c>
      <c r="AC379">
        <v>2.2999999999999998</v>
      </c>
      <c r="AD379">
        <v>1.3</v>
      </c>
      <c r="AE379">
        <v>4.2</v>
      </c>
      <c r="AF379">
        <v>32</v>
      </c>
      <c r="AG379" s="2">
        <f t="shared" si="15"/>
        <v>336</v>
      </c>
      <c r="AH379" s="2">
        <f t="shared" si="16"/>
        <v>960</v>
      </c>
      <c r="AI379" s="8">
        <v>85</v>
      </c>
      <c r="AJ379" s="8">
        <v>40</v>
      </c>
      <c r="AK379" s="2">
        <f>(100-AJ379)/(100-AI379)*AG379</f>
        <v>1344</v>
      </c>
      <c r="AL379" s="8">
        <f t="shared" si="17"/>
        <v>20</v>
      </c>
    </row>
    <row r="380" spans="1:38" x14ac:dyDescent="0.35">
      <c r="A380" s="1" t="s">
        <v>696</v>
      </c>
      <c r="B380" s="1" t="s">
        <v>617</v>
      </c>
      <c r="C380" s="1" t="s">
        <v>678</v>
      </c>
      <c r="D380" s="1" t="s">
        <v>698</v>
      </c>
      <c r="E380" s="1" t="s">
        <v>33</v>
      </c>
      <c r="F380" s="2">
        <v>177908</v>
      </c>
      <c r="G380" s="2">
        <v>403576</v>
      </c>
      <c r="H380" s="2">
        <v>177908</v>
      </c>
      <c r="I380" s="2">
        <v>403576</v>
      </c>
      <c r="J380" s="1" t="s">
        <v>85</v>
      </c>
      <c r="K380" s="1" t="s">
        <v>35</v>
      </c>
      <c r="L380" s="1" t="s">
        <v>54</v>
      </c>
      <c r="M380" s="1" t="s">
        <v>80</v>
      </c>
      <c r="N380" s="1" t="s">
        <v>56</v>
      </c>
      <c r="O380" s="1" t="s">
        <v>697</v>
      </c>
      <c r="P380" s="1" t="s">
        <v>699</v>
      </c>
      <c r="Q380" s="1" t="s">
        <v>45</v>
      </c>
      <c r="AA380">
        <v>70</v>
      </c>
      <c r="AB380">
        <v>4.3700000000000003E-2</v>
      </c>
      <c r="AC380">
        <v>1.4</v>
      </c>
      <c r="AD380">
        <v>0.45</v>
      </c>
      <c r="AE380">
        <v>3.5</v>
      </c>
      <c r="AF380">
        <v>31</v>
      </c>
      <c r="AG380" s="2">
        <f t="shared" si="15"/>
        <v>245</v>
      </c>
      <c r="AH380" s="2">
        <f t="shared" si="16"/>
        <v>840</v>
      </c>
      <c r="AI380" s="8">
        <v>85</v>
      </c>
      <c r="AJ380" s="8">
        <v>40</v>
      </c>
      <c r="AK380" s="2">
        <f>(100-AJ380)/(100-AI380)*AG380</f>
        <v>980</v>
      </c>
      <c r="AL380" s="8">
        <f t="shared" si="17"/>
        <v>17</v>
      </c>
    </row>
    <row r="381" spans="1:38" x14ac:dyDescent="0.35">
      <c r="A381" s="1" t="s">
        <v>696</v>
      </c>
      <c r="B381" s="1" t="s">
        <v>617</v>
      </c>
      <c r="C381" s="1" t="s">
        <v>678</v>
      </c>
      <c r="D381" s="1" t="s">
        <v>698</v>
      </c>
      <c r="E381" s="1" t="s">
        <v>33</v>
      </c>
      <c r="F381" s="2">
        <v>177908</v>
      </c>
      <c r="G381" s="2">
        <v>403576</v>
      </c>
      <c r="H381" s="2">
        <v>177908</v>
      </c>
      <c r="I381" s="2">
        <v>403576</v>
      </c>
      <c r="J381" s="1" t="s">
        <v>53</v>
      </c>
      <c r="K381" s="1" t="s">
        <v>35</v>
      </c>
      <c r="L381" s="1" t="s">
        <v>53</v>
      </c>
      <c r="M381" s="1" t="s">
        <v>80</v>
      </c>
      <c r="N381" s="1" t="s">
        <v>48</v>
      </c>
      <c r="O381" s="1" t="s">
        <v>697</v>
      </c>
      <c r="P381" s="1" t="s">
        <v>699</v>
      </c>
      <c r="Q381" s="1" t="s">
        <v>45</v>
      </c>
      <c r="AA381">
        <v>17</v>
      </c>
      <c r="AB381">
        <v>0.2606</v>
      </c>
      <c r="AC381">
        <v>4.2</v>
      </c>
      <c r="AD381">
        <v>0.63</v>
      </c>
      <c r="AE381">
        <v>2.8</v>
      </c>
      <c r="AF381">
        <v>35</v>
      </c>
      <c r="AG381" s="2">
        <f t="shared" si="15"/>
        <v>47.599999999999994</v>
      </c>
      <c r="AH381" s="2">
        <f t="shared" si="16"/>
        <v>204</v>
      </c>
      <c r="AI381" s="8">
        <v>85</v>
      </c>
      <c r="AJ381" s="8">
        <v>40</v>
      </c>
      <c r="AK381" s="2">
        <f>(100-AJ381)/(100-AI381)*AG381</f>
        <v>190.39999999999998</v>
      </c>
      <c r="AL381" s="8">
        <f t="shared" si="17"/>
        <v>4</v>
      </c>
    </row>
    <row r="382" spans="1:38" x14ac:dyDescent="0.35">
      <c r="A382" s="1" t="s">
        <v>700</v>
      </c>
      <c r="B382" s="1" t="s">
        <v>617</v>
      </c>
      <c r="C382" s="1" t="s">
        <v>678</v>
      </c>
      <c r="D382" s="1" t="s">
        <v>702</v>
      </c>
      <c r="E382" s="1" t="s">
        <v>33</v>
      </c>
      <c r="F382" s="2">
        <v>178079</v>
      </c>
      <c r="G382" s="2">
        <v>403576</v>
      </c>
      <c r="H382" s="2">
        <v>178079</v>
      </c>
      <c r="I382" s="2">
        <v>403576</v>
      </c>
      <c r="J382" s="1" t="s">
        <v>79</v>
      </c>
      <c r="K382" s="1" t="s">
        <v>35</v>
      </c>
      <c r="L382" s="1" t="s">
        <v>54</v>
      </c>
      <c r="M382" s="1" t="s">
        <v>47</v>
      </c>
      <c r="N382" s="1" t="s">
        <v>56</v>
      </c>
      <c r="O382" s="1" t="s">
        <v>701</v>
      </c>
      <c r="P382" s="1" t="s">
        <v>699</v>
      </c>
      <c r="Q382" s="1" t="s">
        <v>45</v>
      </c>
      <c r="AA382">
        <v>240</v>
      </c>
      <c r="AB382">
        <v>4.3700000000000003E-2</v>
      </c>
      <c r="AC382">
        <v>1.4</v>
      </c>
      <c r="AD382">
        <v>0.45</v>
      </c>
      <c r="AE382">
        <v>5.8</v>
      </c>
      <c r="AF382">
        <v>31</v>
      </c>
      <c r="AG382" s="2">
        <f t="shared" si="15"/>
        <v>1392</v>
      </c>
      <c r="AH382" s="2">
        <f t="shared" si="16"/>
        <v>2880</v>
      </c>
      <c r="AI382" s="8">
        <v>85</v>
      </c>
      <c r="AJ382" s="8">
        <v>40</v>
      </c>
      <c r="AK382" s="2">
        <f>(100-AJ382)/(100-AI382)*AG382</f>
        <v>5568</v>
      </c>
      <c r="AL382" s="8">
        <f t="shared" si="17"/>
        <v>60</v>
      </c>
    </row>
    <row r="383" spans="1:38" x14ac:dyDescent="0.35">
      <c r="A383" s="1" t="s">
        <v>700</v>
      </c>
      <c r="B383" s="1" t="s">
        <v>617</v>
      </c>
      <c r="C383" s="1" t="s">
        <v>678</v>
      </c>
      <c r="D383" s="1" t="s">
        <v>702</v>
      </c>
      <c r="E383" s="1" t="s">
        <v>33</v>
      </c>
      <c r="F383" s="2">
        <v>178079</v>
      </c>
      <c r="G383" s="2">
        <v>403576</v>
      </c>
      <c r="H383" s="2">
        <v>178079</v>
      </c>
      <c r="I383" s="2">
        <v>403576</v>
      </c>
      <c r="J383" s="1" t="s">
        <v>85</v>
      </c>
      <c r="K383" s="1" t="s">
        <v>35</v>
      </c>
      <c r="L383" s="1" t="s">
        <v>54</v>
      </c>
      <c r="M383" s="1" t="s">
        <v>47</v>
      </c>
      <c r="N383" s="1" t="s">
        <v>56</v>
      </c>
      <c r="O383" s="1" t="s">
        <v>701</v>
      </c>
      <c r="P383" s="1" t="s">
        <v>699</v>
      </c>
      <c r="Q383" s="1" t="s">
        <v>45</v>
      </c>
      <c r="AA383">
        <v>840</v>
      </c>
      <c r="AB383">
        <v>4.3700000000000003E-2</v>
      </c>
      <c r="AC383">
        <v>1.4</v>
      </c>
      <c r="AD383">
        <v>0.45</v>
      </c>
      <c r="AE383">
        <v>5.8</v>
      </c>
      <c r="AF383">
        <v>31</v>
      </c>
      <c r="AG383" s="2">
        <f t="shared" si="15"/>
        <v>4872</v>
      </c>
      <c r="AH383" s="2">
        <f t="shared" si="16"/>
        <v>10080</v>
      </c>
      <c r="AI383" s="8">
        <v>85</v>
      </c>
      <c r="AJ383" s="8">
        <v>40</v>
      </c>
      <c r="AK383" s="2">
        <f>(100-AJ383)/(100-AI383)*AG383</f>
        <v>19488</v>
      </c>
      <c r="AL383" s="8">
        <f t="shared" si="17"/>
        <v>210</v>
      </c>
    </row>
    <row r="384" spans="1:38" x14ac:dyDescent="0.35">
      <c r="A384" s="1" t="s">
        <v>703</v>
      </c>
      <c r="B384" s="1" t="s">
        <v>617</v>
      </c>
      <c r="C384" s="1" t="s">
        <v>678</v>
      </c>
      <c r="D384" s="1" t="s">
        <v>705</v>
      </c>
      <c r="E384" s="1" t="s">
        <v>33</v>
      </c>
      <c r="F384" s="2">
        <v>178201</v>
      </c>
      <c r="G384" s="2">
        <v>401891</v>
      </c>
      <c r="H384" s="2">
        <v>178201</v>
      </c>
      <c r="I384" s="2">
        <v>401891</v>
      </c>
      <c r="J384" s="1" t="s">
        <v>85</v>
      </c>
      <c r="K384" s="1" t="s">
        <v>35</v>
      </c>
      <c r="L384" s="1" t="s">
        <v>54</v>
      </c>
      <c r="M384" s="1" t="s">
        <v>122</v>
      </c>
      <c r="N384" s="1" t="s">
        <v>56</v>
      </c>
      <c r="O384" s="1" t="s">
        <v>704</v>
      </c>
      <c r="P384" s="1" t="s">
        <v>706</v>
      </c>
      <c r="Q384" s="1" t="s">
        <v>45</v>
      </c>
      <c r="AA384">
        <v>688</v>
      </c>
      <c r="AB384">
        <v>4.3700000000000003E-2</v>
      </c>
      <c r="AC384">
        <v>1.4</v>
      </c>
      <c r="AD384">
        <v>0.45</v>
      </c>
      <c r="AE384">
        <v>3.5</v>
      </c>
      <c r="AF384">
        <v>31</v>
      </c>
      <c r="AG384" s="2">
        <f t="shared" si="15"/>
        <v>2408</v>
      </c>
      <c r="AH384" s="2">
        <f t="shared" si="16"/>
        <v>8256</v>
      </c>
      <c r="AI384" s="8">
        <v>85</v>
      </c>
      <c r="AJ384" s="8">
        <v>40</v>
      </c>
      <c r="AK384" s="2">
        <f>(100-AJ384)/(100-AI384)*AG384</f>
        <v>9632</v>
      </c>
      <c r="AL384" s="8">
        <f t="shared" si="17"/>
        <v>172</v>
      </c>
    </row>
    <row r="385" spans="1:38" x14ac:dyDescent="0.35">
      <c r="A385" s="1" t="s">
        <v>707</v>
      </c>
      <c r="B385" s="1" t="s">
        <v>711</v>
      </c>
      <c r="C385" s="1" t="s">
        <v>710</v>
      </c>
      <c r="D385" s="1" t="s">
        <v>708</v>
      </c>
      <c r="E385" s="1" t="s">
        <v>33</v>
      </c>
      <c r="F385" s="2">
        <v>197505</v>
      </c>
      <c r="G385" s="2">
        <v>398791</v>
      </c>
      <c r="H385" s="2">
        <v>197505</v>
      </c>
      <c r="I385" s="2">
        <v>398791</v>
      </c>
      <c r="J385" s="1" t="s">
        <v>53</v>
      </c>
      <c r="K385" s="1" t="s">
        <v>35</v>
      </c>
      <c r="L385" s="1" t="s">
        <v>53</v>
      </c>
      <c r="M385" s="1" t="s">
        <v>74</v>
      </c>
      <c r="N385" s="1" t="s">
        <v>52</v>
      </c>
      <c r="P385" s="1" t="s">
        <v>709</v>
      </c>
      <c r="Q385" s="1" t="s">
        <v>45</v>
      </c>
      <c r="AA385">
        <v>716</v>
      </c>
      <c r="AB385">
        <v>0.2606</v>
      </c>
      <c r="AC385">
        <v>4.2</v>
      </c>
      <c r="AD385">
        <v>0.63</v>
      </c>
      <c r="AE385">
        <v>4.7</v>
      </c>
      <c r="AF385">
        <v>35</v>
      </c>
      <c r="AG385" s="2">
        <f t="shared" si="15"/>
        <v>3365.2000000000003</v>
      </c>
      <c r="AH385" s="2">
        <f t="shared" si="16"/>
        <v>8592</v>
      </c>
      <c r="AI385" s="8">
        <v>85</v>
      </c>
      <c r="AJ385" s="8">
        <v>40</v>
      </c>
      <c r="AK385" s="2">
        <f>(100-AJ385)/(100-AI385)*AG385</f>
        <v>13460.800000000001</v>
      </c>
      <c r="AL385" s="8">
        <f t="shared" si="17"/>
        <v>179</v>
      </c>
    </row>
    <row r="386" spans="1:38" x14ac:dyDescent="0.35">
      <c r="A386" s="1" t="s">
        <v>707</v>
      </c>
      <c r="B386" s="1" t="s">
        <v>711</v>
      </c>
      <c r="C386" s="1" t="s">
        <v>710</v>
      </c>
      <c r="D386" s="1" t="s">
        <v>708</v>
      </c>
      <c r="E386" s="1" t="s">
        <v>33</v>
      </c>
      <c r="F386" s="2">
        <v>197505</v>
      </c>
      <c r="G386" s="2">
        <v>398791</v>
      </c>
      <c r="H386" s="2">
        <v>197505</v>
      </c>
      <c r="I386" s="2">
        <v>398791</v>
      </c>
      <c r="J386" s="1" t="s">
        <v>46</v>
      </c>
      <c r="K386" s="1" t="s">
        <v>35</v>
      </c>
      <c r="L386" s="1" t="s">
        <v>46</v>
      </c>
      <c r="M386" s="1" t="s">
        <v>74</v>
      </c>
      <c r="N386" s="1" t="s">
        <v>48</v>
      </c>
      <c r="P386" s="1" t="s">
        <v>709</v>
      </c>
      <c r="Q386" s="1" t="s">
        <v>45</v>
      </c>
      <c r="AA386">
        <v>4</v>
      </c>
      <c r="AB386">
        <v>0.2606</v>
      </c>
      <c r="AC386">
        <v>1.5</v>
      </c>
      <c r="AD386">
        <v>0.83</v>
      </c>
      <c r="AE386">
        <v>4.7</v>
      </c>
      <c r="AF386">
        <v>36</v>
      </c>
      <c r="AG386" s="2">
        <f t="shared" ref="AG386:AG449" si="18">AA386*AE386</f>
        <v>18.8</v>
      </c>
      <c r="AH386" s="2">
        <f t="shared" ref="AH386:AH449" si="19">AA386*12</f>
        <v>48</v>
      </c>
      <c r="AI386" s="8">
        <v>85</v>
      </c>
      <c r="AJ386" s="8">
        <v>40</v>
      </c>
      <c r="AK386" s="2">
        <f>(100-AJ386)/(100-AI386)*AG386</f>
        <v>75.2</v>
      </c>
      <c r="AL386" s="8">
        <f t="shared" si="17"/>
        <v>1</v>
      </c>
    </row>
    <row r="387" spans="1:38" x14ac:dyDescent="0.35">
      <c r="A387" s="1" t="s">
        <v>707</v>
      </c>
      <c r="B387" s="1" t="s">
        <v>711</v>
      </c>
      <c r="C387" s="1" t="s">
        <v>710</v>
      </c>
      <c r="D387" s="1" t="s">
        <v>708</v>
      </c>
      <c r="E387" s="1" t="s">
        <v>33</v>
      </c>
      <c r="F387" s="2">
        <v>197505</v>
      </c>
      <c r="G387" s="2">
        <v>398791</v>
      </c>
      <c r="H387" s="2">
        <v>197505</v>
      </c>
      <c r="I387" s="2">
        <v>398791</v>
      </c>
      <c r="J387" s="1" t="s">
        <v>85</v>
      </c>
      <c r="K387" s="1" t="s">
        <v>35</v>
      </c>
      <c r="L387" s="1" t="s">
        <v>54</v>
      </c>
      <c r="M387" s="1" t="s">
        <v>74</v>
      </c>
      <c r="N387" s="1" t="s">
        <v>56</v>
      </c>
      <c r="P387" s="1" t="s">
        <v>709</v>
      </c>
      <c r="Q387" s="1" t="s">
        <v>45</v>
      </c>
      <c r="AA387" s="2">
        <v>2390</v>
      </c>
      <c r="AB387">
        <v>4.3700000000000003E-2</v>
      </c>
      <c r="AC387">
        <v>1.4</v>
      </c>
      <c r="AD387">
        <v>0.45</v>
      </c>
      <c r="AE387">
        <v>5.8</v>
      </c>
      <c r="AF387">
        <v>31</v>
      </c>
      <c r="AG387" s="2">
        <f t="shared" si="18"/>
        <v>13862</v>
      </c>
      <c r="AH387" s="2">
        <f t="shared" si="19"/>
        <v>28680</v>
      </c>
      <c r="AI387" s="8">
        <v>85</v>
      </c>
      <c r="AJ387" s="8">
        <v>40</v>
      </c>
      <c r="AK387" s="2">
        <f>(100-AJ387)/(100-AI387)*AG387</f>
        <v>55448</v>
      </c>
      <c r="AL387" s="8">
        <f t="shared" ref="AL387:AL450" si="20">_xlfn.FLOOR.MATH((100-AI387)/(100-AJ387)*AA387,1)</f>
        <v>597</v>
      </c>
    </row>
    <row r="388" spans="1:38" x14ac:dyDescent="0.35">
      <c r="A388" s="1" t="s">
        <v>707</v>
      </c>
      <c r="B388" s="1" t="s">
        <v>711</v>
      </c>
      <c r="C388" s="1" t="s">
        <v>710</v>
      </c>
      <c r="D388" s="1" t="s">
        <v>708</v>
      </c>
      <c r="E388" s="1" t="s">
        <v>33</v>
      </c>
      <c r="F388" s="2">
        <v>197505</v>
      </c>
      <c r="G388" s="2">
        <v>398791</v>
      </c>
      <c r="H388" s="2">
        <v>197505</v>
      </c>
      <c r="I388" s="2">
        <v>398791</v>
      </c>
      <c r="J388" s="1" t="s">
        <v>79</v>
      </c>
      <c r="K388" s="1" t="s">
        <v>35</v>
      </c>
      <c r="L388" s="1" t="s">
        <v>54</v>
      </c>
      <c r="M388" s="1" t="s">
        <v>74</v>
      </c>
      <c r="N388" s="1" t="s">
        <v>56</v>
      </c>
      <c r="P388" s="1" t="s">
        <v>709</v>
      </c>
      <c r="Q388" s="1" t="s">
        <v>45</v>
      </c>
      <c r="AA388">
        <v>580</v>
      </c>
      <c r="AB388">
        <v>4.3700000000000003E-2</v>
      </c>
      <c r="AC388">
        <v>1.4</v>
      </c>
      <c r="AD388">
        <v>0.45</v>
      </c>
      <c r="AE388">
        <v>5.8</v>
      </c>
      <c r="AF388">
        <v>31</v>
      </c>
      <c r="AG388" s="2">
        <f t="shared" si="18"/>
        <v>3364</v>
      </c>
      <c r="AH388" s="2">
        <f t="shared" si="19"/>
        <v>6960</v>
      </c>
      <c r="AI388" s="8">
        <v>85</v>
      </c>
      <c r="AJ388" s="8">
        <v>40</v>
      </c>
      <c r="AK388" s="2">
        <f>(100-AJ388)/(100-AI388)*AG388</f>
        <v>13456</v>
      </c>
      <c r="AL388" s="8">
        <f t="shared" si="20"/>
        <v>145</v>
      </c>
    </row>
    <row r="389" spans="1:38" x14ac:dyDescent="0.35">
      <c r="A389" s="1" t="s">
        <v>707</v>
      </c>
      <c r="B389" s="1" t="s">
        <v>711</v>
      </c>
      <c r="C389" s="1" t="s">
        <v>710</v>
      </c>
      <c r="D389" s="1" t="s">
        <v>708</v>
      </c>
      <c r="E389" s="1" t="s">
        <v>33</v>
      </c>
      <c r="F389" s="2">
        <v>197505</v>
      </c>
      <c r="G389" s="2">
        <v>398791</v>
      </c>
      <c r="H389" s="2">
        <v>197505</v>
      </c>
      <c r="I389" s="2">
        <v>398791</v>
      </c>
      <c r="J389" s="1" t="s">
        <v>68</v>
      </c>
      <c r="K389" s="1" t="s">
        <v>35</v>
      </c>
      <c r="L389" s="1" t="s">
        <v>50</v>
      </c>
      <c r="M389" s="1" t="s">
        <v>74</v>
      </c>
      <c r="N389" s="1" t="s">
        <v>52</v>
      </c>
      <c r="P389" s="1" t="s">
        <v>709</v>
      </c>
      <c r="Q389" s="1" t="s">
        <v>45</v>
      </c>
      <c r="AA389" s="2">
        <v>3500</v>
      </c>
      <c r="AB389">
        <v>4.3700000000000003E-2</v>
      </c>
      <c r="AC389">
        <v>22</v>
      </c>
      <c r="AD389">
        <v>0.1</v>
      </c>
      <c r="AE389">
        <v>2</v>
      </c>
      <c r="AF389">
        <v>15</v>
      </c>
      <c r="AG389" s="2">
        <f t="shared" si="18"/>
        <v>7000</v>
      </c>
      <c r="AH389" s="2">
        <f t="shared" si="19"/>
        <v>42000</v>
      </c>
      <c r="AI389" s="8">
        <v>85</v>
      </c>
      <c r="AJ389" s="8">
        <v>40</v>
      </c>
      <c r="AK389" s="2">
        <f>(100-AJ389)/(100-AI389)*AG389</f>
        <v>28000</v>
      </c>
      <c r="AL389" s="8">
        <f t="shared" si="20"/>
        <v>875</v>
      </c>
    </row>
    <row r="390" spans="1:38" x14ac:dyDescent="0.35">
      <c r="A390" s="1" t="s">
        <v>707</v>
      </c>
      <c r="B390" s="1" t="s">
        <v>711</v>
      </c>
      <c r="C390" s="1" t="s">
        <v>710</v>
      </c>
      <c r="D390" s="1" t="s">
        <v>708</v>
      </c>
      <c r="E390" s="1" t="s">
        <v>33</v>
      </c>
      <c r="F390" s="2">
        <v>197505</v>
      </c>
      <c r="G390" s="2">
        <v>398791</v>
      </c>
      <c r="H390" s="2">
        <v>197505</v>
      </c>
      <c r="I390" s="2">
        <v>398791</v>
      </c>
      <c r="J390" s="1" t="s">
        <v>63</v>
      </c>
      <c r="K390" s="1" t="s">
        <v>35</v>
      </c>
      <c r="L390" s="1" t="s">
        <v>63</v>
      </c>
      <c r="M390" s="1" t="s">
        <v>74</v>
      </c>
      <c r="N390" s="1" t="s">
        <v>52</v>
      </c>
      <c r="P390" s="1" t="s">
        <v>709</v>
      </c>
      <c r="Q390" s="1" t="s">
        <v>45</v>
      </c>
      <c r="AA390">
        <v>180</v>
      </c>
      <c r="AB390">
        <v>0.2606</v>
      </c>
      <c r="AC390">
        <v>2.2999999999999998</v>
      </c>
      <c r="AD390">
        <v>1.3</v>
      </c>
      <c r="AE390">
        <v>7</v>
      </c>
      <c r="AF390">
        <v>32</v>
      </c>
      <c r="AG390" s="2">
        <f t="shared" si="18"/>
        <v>1260</v>
      </c>
      <c r="AH390" s="2">
        <f t="shared" si="19"/>
        <v>2160</v>
      </c>
      <c r="AI390" s="8">
        <v>85</v>
      </c>
      <c r="AJ390" s="8">
        <v>40</v>
      </c>
      <c r="AK390" s="2">
        <f>(100-AJ390)/(100-AI390)*AG390</f>
        <v>5040</v>
      </c>
      <c r="AL390" s="8">
        <f t="shared" si="20"/>
        <v>45</v>
      </c>
    </row>
    <row r="391" spans="1:38" x14ac:dyDescent="0.35">
      <c r="A391" s="1" t="s">
        <v>712</v>
      </c>
      <c r="B391" s="1" t="s">
        <v>711</v>
      </c>
      <c r="C391" s="1" t="s">
        <v>710</v>
      </c>
      <c r="D391" s="1" t="s">
        <v>714</v>
      </c>
      <c r="E391" s="1" t="s">
        <v>33</v>
      </c>
      <c r="F391" s="2">
        <v>198020</v>
      </c>
      <c r="G391" s="2">
        <v>399182</v>
      </c>
      <c r="H391" s="2">
        <v>198020</v>
      </c>
      <c r="I391" s="2">
        <v>399182</v>
      </c>
      <c r="J391" s="1" t="s">
        <v>53</v>
      </c>
      <c r="K391" s="1" t="s">
        <v>35</v>
      </c>
      <c r="L391" s="1" t="s">
        <v>53</v>
      </c>
      <c r="M391" s="1" t="s">
        <v>74</v>
      </c>
      <c r="N391" s="1" t="s">
        <v>52</v>
      </c>
      <c r="O391" s="1" t="s">
        <v>713</v>
      </c>
      <c r="P391" s="1" t="s">
        <v>715</v>
      </c>
      <c r="Q391" s="1" t="s">
        <v>45</v>
      </c>
      <c r="AA391">
        <v>900</v>
      </c>
      <c r="AB391">
        <v>0.2606</v>
      </c>
      <c r="AC391">
        <v>4.2</v>
      </c>
      <c r="AD391">
        <v>0.63</v>
      </c>
      <c r="AE391">
        <v>4.7</v>
      </c>
      <c r="AF391">
        <v>35</v>
      </c>
      <c r="AG391" s="2">
        <f t="shared" si="18"/>
        <v>4230</v>
      </c>
      <c r="AH391" s="2">
        <f t="shared" si="19"/>
        <v>10800</v>
      </c>
      <c r="AI391" s="8">
        <v>85</v>
      </c>
      <c r="AJ391" s="8">
        <v>40</v>
      </c>
      <c r="AK391" s="2">
        <f>(100-AJ391)/(100-AI391)*AG391</f>
        <v>16920</v>
      </c>
      <c r="AL391" s="8">
        <f t="shared" si="20"/>
        <v>225</v>
      </c>
    </row>
    <row r="392" spans="1:38" x14ac:dyDescent="0.35">
      <c r="A392" s="1" t="s">
        <v>712</v>
      </c>
      <c r="B392" s="1" t="s">
        <v>711</v>
      </c>
      <c r="C392" s="1" t="s">
        <v>710</v>
      </c>
      <c r="D392" s="1" t="s">
        <v>714</v>
      </c>
      <c r="E392" s="1" t="s">
        <v>33</v>
      </c>
      <c r="F392" s="2">
        <v>198020</v>
      </c>
      <c r="G392" s="2">
        <v>399182</v>
      </c>
      <c r="H392" s="2">
        <v>198020</v>
      </c>
      <c r="I392" s="2">
        <v>399182</v>
      </c>
      <c r="J392" s="1" t="s">
        <v>79</v>
      </c>
      <c r="K392" s="1" t="s">
        <v>35</v>
      </c>
      <c r="L392" s="1" t="s">
        <v>54</v>
      </c>
      <c r="M392" s="1" t="s">
        <v>74</v>
      </c>
      <c r="N392" s="1" t="s">
        <v>56</v>
      </c>
      <c r="O392" s="1" t="s">
        <v>713</v>
      </c>
      <c r="P392" s="1" t="s">
        <v>715</v>
      </c>
      <c r="Q392" s="1" t="s">
        <v>45</v>
      </c>
      <c r="AA392">
        <v>260</v>
      </c>
      <c r="AB392">
        <v>4.3700000000000003E-2</v>
      </c>
      <c r="AC392">
        <v>1.4</v>
      </c>
      <c r="AD392">
        <v>0.45</v>
      </c>
      <c r="AE392">
        <v>5.8</v>
      </c>
      <c r="AF392">
        <v>31</v>
      </c>
      <c r="AG392" s="2">
        <f t="shared" si="18"/>
        <v>1508</v>
      </c>
      <c r="AH392" s="2">
        <f t="shared" si="19"/>
        <v>3120</v>
      </c>
      <c r="AI392" s="8">
        <v>85</v>
      </c>
      <c r="AJ392" s="8">
        <v>40</v>
      </c>
      <c r="AK392" s="2">
        <f>(100-AJ392)/(100-AI392)*AG392</f>
        <v>6032</v>
      </c>
      <c r="AL392" s="8">
        <f t="shared" si="20"/>
        <v>65</v>
      </c>
    </row>
    <row r="393" spans="1:38" x14ac:dyDescent="0.35">
      <c r="A393" s="1" t="s">
        <v>716</v>
      </c>
      <c r="B393" s="1" t="s">
        <v>711</v>
      </c>
      <c r="C393" s="1" t="s">
        <v>720</v>
      </c>
      <c r="D393" s="1" t="s">
        <v>718</v>
      </c>
      <c r="E393" s="1" t="s">
        <v>33</v>
      </c>
      <c r="F393" s="2">
        <v>191293</v>
      </c>
      <c r="G393" s="2">
        <v>397627</v>
      </c>
      <c r="H393" s="2">
        <v>191293</v>
      </c>
      <c r="I393" s="2">
        <v>397627</v>
      </c>
      <c r="J393" s="1" t="s">
        <v>46</v>
      </c>
      <c r="K393" s="1" t="s">
        <v>35</v>
      </c>
      <c r="L393" s="1" t="s">
        <v>46</v>
      </c>
      <c r="M393" s="1" t="s">
        <v>47</v>
      </c>
      <c r="N393" s="1" t="s">
        <v>48</v>
      </c>
      <c r="O393" s="1" t="s">
        <v>717</v>
      </c>
      <c r="P393" s="1" t="s">
        <v>719</v>
      </c>
      <c r="Q393" s="1" t="s">
        <v>45</v>
      </c>
      <c r="AA393">
        <v>2</v>
      </c>
      <c r="AB393">
        <v>0.2606</v>
      </c>
      <c r="AC393">
        <v>1.5</v>
      </c>
      <c r="AD393">
        <v>0.83</v>
      </c>
      <c r="AE393">
        <v>4.7</v>
      </c>
      <c r="AF393">
        <v>36</v>
      </c>
      <c r="AG393" s="2">
        <f t="shared" si="18"/>
        <v>9.4</v>
      </c>
      <c r="AH393" s="2">
        <f t="shared" si="19"/>
        <v>24</v>
      </c>
      <c r="AI393" s="8">
        <v>85</v>
      </c>
      <c r="AJ393" s="8">
        <v>40</v>
      </c>
      <c r="AK393" s="2">
        <f>(100-AJ393)/(100-AI393)*AG393</f>
        <v>37.6</v>
      </c>
      <c r="AL393" s="8">
        <f t="shared" si="20"/>
        <v>0</v>
      </c>
    </row>
    <row r="394" spans="1:38" x14ac:dyDescent="0.35">
      <c r="A394" s="1" t="s">
        <v>716</v>
      </c>
      <c r="B394" s="1" t="s">
        <v>711</v>
      </c>
      <c r="C394" s="1" t="s">
        <v>720</v>
      </c>
      <c r="D394" s="1" t="s">
        <v>718</v>
      </c>
      <c r="E394" s="1" t="s">
        <v>33</v>
      </c>
      <c r="F394" s="2">
        <v>191293</v>
      </c>
      <c r="G394" s="2">
        <v>397627</v>
      </c>
      <c r="H394" s="2">
        <v>191293</v>
      </c>
      <c r="I394" s="2">
        <v>397627</v>
      </c>
      <c r="J394" s="1" t="s">
        <v>63</v>
      </c>
      <c r="K394" s="1" t="s">
        <v>35</v>
      </c>
      <c r="L394" s="1" t="s">
        <v>63</v>
      </c>
      <c r="M394" s="1" t="s">
        <v>47</v>
      </c>
      <c r="N394" s="1" t="s">
        <v>52</v>
      </c>
      <c r="O394" s="1" t="s">
        <v>717</v>
      </c>
      <c r="P394" s="1" t="s">
        <v>719</v>
      </c>
      <c r="Q394" s="1" t="s">
        <v>45</v>
      </c>
      <c r="AA394">
        <v>176</v>
      </c>
      <c r="AB394">
        <v>0.2606</v>
      </c>
      <c r="AC394">
        <v>2.2999999999999998</v>
      </c>
      <c r="AD394">
        <v>1.3</v>
      </c>
      <c r="AE394">
        <v>7</v>
      </c>
      <c r="AF394">
        <v>32</v>
      </c>
      <c r="AG394" s="2">
        <f t="shared" si="18"/>
        <v>1232</v>
      </c>
      <c r="AH394" s="2">
        <f t="shared" si="19"/>
        <v>2112</v>
      </c>
      <c r="AI394" s="8">
        <v>85</v>
      </c>
      <c r="AJ394" s="8">
        <v>40</v>
      </c>
      <c r="AK394" s="2">
        <f>(100-AJ394)/(100-AI394)*AG394</f>
        <v>4928</v>
      </c>
      <c r="AL394" s="8">
        <f t="shared" si="20"/>
        <v>44</v>
      </c>
    </row>
    <row r="395" spans="1:38" x14ac:dyDescent="0.35">
      <c r="A395" s="1" t="s">
        <v>716</v>
      </c>
      <c r="B395" s="1" t="s">
        <v>711</v>
      </c>
      <c r="C395" s="1" t="s">
        <v>720</v>
      </c>
      <c r="D395" s="1" t="s">
        <v>718</v>
      </c>
      <c r="E395" s="1" t="s">
        <v>33</v>
      </c>
      <c r="F395" s="2">
        <v>191293</v>
      </c>
      <c r="G395" s="2">
        <v>397627</v>
      </c>
      <c r="H395" s="2">
        <v>191293</v>
      </c>
      <c r="I395" s="2">
        <v>397627</v>
      </c>
      <c r="J395" s="1" t="s">
        <v>79</v>
      </c>
      <c r="K395" s="1" t="s">
        <v>35</v>
      </c>
      <c r="L395" s="1" t="s">
        <v>54</v>
      </c>
      <c r="M395" s="1" t="s">
        <v>47</v>
      </c>
      <c r="N395" s="1" t="s">
        <v>56</v>
      </c>
      <c r="O395" s="1" t="s">
        <v>717</v>
      </c>
      <c r="P395" s="1" t="s">
        <v>719</v>
      </c>
      <c r="Q395" s="1" t="s">
        <v>45</v>
      </c>
      <c r="AA395" s="2">
        <v>3840</v>
      </c>
      <c r="AB395">
        <v>4.3700000000000003E-2</v>
      </c>
      <c r="AC395">
        <v>1.4</v>
      </c>
      <c r="AD395">
        <v>0.45</v>
      </c>
      <c r="AE395">
        <v>5.8</v>
      </c>
      <c r="AF395">
        <v>31</v>
      </c>
      <c r="AG395" s="2">
        <f t="shared" si="18"/>
        <v>22272</v>
      </c>
      <c r="AH395" s="2">
        <f t="shared" si="19"/>
        <v>46080</v>
      </c>
      <c r="AI395" s="8">
        <v>85</v>
      </c>
      <c r="AJ395" s="8">
        <v>40</v>
      </c>
      <c r="AK395" s="2">
        <f>(100-AJ395)/(100-AI395)*AG395</f>
        <v>89088</v>
      </c>
      <c r="AL395" s="8">
        <f t="shared" si="20"/>
        <v>960</v>
      </c>
    </row>
    <row r="396" spans="1:38" x14ac:dyDescent="0.35">
      <c r="A396" s="1" t="s">
        <v>716</v>
      </c>
      <c r="B396" s="1" t="s">
        <v>711</v>
      </c>
      <c r="C396" s="1" t="s">
        <v>720</v>
      </c>
      <c r="D396" s="1" t="s">
        <v>718</v>
      </c>
      <c r="E396" s="1" t="s">
        <v>33</v>
      </c>
      <c r="F396" s="2">
        <v>191293</v>
      </c>
      <c r="G396" s="2">
        <v>397627</v>
      </c>
      <c r="H396" s="2">
        <v>191293</v>
      </c>
      <c r="I396" s="2">
        <v>397627</v>
      </c>
      <c r="J396" s="1" t="s">
        <v>79</v>
      </c>
      <c r="K396" s="1" t="s">
        <v>35</v>
      </c>
      <c r="L396" s="1" t="s">
        <v>54</v>
      </c>
      <c r="M396" s="1" t="s">
        <v>47</v>
      </c>
      <c r="N396" s="1" t="s">
        <v>56</v>
      </c>
      <c r="O396" s="1" t="s">
        <v>717</v>
      </c>
      <c r="P396" s="1" t="s">
        <v>719</v>
      </c>
      <c r="Q396" s="1" t="s">
        <v>45</v>
      </c>
      <c r="AA396">
        <v>75</v>
      </c>
      <c r="AB396">
        <v>4.3700000000000003E-2</v>
      </c>
      <c r="AC396">
        <v>1.4</v>
      </c>
      <c r="AD396">
        <v>0.45</v>
      </c>
      <c r="AE396">
        <v>5.8</v>
      </c>
      <c r="AF396">
        <v>31</v>
      </c>
      <c r="AG396" s="2">
        <f t="shared" si="18"/>
        <v>435</v>
      </c>
      <c r="AH396" s="2">
        <f t="shared" si="19"/>
        <v>900</v>
      </c>
      <c r="AI396" s="8">
        <v>85</v>
      </c>
      <c r="AJ396" s="8">
        <v>40</v>
      </c>
      <c r="AK396" s="2">
        <f>(100-AJ396)/(100-AI396)*AG396</f>
        <v>1740</v>
      </c>
      <c r="AL396" s="8">
        <f t="shared" si="20"/>
        <v>18</v>
      </c>
    </row>
    <row r="397" spans="1:38" x14ac:dyDescent="0.35">
      <c r="A397" s="1" t="s">
        <v>716</v>
      </c>
      <c r="B397" s="1" t="s">
        <v>711</v>
      </c>
      <c r="C397" s="1" t="s">
        <v>720</v>
      </c>
      <c r="D397" s="1" t="s">
        <v>718</v>
      </c>
      <c r="E397" s="1" t="s">
        <v>33</v>
      </c>
      <c r="F397" s="2">
        <v>191293</v>
      </c>
      <c r="G397" s="2">
        <v>397627</v>
      </c>
      <c r="H397" s="2">
        <v>191293</v>
      </c>
      <c r="I397" s="2">
        <v>397627</v>
      </c>
      <c r="J397" s="1" t="s">
        <v>53</v>
      </c>
      <c r="K397" s="1" t="s">
        <v>35</v>
      </c>
      <c r="L397" s="1" t="s">
        <v>53</v>
      </c>
      <c r="M397" s="1" t="s">
        <v>47</v>
      </c>
      <c r="N397" s="1" t="s">
        <v>52</v>
      </c>
      <c r="O397" s="1" t="s">
        <v>717</v>
      </c>
      <c r="P397" s="1" t="s">
        <v>719</v>
      </c>
      <c r="Q397" s="1" t="s">
        <v>45</v>
      </c>
      <c r="AA397">
        <v>405</v>
      </c>
      <c r="AB397">
        <v>0.2606</v>
      </c>
      <c r="AC397">
        <v>4.2</v>
      </c>
      <c r="AD397">
        <v>0.63</v>
      </c>
      <c r="AE397">
        <v>4.7</v>
      </c>
      <c r="AF397">
        <v>35</v>
      </c>
      <c r="AG397" s="2">
        <f t="shared" si="18"/>
        <v>1903.5</v>
      </c>
      <c r="AH397" s="2">
        <f t="shared" si="19"/>
        <v>4860</v>
      </c>
      <c r="AI397" s="8">
        <v>85</v>
      </c>
      <c r="AJ397" s="8">
        <v>40</v>
      </c>
      <c r="AK397" s="2">
        <f>(100-AJ397)/(100-AI397)*AG397</f>
        <v>7614</v>
      </c>
      <c r="AL397" s="8">
        <f t="shared" si="20"/>
        <v>101</v>
      </c>
    </row>
    <row r="398" spans="1:38" x14ac:dyDescent="0.35">
      <c r="A398" s="1" t="s">
        <v>716</v>
      </c>
      <c r="B398" s="1" t="s">
        <v>711</v>
      </c>
      <c r="C398" s="1" t="s">
        <v>720</v>
      </c>
      <c r="D398" s="1" t="s">
        <v>718</v>
      </c>
      <c r="E398" s="1" t="s">
        <v>33</v>
      </c>
      <c r="F398" s="2">
        <v>191293</v>
      </c>
      <c r="G398" s="2">
        <v>397627</v>
      </c>
      <c r="H398" s="2">
        <v>191293</v>
      </c>
      <c r="I398" s="2">
        <v>397627</v>
      </c>
      <c r="J398" s="1" t="s">
        <v>68</v>
      </c>
      <c r="K398" s="1" t="s">
        <v>35</v>
      </c>
      <c r="L398" s="1" t="s">
        <v>50</v>
      </c>
      <c r="M398" s="1" t="s">
        <v>47</v>
      </c>
      <c r="N398" s="1" t="s">
        <v>52</v>
      </c>
      <c r="O398" s="1" t="s">
        <v>717</v>
      </c>
      <c r="P398" s="1" t="s">
        <v>719</v>
      </c>
      <c r="Q398" s="1" t="s">
        <v>45</v>
      </c>
      <c r="AA398" s="2">
        <v>2880</v>
      </c>
      <c r="AB398">
        <v>4.3700000000000003E-2</v>
      </c>
      <c r="AC398">
        <v>22</v>
      </c>
      <c r="AD398">
        <v>0.1</v>
      </c>
      <c r="AE398">
        <v>2</v>
      </c>
      <c r="AF398">
        <v>15</v>
      </c>
      <c r="AG398" s="2">
        <f t="shared" si="18"/>
        <v>5760</v>
      </c>
      <c r="AH398" s="2">
        <f t="shared" si="19"/>
        <v>34560</v>
      </c>
      <c r="AI398" s="8">
        <v>85</v>
      </c>
      <c r="AJ398" s="8">
        <v>40</v>
      </c>
      <c r="AK398" s="2">
        <f>(100-AJ398)/(100-AI398)*AG398</f>
        <v>23040</v>
      </c>
      <c r="AL398" s="8">
        <f t="shared" si="20"/>
        <v>720</v>
      </c>
    </row>
    <row r="399" spans="1:38" x14ac:dyDescent="0.35">
      <c r="A399" s="1" t="s">
        <v>721</v>
      </c>
      <c r="B399" s="1" t="s">
        <v>711</v>
      </c>
      <c r="C399" s="1" t="s">
        <v>720</v>
      </c>
      <c r="D399" s="1" t="s">
        <v>723</v>
      </c>
      <c r="E399" s="1" t="s">
        <v>33</v>
      </c>
      <c r="F399" s="2">
        <v>192253</v>
      </c>
      <c r="G399" s="2">
        <v>398259</v>
      </c>
      <c r="H399" s="2">
        <v>192253</v>
      </c>
      <c r="I399" s="2">
        <v>398259</v>
      </c>
      <c r="J399" s="1" t="s">
        <v>63</v>
      </c>
      <c r="K399" s="1" t="s">
        <v>35</v>
      </c>
      <c r="L399" s="1" t="s">
        <v>63</v>
      </c>
      <c r="M399" s="1" t="s">
        <v>80</v>
      </c>
      <c r="N399" s="1" t="s">
        <v>52</v>
      </c>
      <c r="O399" s="1" t="s">
        <v>722</v>
      </c>
      <c r="P399" s="1" t="s">
        <v>724</v>
      </c>
      <c r="Q399" s="1" t="s">
        <v>45</v>
      </c>
      <c r="AA399">
        <v>110</v>
      </c>
      <c r="AB399">
        <v>0.2606</v>
      </c>
      <c r="AC399">
        <v>2.2999999999999998</v>
      </c>
      <c r="AD399">
        <v>1.3</v>
      </c>
      <c r="AE399">
        <v>4.2</v>
      </c>
      <c r="AF399">
        <v>32</v>
      </c>
      <c r="AG399" s="2">
        <f t="shared" si="18"/>
        <v>462</v>
      </c>
      <c r="AH399" s="2">
        <f t="shared" si="19"/>
        <v>1320</v>
      </c>
      <c r="AI399" s="8">
        <v>85</v>
      </c>
      <c r="AJ399" s="8">
        <v>40</v>
      </c>
      <c r="AK399" s="2">
        <f>(100-AJ399)/(100-AI399)*AG399</f>
        <v>1848</v>
      </c>
      <c r="AL399" s="8">
        <f t="shared" si="20"/>
        <v>27</v>
      </c>
    </row>
    <row r="400" spans="1:38" x14ac:dyDescent="0.35">
      <c r="A400" s="1" t="s">
        <v>721</v>
      </c>
      <c r="B400" s="1" t="s">
        <v>711</v>
      </c>
      <c r="C400" s="1" t="s">
        <v>720</v>
      </c>
      <c r="D400" s="1" t="s">
        <v>723</v>
      </c>
      <c r="E400" s="1" t="s">
        <v>33</v>
      </c>
      <c r="F400" s="2">
        <v>192253</v>
      </c>
      <c r="G400" s="2">
        <v>398259</v>
      </c>
      <c r="H400" s="2">
        <v>192253</v>
      </c>
      <c r="I400" s="2">
        <v>398259</v>
      </c>
      <c r="J400" s="1" t="s">
        <v>53</v>
      </c>
      <c r="K400" s="1" t="s">
        <v>35</v>
      </c>
      <c r="L400" s="1" t="s">
        <v>53</v>
      </c>
      <c r="M400" s="1" t="s">
        <v>80</v>
      </c>
      <c r="N400" s="1" t="s">
        <v>48</v>
      </c>
      <c r="O400" s="1" t="s">
        <v>722</v>
      </c>
      <c r="P400" s="1" t="s">
        <v>724</v>
      </c>
      <c r="Q400" s="1" t="s">
        <v>45</v>
      </c>
      <c r="AA400">
        <v>376</v>
      </c>
      <c r="AB400">
        <v>0.2606</v>
      </c>
      <c r="AC400">
        <v>4.2</v>
      </c>
      <c r="AD400">
        <v>0.63</v>
      </c>
      <c r="AE400">
        <v>2.8</v>
      </c>
      <c r="AF400">
        <v>35</v>
      </c>
      <c r="AG400" s="2">
        <f t="shared" si="18"/>
        <v>1052.8</v>
      </c>
      <c r="AH400" s="2">
        <f t="shared" si="19"/>
        <v>4512</v>
      </c>
      <c r="AI400" s="8">
        <v>85</v>
      </c>
      <c r="AJ400" s="8">
        <v>40</v>
      </c>
      <c r="AK400" s="2">
        <f>(100-AJ400)/(100-AI400)*AG400</f>
        <v>4211.2</v>
      </c>
      <c r="AL400" s="8">
        <f t="shared" si="20"/>
        <v>94</v>
      </c>
    </row>
    <row r="401" spans="1:38" x14ac:dyDescent="0.35">
      <c r="A401" s="1" t="s">
        <v>721</v>
      </c>
      <c r="B401" s="1" t="s">
        <v>711</v>
      </c>
      <c r="C401" s="1" t="s">
        <v>720</v>
      </c>
      <c r="D401" s="1" t="s">
        <v>723</v>
      </c>
      <c r="E401" s="1" t="s">
        <v>33</v>
      </c>
      <c r="F401" s="2">
        <v>192253</v>
      </c>
      <c r="G401" s="2">
        <v>398259</v>
      </c>
      <c r="H401" s="2">
        <v>192253</v>
      </c>
      <c r="I401" s="2">
        <v>398259</v>
      </c>
      <c r="J401" s="1" t="s">
        <v>68</v>
      </c>
      <c r="K401" s="1" t="s">
        <v>35</v>
      </c>
      <c r="L401" s="1" t="s">
        <v>50</v>
      </c>
      <c r="M401" s="1" t="s">
        <v>80</v>
      </c>
      <c r="N401" s="1" t="s">
        <v>52</v>
      </c>
      <c r="O401" s="1" t="s">
        <v>722</v>
      </c>
      <c r="P401" s="1" t="s">
        <v>724</v>
      </c>
      <c r="Q401" s="1" t="s">
        <v>45</v>
      </c>
      <c r="AA401" s="2">
        <v>1932</v>
      </c>
      <c r="AB401">
        <v>4.3700000000000003E-2</v>
      </c>
      <c r="AC401">
        <v>22</v>
      </c>
      <c r="AD401">
        <v>0.1</v>
      </c>
      <c r="AE401">
        <v>1.2</v>
      </c>
      <c r="AF401">
        <v>15</v>
      </c>
      <c r="AG401" s="2">
        <f t="shared" si="18"/>
        <v>2318.4</v>
      </c>
      <c r="AH401" s="2">
        <f t="shared" si="19"/>
        <v>23184</v>
      </c>
      <c r="AI401" s="8">
        <v>85</v>
      </c>
      <c r="AJ401" s="8">
        <v>40</v>
      </c>
      <c r="AK401" s="2">
        <f>(100-AJ401)/(100-AI401)*AG401</f>
        <v>9273.6</v>
      </c>
      <c r="AL401" s="8">
        <f t="shared" si="20"/>
        <v>483</v>
      </c>
    </row>
    <row r="402" spans="1:38" x14ac:dyDescent="0.35">
      <c r="A402" s="1" t="s">
        <v>721</v>
      </c>
      <c r="B402" s="1" t="s">
        <v>711</v>
      </c>
      <c r="C402" s="1" t="s">
        <v>720</v>
      </c>
      <c r="D402" s="1" t="s">
        <v>723</v>
      </c>
      <c r="E402" s="1" t="s">
        <v>33</v>
      </c>
      <c r="F402" s="2">
        <v>192253</v>
      </c>
      <c r="G402" s="2">
        <v>398259</v>
      </c>
      <c r="H402" s="2">
        <v>192253</v>
      </c>
      <c r="I402" s="2">
        <v>398259</v>
      </c>
      <c r="J402" s="1" t="s">
        <v>46</v>
      </c>
      <c r="K402" s="1" t="s">
        <v>35</v>
      </c>
      <c r="L402" s="1" t="s">
        <v>46</v>
      </c>
      <c r="M402" s="1" t="s">
        <v>80</v>
      </c>
      <c r="N402" s="1" t="s">
        <v>48</v>
      </c>
      <c r="O402" s="1" t="s">
        <v>722</v>
      </c>
      <c r="P402" s="1" t="s">
        <v>724</v>
      </c>
      <c r="Q402" s="1" t="s">
        <v>45</v>
      </c>
      <c r="AA402">
        <v>2</v>
      </c>
      <c r="AB402">
        <v>0.2606</v>
      </c>
      <c r="AC402">
        <v>1.5</v>
      </c>
      <c r="AD402">
        <v>0.83</v>
      </c>
      <c r="AE402">
        <v>2.8</v>
      </c>
      <c r="AF402">
        <v>36</v>
      </c>
      <c r="AG402" s="2">
        <f t="shared" si="18"/>
        <v>5.6</v>
      </c>
      <c r="AH402" s="2">
        <f t="shared" si="19"/>
        <v>24</v>
      </c>
      <c r="AI402" s="8">
        <v>85</v>
      </c>
      <c r="AJ402" s="8">
        <v>40</v>
      </c>
      <c r="AK402" s="2">
        <f>(100-AJ402)/(100-AI402)*AG402</f>
        <v>22.4</v>
      </c>
      <c r="AL402" s="8">
        <f t="shared" si="20"/>
        <v>0</v>
      </c>
    </row>
    <row r="403" spans="1:38" x14ac:dyDescent="0.35">
      <c r="A403" s="1" t="s">
        <v>721</v>
      </c>
      <c r="B403" s="1" t="s">
        <v>711</v>
      </c>
      <c r="C403" s="1" t="s">
        <v>720</v>
      </c>
      <c r="D403" s="1" t="s">
        <v>723</v>
      </c>
      <c r="E403" s="1" t="s">
        <v>33</v>
      </c>
      <c r="F403" s="2">
        <v>192253</v>
      </c>
      <c r="G403" s="2">
        <v>398259</v>
      </c>
      <c r="H403" s="2">
        <v>192253</v>
      </c>
      <c r="I403" s="2">
        <v>398259</v>
      </c>
      <c r="J403" s="1" t="s">
        <v>79</v>
      </c>
      <c r="K403" s="1" t="s">
        <v>35</v>
      </c>
      <c r="L403" s="1" t="s">
        <v>54</v>
      </c>
      <c r="M403" s="1" t="s">
        <v>80</v>
      </c>
      <c r="N403" s="1" t="s">
        <v>56</v>
      </c>
      <c r="O403" s="1" t="s">
        <v>722</v>
      </c>
      <c r="P403" s="1" t="s">
        <v>724</v>
      </c>
      <c r="Q403" s="1" t="s">
        <v>45</v>
      </c>
      <c r="AA403">
        <v>648</v>
      </c>
      <c r="AB403">
        <v>4.3700000000000003E-2</v>
      </c>
      <c r="AC403">
        <v>1.4</v>
      </c>
      <c r="AD403">
        <v>0.45</v>
      </c>
      <c r="AE403">
        <v>3.5</v>
      </c>
      <c r="AF403">
        <v>31</v>
      </c>
      <c r="AG403" s="2">
        <f t="shared" si="18"/>
        <v>2268</v>
      </c>
      <c r="AH403" s="2">
        <f t="shared" si="19"/>
        <v>7776</v>
      </c>
      <c r="AI403" s="8">
        <v>85</v>
      </c>
      <c r="AJ403" s="8">
        <v>40</v>
      </c>
      <c r="AK403" s="2">
        <f>(100-AJ403)/(100-AI403)*AG403</f>
        <v>9072</v>
      </c>
      <c r="AL403" s="8">
        <f t="shared" si="20"/>
        <v>162</v>
      </c>
    </row>
    <row r="404" spans="1:38" x14ac:dyDescent="0.35">
      <c r="A404" s="1" t="s">
        <v>725</v>
      </c>
      <c r="B404" s="1" t="s">
        <v>711</v>
      </c>
      <c r="C404" s="1" t="s">
        <v>720</v>
      </c>
      <c r="D404" s="1" t="s">
        <v>727</v>
      </c>
      <c r="E404" s="1" t="s">
        <v>33</v>
      </c>
      <c r="F404" s="2">
        <v>193599</v>
      </c>
      <c r="G404" s="2">
        <v>399766</v>
      </c>
      <c r="H404" s="2">
        <v>193599</v>
      </c>
      <c r="I404" s="2">
        <v>399766</v>
      </c>
      <c r="J404" s="1" t="s">
        <v>53</v>
      </c>
      <c r="K404" s="1" t="s">
        <v>35</v>
      </c>
      <c r="L404" s="1" t="s">
        <v>53</v>
      </c>
      <c r="M404" s="1" t="s">
        <v>122</v>
      </c>
      <c r="N404" s="1" t="s">
        <v>48</v>
      </c>
      <c r="O404" s="1" t="s">
        <v>726</v>
      </c>
      <c r="P404" s="1" t="s">
        <v>728</v>
      </c>
      <c r="Q404" s="1" t="s">
        <v>45</v>
      </c>
      <c r="AA404">
        <v>360</v>
      </c>
      <c r="AB404">
        <v>0.2606</v>
      </c>
      <c r="AC404">
        <v>4.2</v>
      </c>
      <c r="AD404">
        <v>0.63</v>
      </c>
      <c r="AE404">
        <v>2.8</v>
      </c>
      <c r="AF404">
        <v>35</v>
      </c>
      <c r="AG404" s="2">
        <f t="shared" si="18"/>
        <v>1007.9999999999999</v>
      </c>
      <c r="AH404" s="2">
        <f t="shared" si="19"/>
        <v>4320</v>
      </c>
      <c r="AI404" s="8">
        <v>85</v>
      </c>
      <c r="AJ404" s="8">
        <v>40</v>
      </c>
      <c r="AK404" s="2">
        <f>(100-AJ404)/(100-AI404)*AG404</f>
        <v>4031.9999999999995</v>
      </c>
      <c r="AL404" s="8">
        <f t="shared" si="20"/>
        <v>90</v>
      </c>
    </row>
    <row r="405" spans="1:38" x14ac:dyDescent="0.35">
      <c r="A405" s="1" t="s">
        <v>725</v>
      </c>
      <c r="B405" s="1" t="s">
        <v>711</v>
      </c>
      <c r="C405" s="1" t="s">
        <v>720</v>
      </c>
      <c r="D405" s="1" t="s">
        <v>727</v>
      </c>
      <c r="E405" s="1" t="s">
        <v>33</v>
      </c>
      <c r="F405" s="2">
        <v>193599</v>
      </c>
      <c r="G405" s="2">
        <v>399766</v>
      </c>
      <c r="H405" s="2">
        <v>193599</v>
      </c>
      <c r="I405" s="2">
        <v>399766</v>
      </c>
      <c r="J405" s="1" t="s">
        <v>79</v>
      </c>
      <c r="K405" s="1" t="s">
        <v>35</v>
      </c>
      <c r="L405" s="1" t="s">
        <v>54</v>
      </c>
      <c r="M405" s="1" t="s">
        <v>122</v>
      </c>
      <c r="N405" s="1" t="s">
        <v>56</v>
      </c>
      <c r="O405" s="1" t="s">
        <v>726</v>
      </c>
      <c r="P405" s="1" t="s">
        <v>728</v>
      </c>
      <c r="Q405" s="1" t="s">
        <v>45</v>
      </c>
      <c r="AA405" s="2">
        <v>1848</v>
      </c>
      <c r="AB405">
        <v>4.3700000000000003E-2</v>
      </c>
      <c r="AC405">
        <v>1.4</v>
      </c>
      <c r="AD405">
        <v>0.45</v>
      </c>
      <c r="AE405">
        <v>3.5</v>
      </c>
      <c r="AF405">
        <v>31</v>
      </c>
      <c r="AG405" s="2">
        <f t="shared" si="18"/>
        <v>6468</v>
      </c>
      <c r="AH405" s="2">
        <f t="shared" si="19"/>
        <v>22176</v>
      </c>
      <c r="AI405" s="8">
        <v>85</v>
      </c>
      <c r="AJ405" s="8">
        <v>40</v>
      </c>
      <c r="AK405" s="2">
        <f>(100-AJ405)/(100-AI405)*AG405</f>
        <v>25872</v>
      </c>
      <c r="AL405" s="8">
        <f t="shared" si="20"/>
        <v>462</v>
      </c>
    </row>
    <row r="406" spans="1:38" x14ac:dyDescent="0.35">
      <c r="A406" s="1" t="s">
        <v>725</v>
      </c>
      <c r="B406" s="1" t="s">
        <v>711</v>
      </c>
      <c r="C406" s="1" t="s">
        <v>720</v>
      </c>
      <c r="D406" s="1" t="s">
        <v>727</v>
      </c>
      <c r="E406" s="1" t="s">
        <v>33</v>
      </c>
      <c r="F406" s="2">
        <v>193599</v>
      </c>
      <c r="G406" s="2">
        <v>399766</v>
      </c>
      <c r="H406" s="2">
        <v>193599</v>
      </c>
      <c r="I406" s="2">
        <v>399766</v>
      </c>
      <c r="J406" s="1" t="s">
        <v>79</v>
      </c>
      <c r="K406" s="1" t="s">
        <v>35</v>
      </c>
      <c r="L406" s="1" t="s">
        <v>54</v>
      </c>
      <c r="M406" s="1" t="s">
        <v>122</v>
      </c>
      <c r="N406" s="1" t="s">
        <v>56</v>
      </c>
      <c r="O406" s="1" t="s">
        <v>726</v>
      </c>
      <c r="P406" s="1" t="s">
        <v>728</v>
      </c>
      <c r="Q406" s="1" t="s">
        <v>45</v>
      </c>
      <c r="AA406">
        <v>362</v>
      </c>
      <c r="AB406">
        <v>4.3700000000000003E-2</v>
      </c>
      <c r="AC406">
        <v>1.4</v>
      </c>
      <c r="AD406">
        <v>0.45</v>
      </c>
      <c r="AE406">
        <v>3.5</v>
      </c>
      <c r="AF406">
        <v>31</v>
      </c>
      <c r="AG406" s="2">
        <f t="shared" si="18"/>
        <v>1267</v>
      </c>
      <c r="AH406" s="2">
        <f t="shared" si="19"/>
        <v>4344</v>
      </c>
      <c r="AI406" s="8">
        <v>85</v>
      </c>
      <c r="AJ406" s="8">
        <v>40</v>
      </c>
      <c r="AK406" s="2">
        <f>(100-AJ406)/(100-AI406)*AG406</f>
        <v>5068</v>
      </c>
      <c r="AL406" s="8">
        <f t="shared" si="20"/>
        <v>90</v>
      </c>
    </row>
    <row r="407" spans="1:38" x14ac:dyDescent="0.35">
      <c r="A407" s="1" t="s">
        <v>725</v>
      </c>
      <c r="B407" s="1" t="s">
        <v>711</v>
      </c>
      <c r="C407" s="1" t="s">
        <v>720</v>
      </c>
      <c r="D407" s="1" t="s">
        <v>727</v>
      </c>
      <c r="E407" s="1" t="s">
        <v>33</v>
      </c>
      <c r="F407" s="2">
        <v>193599</v>
      </c>
      <c r="G407" s="2">
        <v>399766</v>
      </c>
      <c r="H407" s="2">
        <v>193599</v>
      </c>
      <c r="I407" s="2">
        <v>399766</v>
      </c>
      <c r="J407" s="1" t="s">
        <v>46</v>
      </c>
      <c r="K407" s="1" t="s">
        <v>35</v>
      </c>
      <c r="L407" s="1" t="s">
        <v>46</v>
      </c>
      <c r="M407" s="1" t="s">
        <v>122</v>
      </c>
      <c r="N407" s="1" t="s">
        <v>48</v>
      </c>
      <c r="O407" s="1" t="s">
        <v>726</v>
      </c>
      <c r="P407" s="1" t="s">
        <v>728</v>
      </c>
      <c r="Q407" s="1" t="s">
        <v>45</v>
      </c>
      <c r="AA407">
        <v>2</v>
      </c>
      <c r="AB407">
        <v>0.2606</v>
      </c>
      <c r="AC407">
        <v>1.5</v>
      </c>
      <c r="AD407">
        <v>0.83</v>
      </c>
      <c r="AE407">
        <v>2.8</v>
      </c>
      <c r="AF407">
        <v>36</v>
      </c>
      <c r="AG407" s="2">
        <f t="shared" si="18"/>
        <v>5.6</v>
      </c>
      <c r="AH407" s="2">
        <f t="shared" si="19"/>
        <v>24</v>
      </c>
      <c r="AI407" s="8">
        <v>85</v>
      </c>
      <c r="AJ407" s="8">
        <v>40</v>
      </c>
      <c r="AK407" s="2">
        <f>(100-AJ407)/(100-AI407)*AG407</f>
        <v>22.4</v>
      </c>
      <c r="AL407" s="8">
        <f t="shared" si="20"/>
        <v>0</v>
      </c>
    </row>
    <row r="408" spans="1:38" x14ac:dyDescent="0.35">
      <c r="A408" s="1" t="s">
        <v>729</v>
      </c>
      <c r="B408" s="1" t="s">
        <v>711</v>
      </c>
      <c r="C408" s="1" t="s">
        <v>720</v>
      </c>
      <c r="D408" s="1" t="s">
        <v>731</v>
      </c>
      <c r="E408" s="1" t="s">
        <v>33</v>
      </c>
      <c r="F408" s="2">
        <v>192573</v>
      </c>
      <c r="G408" s="2">
        <v>398579</v>
      </c>
      <c r="H408" s="2">
        <v>192573</v>
      </c>
      <c r="I408" s="2">
        <v>398579</v>
      </c>
      <c r="J408" s="1" t="s">
        <v>112</v>
      </c>
      <c r="K408" s="1" t="s">
        <v>35</v>
      </c>
      <c r="L408" s="1" t="s">
        <v>106</v>
      </c>
      <c r="M408" s="1" t="s">
        <v>538</v>
      </c>
      <c r="N408" s="1" t="s">
        <v>96</v>
      </c>
      <c r="O408" s="1" t="s">
        <v>730</v>
      </c>
      <c r="P408" s="1" t="s">
        <v>728</v>
      </c>
      <c r="Q408" s="1" t="s">
        <v>45</v>
      </c>
      <c r="AA408" s="2">
        <v>2240</v>
      </c>
      <c r="AB408">
        <v>4.3700000000000003E-2</v>
      </c>
      <c r="AC408">
        <v>22</v>
      </c>
      <c r="AD408">
        <v>0.1</v>
      </c>
      <c r="AE408">
        <v>2.2999999999999998</v>
      </c>
      <c r="AF408">
        <v>15</v>
      </c>
      <c r="AG408" s="2">
        <f t="shared" si="18"/>
        <v>5152</v>
      </c>
      <c r="AH408" s="2">
        <f t="shared" si="19"/>
        <v>26880</v>
      </c>
      <c r="AI408" s="8">
        <v>85</v>
      </c>
      <c r="AJ408" s="8">
        <v>40</v>
      </c>
      <c r="AK408" s="2">
        <f>(100-AJ408)/(100-AI408)*AG408</f>
        <v>20608</v>
      </c>
      <c r="AL408" s="8">
        <f t="shared" si="20"/>
        <v>560</v>
      </c>
    </row>
    <row r="409" spans="1:38" x14ac:dyDescent="0.35">
      <c r="A409" s="1" t="s">
        <v>729</v>
      </c>
      <c r="B409" s="1" t="s">
        <v>711</v>
      </c>
      <c r="C409" s="1" t="s">
        <v>720</v>
      </c>
      <c r="D409" s="1" t="s">
        <v>731</v>
      </c>
      <c r="E409" s="1" t="s">
        <v>33</v>
      </c>
      <c r="F409" s="2">
        <v>192573</v>
      </c>
      <c r="G409" s="2">
        <v>398579</v>
      </c>
      <c r="H409" s="2">
        <v>192573</v>
      </c>
      <c r="I409" s="2">
        <v>398579</v>
      </c>
      <c r="J409" s="1" t="s">
        <v>163</v>
      </c>
      <c r="K409" s="1" t="s">
        <v>35</v>
      </c>
      <c r="L409" s="1" t="s">
        <v>103</v>
      </c>
      <c r="M409" s="1" t="s">
        <v>538</v>
      </c>
      <c r="N409" s="1" t="s">
        <v>104</v>
      </c>
      <c r="O409" s="1" t="s">
        <v>730</v>
      </c>
      <c r="P409" s="1" t="s">
        <v>728</v>
      </c>
      <c r="Q409" s="1" t="s">
        <v>45</v>
      </c>
      <c r="AA409" s="2">
        <v>4696</v>
      </c>
      <c r="AB409">
        <v>4.3700000000000003E-2</v>
      </c>
      <c r="AC409">
        <v>1.4</v>
      </c>
      <c r="AD409">
        <v>0.45</v>
      </c>
      <c r="AE409">
        <v>6.9</v>
      </c>
      <c r="AF409">
        <v>31</v>
      </c>
      <c r="AG409" s="2">
        <f t="shared" si="18"/>
        <v>32402.400000000001</v>
      </c>
      <c r="AH409" s="2">
        <f t="shared" si="19"/>
        <v>56352</v>
      </c>
      <c r="AI409" s="8">
        <v>85</v>
      </c>
      <c r="AJ409" s="8">
        <v>40</v>
      </c>
      <c r="AK409" s="2">
        <f>(100-AJ409)/(100-AI409)*AG409</f>
        <v>129609.60000000001</v>
      </c>
      <c r="AL409" s="8">
        <f t="shared" si="20"/>
        <v>1174</v>
      </c>
    </row>
    <row r="410" spans="1:38" x14ac:dyDescent="0.35">
      <c r="A410" s="1" t="s">
        <v>729</v>
      </c>
      <c r="B410" s="1" t="s">
        <v>711</v>
      </c>
      <c r="C410" s="1" t="s">
        <v>720</v>
      </c>
      <c r="D410" s="1" t="s">
        <v>731</v>
      </c>
      <c r="E410" s="1" t="s">
        <v>33</v>
      </c>
      <c r="F410" s="2">
        <v>192573</v>
      </c>
      <c r="G410" s="2">
        <v>398579</v>
      </c>
      <c r="H410" s="2">
        <v>192573</v>
      </c>
      <c r="I410" s="2">
        <v>398579</v>
      </c>
      <c r="J410" s="1" t="s">
        <v>79</v>
      </c>
      <c r="K410" s="1" t="s">
        <v>35</v>
      </c>
      <c r="L410" s="1" t="s">
        <v>54</v>
      </c>
      <c r="M410" s="1" t="s">
        <v>80</v>
      </c>
      <c r="N410" s="1" t="s">
        <v>56</v>
      </c>
      <c r="O410" s="1" t="s">
        <v>730</v>
      </c>
      <c r="P410" s="1" t="s">
        <v>728</v>
      </c>
      <c r="Q410" s="1" t="s">
        <v>45</v>
      </c>
      <c r="AA410" s="2">
        <v>1008</v>
      </c>
      <c r="AB410">
        <v>4.3700000000000003E-2</v>
      </c>
      <c r="AC410">
        <v>1.4</v>
      </c>
      <c r="AD410">
        <v>0.45</v>
      </c>
      <c r="AE410">
        <v>3.5</v>
      </c>
      <c r="AF410">
        <v>31</v>
      </c>
      <c r="AG410" s="2">
        <f t="shared" si="18"/>
        <v>3528</v>
      </c>
      <c r="AH410" s="2">
        <f t="shared" si="19"/>
        <v>12096</v>
      </c>
      <c r="AI410" s="8">
        <v>85</v>
      </c>
      <c r="AJ410" s="8">
        <v>40</v>
      </c>
      <c r="AK410" s="2">
        <f>(100-AJ410)/(100-AI410)*AG410</f>
        <v>14112</v>
      </c>
      <c r="AL410" s="8">
        <f t="shared" si="20"/>
        <v>252</v>
      </c>
    </row>
    <row r="411" spans="1:38" x14ac:dyDescent="0.35">
      <c r="A411" s="1" t="s">
        <v>732</v>
      </c>
      <c r="B411" s="1" t="s">
        <v>711</v>
      </c>
      <c r="C411" s="1" t="s">
        <v>720</v>
      </c>
      <c r="D411" s="1" t="s">
        <v>734</v>
      </c>
      <c r="E411" s="1" t="s">
        <v>33</v>
      </c>
      <c r="F411" s="2">
        <v>192980</v>
      </c>
      <c r="G411" s="2">
        <v>399145</v>
      </c>
      <c r="H411" s="2">
        <v>192980</v>
      </c>
      <c r="I411" s="2">
        <v>399145</v>
      </c>
      <c r="J411" s="1" t="s">
        <v>163</v>
      </c>
      <c r="K411" s="1" t="s">
        <v>35</v>
      </c>
      <c r="L411" s="1" t="s">
        <v>103</v>
      </c>
      <c r="M411" s="1" t="s">
        <v>95</v>
      </c>
      <c r="N411" s="1" t="s">
        <v>104</v>
      </c>
      <c r="O411" s="1" t="s">
        <v>733</v>
      </c>
      <c r="P411" s="1" t="s">
        <v>728</v>
      </c>
      <c r="Q411" s="1" t="s">
        <v>45</v>
      </c>
      <c r="AA411">
        <v>0</v>
      </c>
      <c r="AB411">
        <v>4.3700000000000003E-2</v>
      </c>
      <c r="AC411">
        <v>1.4</v>
      </c>
      <c r="AD411">
        <v>0.45</v>
      </c>
      <c r="AE411">
        <v>6.9</v>
      </c>
      <c r="AF411">
        <v>31</v>
      </c>
      <c r="AG411" s="2">
        <f t="shared" si="18"/>
        <v>0</v>
      </c>
      <c r="AH411" s="2">
        <f t="shared" si="19"/>
        <v>0</v>
      </c>
      <c r="AI411" s="8">
        <v>85</v>
      </c>
      <c r="AJ411" s="8">
        <v>40</v>
      </c>
      <c r="AK411" s="2">
        <f>(100-AJ411)/(100-AI411)*AG411</f>
        <v>0</v>
      </c>
      <c r="AL411" s="8">
        <f t="shared" si="20"/>
        <v>0</v>
      </c>
    </row>
    <row r="412" spans="1:38" x14ac:dyDescent="0.35">
      <c r="A412" s="1" t="s">
        <v>732</v>
      </c>
      <c r="B412" s="1" t="s">
        <v>711</v>
      </c>
      <c r="C412" s="1" t="s">
        <v>720</v>
      </c>
      <c r="D412" s="1" t="s">
        <v>734</v>
      </c>
      <c r="E412" s="1" t="s">
        <v>33</v>
      </c>
      <c r="F412" s="2">
        <v>192980</v>
      </c>
      <c r="G412" s="2">
        <v>399145</v>
      </c>
      <c r="H412" s="2">
        <v>192980</v>
      </c>
      <c r="I412" s="2">
        <v>399145</v>
      </c>
      <c r="J412" s="1" t="s">
        <v>102</v>
      </c>
      <c r="K412" s="1" t="s">
        <v>35</v>
      </c>
      <c r="L412" s="1" t="s">
        <v>103</v>
      </c>
      <c r="M412" s="1" t="s">
        <v>95</v>
      </c>
      <c r="N412" s="1" t="s">
        <v>104</v>
      </c>
      <c r="O412" s="1" t="s">
        <v>733</v>
      </c>
      <c r="P412" s="1" t="s">
        <v>728</v>
      </c>
      <c r="Q412" s="1" t="s">
        <v>45</v>
      </c>
      <c r="AA412">
        <v>0</v>
      </c>
      <c r="AB412">
        <v>4.3700000000000003E-2</v>
      </c>
      <c r="AC412">
        <v>1.4</v>
      </c>
      <c r="AD412">
        <v>0.45</v>
      </c>
      <c r="AE412">
        <v>6.9</v>
      </c>
      <c r="AF412">
        <v>31</v>
      </c>
      <c r="AG412" s="2">
        <f t="shared" si="18"/>
        <v>0</v>
      </c>
      <c r="AH412" s="2">
        <f t="shared" si="19"/>
        <v>0</v>
      </c>
      <c r="AI412" s="8">
        <v>85</v>
      </c>
      <c r="AJ412" s="8">
        <v>40</v>
      </c>
      <c r="AK412" s="2">
        <f>(100-AJ412)/(100-AI412)*AG412</f>
        <v>0</v>
      </c>
      <c r="AL412" s="8">
        <f t="shared" si="20"/>
        <v>0</v>
      </c>
    </row>
    <row r="413" spans="1:38" x14ac:dyDescent="0.35">
      <c r="A413" s="1" t="s">
        <v>735</v>
      </c>
      <c r="B413" s="1" t="s">
        <v>711</v>
      </c>
      <c r="C413" s="1" t="s">
        <v>739</v>
      </c>
      <c r="D413" s="1" t="s">
        <v>737</v>
      </c>
      <c r="E413" s="1" t="s">
        <v>33</v>
      </c>
      <c r="F413" s="2">
        <v>188956</v>
      </c>
      <c r="G413" s="2">
        <v>408856</v>
      </c>
      <c r="H413" s="2">
        <v>188956</v>
      </c>
      <c r="I413" s="2">
        <v>408856</v>
      </c>
      <c r="J413" s="1" t="s">
        <v>79</v>
      </c>
      <c r="K413" s="1" t="s">
        <v>35</v>
      </c>
      <c r="L413" s="1" t="s">
        <v>54</v>
      </c>
      <c r="M413" s="1" t="s">
        <v>122</v>
      </c>
      <c r="N413" s="1" t="s">
        <v>56</v>
      </c>
      <c r="O413" s="1" t="s">
        <v>736</v>
      </c>
      <c r="P413" s="1" t="s">
        <v>738</v>
      </c>
      <c r="Q413" s="1" t="s">
        <v>45</v>
      </c>
      <c r="AA413" s="2">
        <v>2640</v>
      </c>
      <c r="AB413">
        <v>4.3700000000000003E-2</v>
      </c>
      <c r="AC413">
        <v>1.4</v>
      </c>
      <c r="AD413">
        <v>0.45</v>
      </c>
      <c r="AE413">
        <v>3.5</v>
      </c>
      <c r="AF413">
        <v>31</v>
      </c>
      <c r="AG413" s="2">
        <f t="shared" si="18"/>
        <v>9240</v>
      </c>
      <c r="AH413" s="2">
        <f t="shared" si="19"/>
        <v>31680</v>
      </c>
      <c r="AI413" s="8">
        <v>85</v>
      </c>
      <c r="AJ413" s="8">
        <v>40</v>
      </c>
      <c r="AK413" s="2">
        <f>(100-AJ413)/(100-AI413)*AG413</f>
        <v>36960</v>
      </c>
      <c r="AL413" s="8">
        <f t="shared" si="20"/>
        <v>660</v>
      </c>
    </row>
    <row r="414" spans="1:38" x14ac:dyDescent="0.35">
      <c r="A414" s="1" t="s">
        <v>740</v>
      </c>
      <c r="B414" s="1" t="s">
        <v>711</v>
      </c>
      <c r="C414" s="1" t="s">
        <v>739</v>
      </c>
      <c r="D414" s="1" t="s">
        <v>742</v>
      </c>
      <c r="E414" s="1" t="s">
        <v>33</v>
      </c>
      <c r="F414" s="2">
        <v>189407</v>
      </c>
      <c r="G414" s="2">
        <v>406595</v>
      </c>
      <c r="H414" s="2">
        <v>189407</v>
      </c>
      <c r="I414" s="2">
        <v>406595</v>
      </c>
      <c r="J414" s="1" t="s">
        <v>215</v>
      </c>
      <c r="K414" s="1" t="s">
        <v>35</v>
      </c>
      <c r="L414" s="1" t="s">
        <v>201</v>
      </c>
      <c r="M414" s="1" t="s">
        <v>202</v>
      </c>
      <c r="N414" s="1" t="s">
        <v>203</v>
      </c>
      <c r="O414" s="1" t="s">
        <v>741</v>
      </c>
      <c r="P414" s="1" t="s">
        <v>743</v>
      </c>
      <c r="Q414" s="1" t="s">
        <v>45</v>
      </c>
      <c r="AA414" s="2">
        <v>2184</v>
      </c>
      <c r="AB414">
        <v>4.3700000000000003E-2</v>
      </c>
      <c r="AC414">
        <v>1.4</v>
      </c>
      <c r="AD414">
        <v>0.45</v>
      </c>
      <c r="AE414">
        <v>5.8</v>
      </c>
      <c r="AF414">
        <v>31</v>
      </c>
      <c r="AG414" s="2">
        <f t="shared" si="18"/>
        <v>12667.199999999999</v>
      </c>
      <c r="AH414" s="2">
        <f t="shared" si="19"/>
        <v>26208</v>
      </c>
      <c r="AI414" s="8">
        <v>85</v>
      </c>
      <c r="AJ414" s="8">
        <v>40</v>
      </c>
      <c r="AK414" s="2">
        <f>(100-AJ414)/(100-AI414)*AG414</f>
        <v>50668.799999999996</v>
      </c>
      <c r="AL414" s="8">
        <f t="shared" si="20"/>
        <v>546</v>
      </c>
    </row>
    <row r="415" spans="1:38" x14ac:dyDescent="0.35">
      <c r="A415" s="1" t="s">
        <v>744</v>
      </c>
      <c r="B415" s="1" t="s">
        <v>711</v>
      </c>
      <c r="C415" s="1" t="s">
        <v>739</v>
      </c>
      <c r="D415" s="1" t="s">
        <v>746</v>
      </c>
      <c r="E415" s="1" t="s">
        <v>33</v>
      </c>
      <c r="F415" s="2">
        <v>190113</v>
      </c>
      <c r="G415" s="2">
        <v>408554</v>
      </c>
      <c r="H415" s="2">
        <v>190113</v>
      </c>
      <c r="I415" s="2">
        <v>408554</v>
      </c>
      <c r="J415" s="1" t="s">
        <v>68</v>
      </c>
      <c r="K415" s="1" t="s">
        <v>35</v>
      </c>
      <c r="L415" s="1" t="s">
        <v>50</v>
      </c>
      <c r="M415" s="1" t="s">
        <v>74</v>
      </c>
      <c r="N415" s="1" t="s">
        <v>52</v>
      </c>
      <c r="O415" s="1" t="s">
        <v>745</v>
      </c>
      <c r="P415" s="1" t="s">
        <v>747</v>
      </c>
      <c r="Q415" s="1" t="s">
        <v>45</v>
      </c>
      <c r="AA415">
        <v>528</v>
      </c>
      <c r="AB415">
        <v>0</v>
      </c>
      <c r="AC415">
        <v>22</v>
      </c>
      <c r="AD415">
        <v>0.1</v>
      </c>
      <c r="AE415">
        <v>2</v>
      </c>
      <c r="AF415">
        <v>15</v>
      </c>
      <c r="AG415" s="2">
        <f t="shared" si="18"/>
        <v>1056</v>
      </c>
      <c r="AH415" s="2">
        <f t="shared" si="19"/>
        <v>6336</v>
      </c>
      <c r="AI415" s="8">
        <v>85</v>
      </c>
      <c r="AJ415" s="8">
        <v>40</v>
      </c>
      <c r="AK415" s="2">
        <f>(100-AJ415)/(100-AI415)*AG415</f>
        <v>4224</v>
      </c>
      <c r="AL415" s="8">
        <f t="shared" si="20"/>
        <v>132</v>
      </c>
    </row>
    <row r="416" spans="1:38" x14ac:dyDescent="0.35">
      <c r="A416" s="1" t="s">
        <v>748</v>
      </c>
      <c r="B416" s="1" t="s">
        <v>711</v>
      </c>
      <c r="C416" s="1" t="s">
        <v>752</v>
      </c>
      <c r="D416" s="1" t="s">
        <v>750</v>
      </c>
      <c r="E416" s="1" t="s">
        <v>33</v>
      </c>
      <c r="F416" s="2">
        <v>194293</v>
      </c>
      <c r="G416" s="2">
        <v>405450</v>
      </c>
      <c r="H416" s="2">
        <v>194293</v>
      </c>
      <c r="I416" s="2">
        <v>405450</v>
      </c>
      <c r="J416" s="1" t="s">
        <v>163</v>
      </c>
      <c r="K416" s="1" t="s">
        <v>35</v>
      </c>
      <c r="L416" s="1" t="s">
        <v>103</v>
      </c>
      <c r="M416" s="1" t="s">
        <v>95</v>
      </c>
      <c r="N416" s="1" t="s">
        <v>104</v>
      </c>
      <c r="O416" s="1" t="s">
        <v>749</v>
      </c>
      <c r="P416" s="1" t="s">
        <v>751</v>
      </c>
      <c r="Q416" s="1" t="s">
        <v>45</v>
      </c>
      <c r="AA416" s="2">
        <v>1120</v>
      </c>
      <c r="AB416">
        <v>4.3700000000000003E-2</v>
      </c>
      <c r="AC416">
        <v>1.4</v>
      </c>
      <c r="AD416">
        <v>0.45</v>
      </c>
      <c r="AE416">
        <v>6.9</v>
      </c>
      <c r="AF416">
        <v>31</v>
      </c>
      <c r="AG416" s="2">
        <f t="shared" si="18"/>
        <v>7728</v>
      </c>
      <c r="AH416" s="2">
        <f t="shared" si="19"/>
        <v>13440</v>
      </c>
      <c r="AI416" s="8">
        <v>85</v>
      </c>
      <c r="AJ416" s="8">
        <v>40</v>
      </c>
      <c r="AK416" s="2">
        <f>(100-AJ416)/(100-AI416)*AG416</f>
        <v>30912</v>
      </c>
      <c r="AL416" s="8">
        <f t="shared" si="20"/>
        <v>280</v>
      </c>
    </row>
    <row r="417" spans="1:38" x14ac:dyDescent="0.35">
      <c r="A417" s="1" t="s">
        <v>753</v>
      </c>
      <c r="B417" s="1" t="s">
        <v>711</v>
      </c>
      <c r="C417" s="1" t="s">
        <v>752</v>
      </c>
      <c r="D417" s="1" t="s">
        <v>754</v>
      </c>
      <c r="E417" s="1" t="s">
        <v>33</v>
      </c>
      <c r="F417" s="2">
        <v>193574</v>
      </c>
      <c r="G417" s="2">
        <v>404877</v>
      </c>
      <c r="H417" s="2">
        <v>193574</v>
      </c>
      <c r="I417" s="2">
        <v>404877</v>
      </c>
      <c r="J417" s="1" t="s">
        <v>79</v>
      </c>
      <c r="K417" s="1" t="s">
        <v>35</v>
      </c>
      <c r="L417" s="1" t="s">
        <v>54</v>
      </c>
      <c r="M417" s="1" t="s">
        <v>80</v>
      </c>
      <c r="N417" s="1" t="s">
        <v>56</v>
      </c>
      <c r="P417" s="1" t="s">
        <v>755</v>
      </c>
      <c r="Q417" s="1" t="s">
        <v>45</v>
      </c>
      <c r="AA417">
        <v>64</v>
      </c>
      <c r="AB417">
        <v>4.3700000000000003E-2</v>
      </c>
      <c r="AC417">
        <v>1.4</v>
      </c>
      <c r="AD417">
        <v>0.45</v>
      </c>
      <c r="AE417">
        <v>3.5</v>
      </c>
      <c r="AF417">
        <v>31</v>
      </c>
      <c r="AG417" s="2">
        <f t="shared" si="18"/>
        <v>224</v>
      </c>
      <c r="AH417" s="2">
        <f t="shared" si="19"/>
        <v>768</v>
      </c>
      <c r="AI417" s="8">
        <v>85</v>
      </c>
      <c r="AJ417" s="8">
        <v>40</v>
      </c>
      <c r="AK417" s="2">
        <f>(100-AJ417)/(100-AI417)*AG417</f>
        <v>896</v>
      </c>
      <c r="AL417" s="8">
        <f t="shared" si="20"/>
        <v>16</v>
      </c>
    </row>
    <row r="418" spans="1:38" x14ac:dyDescent="0.35">
      <c r="A418" s="1" t="s">
        <v>753</v>
      </c>
      <c r="B418" s="1" t="s">
        <v>711</v>
      </c>
      <c r="C418" s="1" t="s">
        <v>752</v>
      </c>
      <c r="D418" s="1" t="s">
        <v>754</v>
      </c>
      <c r="E418" s="1" t="s">
        <v>33</v>
      </c>
      <c r="F418" s="2">
        <v>193574</v>
      </c>
      <c r="G418" s="2">
        <v>404877</v>
      </c>
      <c r="H418" s="2">
        <v>193574</v>
      </c>
      <c r="I418" s="2">
        <v>404877</v>
      </c>
      <c r="J418" s="1" t="s">
        <v>163</v>
      </c>
      <c r="K418" s="1" t="s">
        <v>35</v>
      </c>
      <c r="L418" s="1" t="s">
        <v>103</v>
      </c>
      <c r="M418" s="1" t="s">
        <v>538</v>
      </c>
      <c r="N418" s="1" t="s">
        <v>104</v>
      </c>
      <c r="P418" s="1" t="s">
        <v>755</v>
      </c>
      <c r="Q418" s="1" t="s">
        <v>45</v>
      </c>
      <c r="AA418">
        <v>750</v>
      </c>
      <c r="AB418">
        <v>4.3700000000000003E-2</v>
      </c>
      <c r="AC418">
        <v>1.4</v>
      </c>
      <c r="AD418">
        <v>0.45</v>
      </c>
      <c r="AE418">
        <v>6.9</v>
      </c>
      <c r="AF418">
        <v>31</v>
      </c>
      <c r="AG418" s="2">
        <f t="shared" si="18"/>
        <v>5175</v>
      </c>
      <c r="AH418" s="2">
        <f t="shared" si="19"/>
        <v>9000</v>
      </c>
      <c r="AI418" s="8">
        <v>85</v>
      </c>
      <c r="AJ418" s="8">
        <v>40</v>
      </c>
      <c r="AK418" s="2">
        <f>(100-AJ418)/(100-AI418)*AG418</f>
        <v>20700</v>
      </c>
      <c r="AL418" s="8">
        <f t="shared" si="20"/>
        <v>187</v>
      </c>
    </row>
    <row r="419" spans="1:38" x14ac:dyDescent="0.35">
      <c r="A419" s="1" t="s">
        <v>753</v>
      </c>
      <c r="B419" s="1" t="s">
        <v>711</v>
      </c>
      <c r="C419" s="1" t="s">
        <v>752</v>
      </c>
      <c r="D419" s="1" t="s">
        <v>754</v>
      </c>
      <c r="E419" s="1" t="s">
        <v>33</v>
      </c>
      <c r="F419" s="2">
        <v>193574</v>
      </c>
      <c r="G419" s="2">
        <v>404877</v>
      </c>
      <c r="H419" s="2">
        <v>193574</v>
      </c>
      <c r="I419" s="2">
        <v>404877</v>
      </c>
      <c r="J419" s="1" t="s">
        <v>46</v>
      </c>
      <c r="K419" s="1" t="s">
        <v>35</v>
      </c>
      <c r="L419" s="1" t="s">
        <v>46</v>
      </c>
      <c r="M419" s="1" t="s">
        <v>80</v>
      </c>
      <c r="N419" s="1" t="s">
        <v>48</v>
      </c>
      <c r="P419" s="1" t="s">
        <v>755</v>
      </c>
      <c r="Q419" s="1" t="s">
        <v>45</v>
      </c>
      <c r="AA419">
        <v>2</v>
      </c>
      <c r="AB419">
        <v>0.2606</v>
      </c>
      <c r="AC419">
        <v>1.5</v>
      </c>
      <c r="AD419">
        <v>0.83</v>
      </c>
      <c r="AE419">
        <v>2.8</v>
      </c>
      <c r="AF419">
        <v>36</v>
      </c>
      <c r="AG419" s="2">
        <f t="shared" si="18"/>
        <v>5.6</v>
      </c>
      <c r="AH419" s="2">
        <f t="shared" si="19"/>
        <v>24</v>
      </c>
      <c r="AI419" s="8">
        <v>85</v>
      </c>
      <c r="AJ419" s="8">
        <v>40</v>
      </c>
      <c r="AK419" s="2">
        <f>(100-AJ419)/(100-AI419)*AG419</f>
        <v>22.4</v>
      </c>
      <c r="AL419" s="8">
        <f t="shared" si="20"/>
        <v>0</v>
      </c>
    </row>
    <row r="420" spans="1:38" x14ac:dyDescent="0.35">
      <c r="A420" s="1" t="s">
        <v>753</v>
      </c>
      <c r="B420" s="1" t="s">
        <v>711</v>
      </c>
      <c r="C420" s="1" t="s">
        <v>752</v>
      </c>
      <c r="D420" s="1" t="s">
        <v>754</v>
      </c>
      <c r="E420" s="1" t="s">
        <v>33</v>
      </c>
      <c r="F420" s="2">
        <v>193574</v>
      </c>
      <c r="G420" s="2">
        <v>404877</v>
      </c>
      <c r="H420" s="2">
        <v>193574</v>
      </c>
      <c r="I420" s="2">
        <v>404877</v>
      </c>
      <c r="J420" s="1" t="s">
        <v>79</v>
      </c>
      <c r="K420" s="1" t="s">
        <v>35</v>
      </c>
      <c r="L420" s="1" t="s">
        <v>54</v>
      </c>
      <c r="M420" s="1" t="s">
        <v>80</v>
      </c>
      <c r="N420" s="1" t="s">
        <v>56</v>
      </c>
      <c r="P420" s="1" t="s">
        <v>755</v>
      </c>
      <c r="Q420" s="1" t="s">
        <v>45</v>
      </c>
      <c r="AA420" s="2">
        <v>1536</v>
      </c>
      <c r="AB420">
        <v>4.3700000000000003E-2</v>
      </c>
      <c r="AC420">
        <v>1.4</v>
      </c>
      <c r="AD420">
        <v>0.45</v>
      </c>
      <c r="AE420">
        <v>3.5</v>
      </c>
      <c r="AF420">
        <v>31</v>
      </c>
      <c r="AG420" s="2">
        <f t="shared" si="18"/>
        <v>5376</v>
      </c>
      <c r="AH420" s="2">
        <f t="shared" si="19"/>
        <v>18432</v>
      </c>
      <c r="AI420" s="8">
        <v>85</v>
      </c>
      <c r="AJ420" s="8">
        <v>40</v>
      </c>
      <c r="AK420" s="2">
        <f>(100-AJ420)/(100-AI420)*AG420</f>
        <v>21504</v>
      </c>
      <c r="AL420" s="8">
        <f t="shared" si="20"/>
        <v>384</v>
      </c>
    </row>
    <row r="421" spans="1:38" x14ac:dyDescent="0.35">
      <c r="A421" s="1" t="s">
        <v>753</v>
      </c>
      <c r="B421" s="1" t="s">
        <v>711</v>
      </c>
      <c r="C421" s="1" t="s">
        <v>752</v>
      </c>
      <c r="D421" s="1" t="s">
        <v>754</v>
      </c>
      <c r="E421" s="1" t="s">
        <v>33</v>
      </c>
      <c r="F421" s="2">
        <v>193574</v>
      </c>
      <c r="G421" s="2">
        <v>404877</v>
      </c>
      <c r="H421" s="2">
        <v>193574</v>
      </c>
      <c r="I421" s="2">
        <v>404877</v>
      </c>
      <c r="J421" s="1" t="s">
        <v>79</v>
      </c>
      <c r="K421" s="1" t="s">
        <v>35</v>
      </c>
      <c r="L421" s="1" t="s">
        <v>54</v>
      </c>
      <c r="M421" s="1" t="s">
        <v>80</v>
      </c>
      <c r="N421" s="1" t="s">
        <v>56</v>
      </c>
      <c r="P421" s="1" t="s">
        <v>755</v>
      </c>
      <c r="Q421" s="1" t="s">
        <v>45</v>
      </c>
      <c r="AA421" s="2">
        <v>1408</v>
      </c>
      <c r="AB421">
        <v>4.3700000000000003E-2</v>
      </c>
      <c r="AC421">
        <v>1.4</v>
      </c>
      <c r="AD421">
        <v>0.45</v>
      </c>
      <c r="AE421">
        <v>3.5</v>
      </c>
      <c r="AF421">
        <v>31</v>
      </c>
      <c r="AG421" s="2">
        <f t="shared" si="18"/>
        <v>4928</v>
      </c>
      <c r="AH421" s="2">
        <f t="shared" si="19"/>
        <v>16896</v>
      </c>
      <c r="AI421" s="8">
        <v>85</v>
      </c>
      <c r="AJ421" s="8">
        <v>40</v>
      </c>
      <c r="AK421" s="2">
        <f>(100-AJ421)/(100-AI421)*AG421</f>
        <v>19712</v>
      </c>
      <c r="AL421" s="8">
        <f t="shared" si="20"/>
        <v>352</v>
      </c>
    </row>
    <row r="422" spans="1:38" x14ac:dyDescent="0.35">
      <c r="A422" s="1" t="s">
        <v>753</v>
      </c>
      <c r="B422" s="1" t="s">
        <v>711</v>
      </c>
      <c r="C422" s="1" t="s">
        <v>752</v>
      </c>
      <c r="D422" s="1" t="s">
        <v>754</v>
      </c>
      <c r="E422" s="1" t="s">
        <v>33</v>
      </c>
      <c r="F422" s="2">
        <v>193574</v>
      </c>
      <c r="G422" s="2">
        <v>404877</v>
      </c>
      <c r="H422" s="2">
        <v>193574</v>
      </c>
      <c r="I422" s="2">
        <v>404877</v>
      </c>
      <c r="J422" s="1" t="s">
        <v>53</v>
      </c>
      <c r="K422" s="1" t="s">
        <v>35</v>
      </c>
      <c r="L422" s="1" t="s">
        <v>53</v>
      </c>
      <c r="M422" s="1" t="s">
        <v>80</v>
      </c>
      <c r="N422" s="1" t="s">
        <v>48</v>
      </c>
      <c r="P422" s="1" t="s">
        <v>755</v>
      </c>
      <c r="Q422" s="1" t="s">
        <v>45</v>
      </c>
      <c r="AA422">
        <v>286</v>
      </c>
      <c r="AB422">
        <v>0.2606</v>
      </c>
      <c r="AC422">
        <v>4.2</v>
      </c>
      <c r="AD422">
        <v>0.63</v>
      </c>
      <c r="AE422">
        <v>2.8</v>
      </c>
      <c r="AF422">
        <v>35</v>
      </c>
      <c r="AG422" s="2">
        <f t="shared" si="18"/>
        <v>800.8</v>
      </c>
      <c r="AH422" s="2">
        <f t="shared" si="19"/>
        <v>3432</v>
      </c>
      <c r="AI422" s="8">
        <v>85</v>
      </c>
      <c r="AJ422" s="8">
        <v>40</v>
      </c>
      <c r="AK422" s="2">
        <f>(100-AJ422)/(100-AI422)*AG422</f>
        <v>3203.2</v>
      </c>
      <c r="AL422" s="8">
        <f t="shared" si="20"/>
        <v>71</v>
      </c>
    </row>
    <row r="423" spans="1:38" x14ac:dyDescent="0.35">
      <c r="A423" s="1" t="s">
        <v>756</v>
      </c>
      <c r="B423" s="1" t="s">
        <v>711</v>
      </c>
      <c r="C423" s="1" t="s">
        <v>752</v>
      </c>
      <c r="D423" s="1" t="s">
        <v>758</v>
      </c>
      <c r="E423" s="1" t="s">
        <v>33</v>
      </c>
      <c r="F423" s="2">
        <v>194298</v>
      </c>
      <c r="G423" s="2">
        <v>405184</v>
      </c>
      <c r="H423" s="2">
        <v>194298</v>
      </c>
      <c r="I423" s="2">
        <v>405184</v>
      </c>
      <c r="J423" s="1" t="s">
        <v>63</v>
      </c>
      <c r="K423" s="1" t="s">
        <v>35</v>
      </c>
      <c r="L423" s="1" t="s">
        <v>63</v>
      </c>
      <c r="M423" s="1" t="s">
        <v>74</v>
      </c>
      <c r="N423" s="1" t="s">
        <v>52</v>
      </c>
      <c r="O423" s="1" t="s">
        <v>757</v>
      </c>
      <c r="P423" s="1" t="s">
        <v>759</v>
      </c>
      <c r="Q423" s="1" t="s">
        <v>45</v>
      </c>
      <c r="AA423">
        <v>40</v>
      </c>
      <c r="AB423">
        <v>0.2606</v>
      </c>
      <c r="AC423">
        <v>2.2999999999999998</v>
      </c>
      <c r="AD423">
        <v>1.3</v>
      </c>
      <c r="AE423">
        <v>7</v>
      </c>
      <c r="AF423">
        <v>32</v>
      </c>
      <c r="AG423" s="2">
        <f t="shared" si="18"/>
        <v>280</v>
      </c>
      <c r="AH423" s="2">
        <f t="shared" si="19"/>
        <v>480</v>
      </c>
      <c r="AI423" s="8">
        <v>85</v>
      </c>
      <c r="AJ423" s="8">
        <v>40</v>
      </c>
      <c r="AK423" s="2">
        <f>(100-AJ423)/(100-AI423)*AG423</f>
        <v>1120</v>
      </c>
      <c r="AL423" s="8">
        <f t="shared" si="20"/>
        <v>10</v>
      </c>
    </row>
    <row r="424" spans="1:38" x14ac:dyDescent="0.35">
      <c r="A424" s="1" t="s">
        <v>756</v>
      </c>
      <c r="B424" s="1" t="s">
        <v>711</v>
      </c>
      <c r="C424" s="1" t="s">
        <v>752</v>
      </c>
      <c r="D424" s="1" t="s">
        <v>758</v>
      </c>
      <c r="E424" s="1" t="s">
        <v>33</v>
      </c>
      <c r="F424" s="2">
        <v>194298</v>
      </c>
      <c r="G424" s="2">
        <v>405184</v>
      </c>
      <c r="H424" s="2">
        <v>194298</v>
      </c>
      <c r="I424" s="2">
        <v>405184</v>
      </c>
      <c r="J424" s="1" t="s">
        <v>53</v>
      </c>
      <c r="K424" s="1" t="s">
        <v>35</v>
      </c>
      <c r="L424" s="1" t="s">
        <v>53</v>
      </c>
      <c r="M424" s="1" t="s">
        <v>74</v>
      </c>
      <c r="N424" s="1" t="s">
        <v>52</v>
      </c>
      <c r="O424" s="1" t="s">
        <v>757</v>
      </c>
      <c r="P424" s="1" t="s">
        <v>759</v>
      </c>
      <c r="Q424" s="1" t="s">
        <v>45</v>
      </c>
      <c r="AA424">
        <v>270</v>
      </c>
      <c r="AB424">
        <v>0.2606</v>
      </c>
      <c r="AC424">
        <v>4.2</v>
      </c>
      <c r="AD424">
        <v>0.63</v>
      </c>
      <c r="AE424">
        <v>4.7</v>
      </c>
      <c r="AF424">
        <v>35</v>
      </c>
      <c r="AG424" s="2">
        <f t="shared" si="18"/>
        <v>1269</v>
      </c>
      <c r="AH424" s="2">
        <f t="shared" si="19"/>
        <v>3240</v>
      </c>
      <c r="AI424" s="8">
        <v>85</v>
      </c>
      <c r="AJ424" s="8">
        <v>40</v>
      </c>
      <c r="AK424" s="2">
        <f>(100-AJ424)/(100-AI424)*AG424</f>
        <v>5076</v>
      </c>
      <c r="AL424" s="8">
        <f t="shared" si="20"/>
        <v>67</v>
      </c>
    </row>
    <row r="425" spans="1:38" x14ac:dyDescent="0.35">
      <c r="A425" s="1" t="s">
        <v>756</v>
      </c>
      <c r="B425" s="1" t="s">
        <v>711</v>
      </c>
      <c r="C425" s="1" t="s">
        <v>752</v>
      </c>
      <c r="D425" s="1" t="s">
        <v>758</v>
      </c>
      <c r="E425" s="1" t="s">
        <v>33</v>
      </c>
      <c r="F425" s="2">
        <v>194298</v>
      </c>
      <c r="G425" s="2">
        <v>405184</v>
      </c>
      <c r="H425" s="2">
        <v>194298</v>
      </c>
      <c r="I425" s="2">
        <v>405184</v>
      </c>
      <c r="J425" s="1" t="s">
        <v>79</v>
      </c>
      <c r="K425" s="1" t="s">
        <v>35</v>
      </c>
      <c r="L425" s="1" t="s">
        <v>54</v>
      </c>
      <c r="M425" s="1" t="s">
        <v>80</v>
      </c>
      <c r="N425" s="1" t="s">
        <v>56</v>
      </c>
      <c r="O425" s="1" t="s">
        <v>757</v>
      </c>
      <c r="P425" s="1" t="s">
        <v>759</v>
      </c>
      <c r="Q425" s="1" t="s">
        <v>45</v>
      </c>
      <c r="AA425" s="2">
        <v>1728</v>
      </c>
      <c r="AB425">
        <v>4.3700000000000003E-2</v>
      </c>
      <c r="AC425">
        <v>1.4</v>
      </c>
      <c r="AD425">
        <v>0.45</v>
      </c>
      <c r="AE425">
        <v>3.5</v>
      </c>
      <c r="AF425">
        <v>31</v>
      </c>
      <c r="AG425" s="2">
        <f t="shared" si="18"/>
        <v>6048</v>
      </c>
      <c r="AH425" s="2">
        <f t="shared" si="19"/>
        <v>20736</v>
      </c>
      <c r="AI425" s="8">
        <v>85</v>
      </c>
      <c r="AJ425" s="8">
        <v>40</v>
      </c>
      <c r="AK425" s="2">
        <f>(100-AJ425)/(100-AI425)*AG425</f>
        <v>24192</v>
      </c>
      <c r="AL425" s="8">
        <f t="shared" si="20"/>
        <v>432</v>
      </c>
    </row>
    <row r="426" spans="1:38" x14ac:dyDescent="0.35">
      <c r="A426" s="1" t="s">
        <v>756</v>
      </c>
      <c r="B426" s="1" t="s">
        <v>711</v>
      </c>
      <c r="C426" s="1" t="s">
        <v>752</v>
      </c>
      <c r="D426" s="1" t="s">
        <v>758</v>
      </c>
      <c r="E426" s="1" t="s">
        <v>33</v>
      </c>
      <c r="F426" s="2">
        <v>194298</v>
      </c>
      <c r="G426" s="2">
        <v>405184</v>
      </c>
      <c r="H426" s="2">
        <v>194298</v>
      </c>
      <c r="I426" s="2">
        <v>405184</v>
      </c>
      <c r="J426" s="1" t="s">
        <v>79</v>
      </c>
      <c r="K426" s="1" t="s">
        <v>35</v>
      </c>
      <c r="L426" s="1" t="s">
        <v>54</v>
      </c>
      <c r="M426" s="1" t="s">
        <v>74</v>
      </c>
      <c r="N426" s="1" t="s">
        <v>56</v>
      </c>
      <c r="O426" s="1" t="s">
        <v>757</v>
      </c>
      <c r="P426" s="1" t="s">
        <v>759</v>
      </c>
      <c r="Q426" s="1" t="s">
        <v>45</v>
      </c>
      <c r="AA426" s="2">
        <v>2952</v>
      </c>
      <c r="AB426">
        <v>4.3700000000000003E-2</v>
      </c>
      <c r="AC426">
        <v>1.4</v>
      </c>
      <c r="AD426">
        <v>0.45</v>
      </c>
      <c r="AE426">
        <v>5.8</v>
      </c>
      <c r="AF426">
        <v>31</v>
      </c>
      <c r="AG426" s="2">
        <f t="shared" si="18"/>
        <v>17121.599999999999</v>
      </c>
      <c r="AH426" s="2">
        <f t="shared" si="19"/>
        <v>35424</v>
      </c>
      <c r="AI426" s="8">
        <v>85</v>
      </c>
      <c r="AJ426" s="8">
        <v>40</v>
      </c>
      <c r="AK426" s="2">
        <f>(100-AJ426)/(100-AI426)*AG426</f>
        <v>68486.399999999994</v>
      </c>
      <c r="AL426" s="8">
        <f t="shared" si="20"/>
        <v>738</v>
      </c>
    </row>
    <row r="427" spans="1:38" x14ac:dyDescent="0.35">
      <c r="A427" s="1" t="s">
        <v>756</v>
      </c>
      <c r="B427" s="1" t="s">
        <v>711</v>
      </c>
      <c r="C427" s="1" t="s">
        <v>752</v>
      </c>
      <c r="D427" s="1" t="s">
        <v>758</v>
      </c>
      <c r="E427" s="1" t="s">
        <v>33</v>
      </c>
      <c r="F427" s="2">
        <v>194298</v>
      </c>
      <c r="G427" s="2">
        <v>405184</v>
      </c>
      <c r="H427" s="2">
        <v>194298</v>
      </c>
      <c r="I427" s="2">
        <v>405184</v>
      </c>
      <c r="J427" s="1" t="s">
        <v>79</v>
      </c>
      <c r="K427" s="1" t="s">
        <v>35</v>
      </c>
      <c r="L427" s="1" t="s">
        <v>54</v>
      </c>
      <c r="M427" s="1" t="s">
        <v>74</v>
      </c>
      <c r="N427" s="1" t="s">
        <v>56</v>
      </c>
      <c r="O427" s="1" t="s">
        <v>757</v>
      </c>
      <c r="P427" s="1" t="s">
        <v>759</v>
      </c>
      <c r="Q427" s="1" t="s">
        <v>45</v>
      </c>
      <c r="AA427">
        <v>208</v>
      </c>
      <c r="AB427">
        <v>4.3700000000000003E-2</v>
      </c>
      <c r="AC427">
        <v>1.4</v>
      </c>
      <c r="AD427">
        <v>0.45</v>
      </c>
      <c r="AE427">
        <v>5.8</v>
      </c>
      <c r="AF427">
        <v>31</v>
      </c>
      <c r="AG427" s="2">
        <f t="shared" si="18"/>
        <v>1206.3999999999999</v>
      </c>
      <c r="AH427" s="2">
        <f t="shared" si="19"/>
        <v>2496</v>
      </c>
      <c r="AI427" s="8">
        <v>85</v>
      </c>
      <c r="AJ427" s="8">
        <v>40</v>
      </c>
      <c r="AK427" s="2">
        <f>(100-AJ427)/(100-AI427)*AG427</f>
        <v>4825.5999999999995</v>
      </c>
      <c r="AL427" s="8">
        <f t="shared" si="20"/>
        <v>52</v>
      </c>
    </row>
    <row r="428" spans="1:38" x14ac:dyDescent="0.35">
      <c r="A428" s="1" t="s">
        <v>756</v>
      </c>
      <c r="B428" s="1" t="s">
        <v>711</v>
      </c>
      <c r="C428" s="1" t="s">
        <v>752</v>
      </c>
      <c r="D428" s="1" t="s">
        <v>758</v>
      </c>
      <c r="E428" s="1" t="s">
        <v>33</v>
      </c>
      <c r="F428" s="2">
        <v>194298</v>
      </c>
      <c r="G428" s="2">
        <v>405184</v>
      </c>
      <c r="H428" s="2">
        <v>194298</v>
      </c>
      <c r="I428" s="2">
        <v>405184</v>
      </c>
      <c r="J428" s="1" t="s">
        <v>68</v>
      </c>
      <c r="K428" s="1" t="s">
        <v>35</v>
      </c>
      <c r="L428" s="1" t="s">
        <v>50</v>
      </c>
      <c r="M428" s="1" t="s">
        <v>74</v>
      </c>
      <c r="N428" s="1" t="s">
        <v>52</v>
      </c>
      <c r="O428" s="1" t="s">
        <v>757</v>
      </c>
      <c r="P428" s="1" t="s">
        <v>759</v>
      </c>
      <c r="Q428" s="1" t="s">
        <v>45</v>
      </c>
      <c r="AA428" s="2">
        <v>2304</v>
      </c>
      <c r="AB428">
        <v>4.3700000000000003E-2</v>
      </c>
      <c r="AC428">
        <v>22</v>
      </c>
      <c r="AD428">
        <v>0.1</v>
      </c>
      <c r="AE428">
        <v>2</v>
      </c>
      <c r="AF428">
        <v>15</v>
      </c>
      <c r="AG428" s="2">
        <f t="shared" si="18"/>
        <v>4608</v>
      </c>
      <c r="AH428" s="2">
        <f t="shared" si="19"/>
        <v>27648</v>
      </c>
      <c r="AI428" s="8">
        <v>85</v>
      </c>
      <c r="AJ428" s="8">
        <v>40</v>
      </c>
      <c r="AK428" s="2">
        <f>(100-AJ428)/(100-AI428)*AG428</f>
        <v>18432</v>
      </c>
      <c r="AL428" s="8">
        <f t="shared" si="20"/>
        <v>576</v>
      </c>
    </row>
    <row r="429" spans="1:38" x14ac:dyDescent="0.35">
      <c r="A429" s="1" t="s">
        <v>760</v>
      </c>
      <c r="B429" s="1" t="s">
        <v>711</v>
      </c>
      <c r="C429" s="1" t="s">
        <v>764</v>
      </c>
      <c r="D429" s="1" t="s">
        <v>762</v>
      </c>
      <c r="E429" s="1" t="s">
        <v>33</v>
      </c>
      <c r="F429" s="2">
        <v>196847</v>
      </c>
      <c r="G429" s="2">
        <v>400597</v>
      </c>
      <c r="H429" s="2">
        <v>196847</v>
      </c>
      <c r="I429" s="2">
        <v>400597</v>
      </c>
      <c r="J429" s="1" t="s">
        <v>79</v>
      </c>
      <c r="K429" s="1" t="s">
        <v>35</v>
      </c>
      <c r="L429" s="1" t="s">
        <v>54</v>
      </c>
      <c r="M429" s="1" t="s">
        <v>84</v>
      </c>
      <c r="N429" s="1" t="s">
        <v>56</v>
      </c>
      <c r="O429" s="1" t="s">
        <v>761</v>
      </c>
      <c r="P429" s="1" t="s">
        <v>763</v>
      </c>
      <c r="Q429" s="1" t="s">
        <v>45</v>
      </c>
      <c r="AA429">
        <v>100</v>
      </c>
      <c r="AB429">
        <v>4.3700000000000003E-2</v>
      </c>
      <c r="AC429">
        <v>1.4</v>
      </c>
      <c r="AD429">
        <v>0.45</v>
      </c>
      <c r="AE429">
        <v>5.8</v>
      </c>
      <c r="AF429">
        <v>31</v>
      </c>
      <c r="AG429" s="2">
        <f t="shared" si="18"/>
        <v>580</v>
      </c>
      <c r="AH429" s="2">
        <f t="shared" si="19"/>
        <v>1200</v>
      </c>
      <c r="AI429" s="8">
        <v>85</v>
      </c>
      <c r="AJ429" s="8">
        <v>40</v>
      </c>
      <c r="AK429" s="2">
        <f>(100-AJ429)/(100-AI429)*AG429</f>
        <v>2320</v>
      </c>
      <c r="AL429" s="8">
        <f t="shared" si="20"/>
        <v>25</v>
      </c>
    </row>
    <row r="430" spans="1:38" x14ac:dyDescent="0.35">
      <c r="A430" s="1" t="s">
        <v>760</v>
      </c>
      <c r="B430" s="1" t="s">
        <v>711</v>
      </c>
      <c r="C430" s="1" t="s">
        <v>764</v>
      </c>
      <c r="D430" s="1" t="s">
        <v>762</v>
      </c>
      <c r="E430" s="1" t="s">
        <v>33</v>
      </c>
      <c r="F430" s="2">
        <v>196847</v>
      </c>
      <c r="G430" s="2">
        <v>400597</v>
      </c>
      <c r="H430" s="2">
        <v>196847</v>
      </c>
      <c r="I430" s="2">
        <v>400597</v>
      </c>
      <c r="J430" s="1" t="s">
        <v>79</v>
      </c>
      <c r="K430" s="1" t="s">
        <v>35</v>
      </c>
      <c r="L430" s="1" t="s">
        <v>54</v>
      </c>
      <c r="M430" s="1" t="s">
        <v>84</v>
      </c>
      <c r="N430" s="1" t="s">
        <v>56</v>
      </c>
      <c r="O430" s="1" t="s">
        <v>761</v>
      </c>
      <c r="P430" s="1" t="s">
        <v>763</v>
      </c>
      <c r="Q430" s="1" t="s">
        <v>45</v>
      </c>
      <c r="AA430" s="2">
        <v>1260</v>
      </c>
      <c r="AB430">
        <v>4.3700000000000003E-2</v>
      </c>
      <c r="AC430">
        <v>1.4</v>
      </c>
      <c r="AD430">
        <v>0.45</v>
      </c>
      <c r="AE430">
        <v>5.8</v>
      </c>
      <c r="AF430">
        <v>31</v>
      </c>
      <c r="AG430" s="2">
        <f t="shared" si="18"/>
        <v>7308</v>
      </c>
      <c r="AH430" s="2">
        <f t="shared" si="19"/>
        <v>15120</v>
      </c>
      <c r="AI430" s="8">
        <v>85</v>
      </c>
      <c r="AJ430" s="8">
        <v>40</v>
      </c>
      <c r="AK430" s="2">
        <f>(100-AJ430)/(100-AI430)*AG430</f>
        <v>29232</v>
      </c>
      <c r="AL430" s="8">
        <f t="shared" si="20"/>
        <v>315</v>
      </c>
    </row>
    <row r="431" spans="1:38" x14ac:dyDescent="0.35">
      <c r="A431" s="1" t="s">
        <v>760</v>
      </c>
      <c r="B431" s="1" t="s">
        <v>711</v>
      </c>
      <c r="C431" s="1" t="s">
        <v>764</v>
      </c>
      <c r="D431" s="1" t="s">
        <v>762</v>
      </c>
      <c r="E431" s="1" t="s">
        <v>33</v>
      </c>
      <c r="F431" s="2">
        <v>196847</v>
      </c>
      <c r="G431" s="2">
        <v>400597</v>
      </c>
      <c r="H431" s="2">
        <v>196847</v>
      </c>
      <c r="I431" s="2">
        <v>400597</v>
      </c>
      <c r="J431" s="1" t="s">
        <v>85</v>
      </c>
      <c r="K431" s="1" t="s">
        <v>35</v>
      </c>
      <c r="L431" s="1" t="s">
        <v>54</v>
      </c>
      <c r="M431" s="1" t="s">
        <v>84</v>
      </c>
      <c r="N431" s="1" t="s">
        <v>56</v>
      </c>
      <c r="O431" s="1" t="s">
        <v>761</v>
      </c>
      <c r="P431" s="1" t="s">
        <v>763</v>
      </c>
      <c r="Q431" s="1" t="s">
        <v>45</v>
      </c>
      <c r="AA431">
        <v>320</v>
      </c>
      <c r="AB431">
        <v>4.3700000000000003E-2</v>
      </c>
      <c r="AC431">
        <v>1.4</v>
      </c>
      <c r="AD431">
        <v>0.45</v>
      </c>
      <c r="AE431">
        <v>5.8</v>
      </c>
      <c r="AF431">
        <v>31</v>
      </c>
      <c r="AG431" s="2">
        <f t="shared" si="18"/>
        <v>1856</v>
      </c>
      <c r="AH431" s="2">
        <f t="shared" si="19"/>
        <v>3840</v>
      </c>
      <c r="AI431" s="8">
        <v>85</v>
      </c>
      <c r="AJ431" s="8">
        <v>40</v>
      </c>
      <c r="AK431" s="2">
        <f>(100-AJ431)/(100-AI431)*AG431</f>
        <v>7424</v>
      </c>
      <c r="AL431" s="8">
        <f t="shared" si="20"/>
        <v>80</v>
      </c>
    </row>
    <row r="432" spans="1:38" x14ac:dyDescent="0.35">
      <c r="A432" s="1" t="s">
        <v>760</v>
      </c>
      <c r="B432" s="1" t="s">
        <v>711</v>
      </c>
      <c r="C432" s="1" t="s">
        <v>764</v>
      </c>
      <c r="D432" s="1" t="s">
        <v>762</v>
      </c>
      <c r="E432" s="1" t="s">
        <v>33</v>
      </c>
      <c r="F432" s="2">
        <v>196847</v>
      </c>
      <c r="G432" s="2">
        <v>400597</v>
      </c>
      <c r="H432" s="2">
        <v>196847</v>
      </c>
      <c r="I432" s="2">
        <v>400597</v>
      </c>
      <c r="J432" s="1" t="s">
        <v>46</v>
      </c>
      <c r="K432" s="1" t="s">
        <v>35</v>
      </c>
      <c r="L432" s="1" t="s">
        <v>46</v>
      </c>
      <c r="M432" s="1" t="s">
        <v>84</v>
      </c>
      <c r="N432" s="1" t="s">
        <v>48</v>
      </c>
      <c r="O432" s="1" t="s">
        <v>761</v>
      </c>
      <c r="P432" s="1" t="s">
        <v>763</v>
      </c>
      <c r="Q432" s="1" t="s">
        <v>45</v>
      </c>
      <c r="AA432">
        <v>5</v>
      </c>
      <c r="AB432">
        <v>0.2606</v>
      </c>
      <c r="AC432">
        <v>1.5</v>
      </c>
      <c r="AD432">
        <v>0.83</v>
      </c>
      <c r="AE432">
        <v>4.7</v>
      </c>
      <c r="AF432">
        <v>36</v>
      </c>
      <c r="AG432" s="2">
        <f t="shared" si="18"/>
        <v>23.5</v>
      </c>
      <c r="AH432" s="2">
        <f t="shared" si="19"/>
        <v>60</v>
      </c>
      <c r="AI432" s="8">
        <v>85</v>
      </c>
      <c r="AJ432" s="8">
        <v>40</v>
      </c>
      <c r="AK432" s="2">
        <f>(100-AJ432)/(100-AI432)*AG432</f>
        <v>94</v>
      </c>
      <c r="AL432" s="8">
        <f t="shared" si="20"/>
        <v>1</v>
      </c>
    </row>
    <row r="433" spans="1:38" x14ac:dyDescent="0.35">
      <c r="A433" s="1" t="s">
        <v>760</v>
      </c>
      <c r="B433" s="1" t="s">
        <v>711</v>
      </c>
      <c r="C433" s="1" t="s">
        <v>764</v>
      </c>
      <c r="D433" s="1" t="s">
        <v>762</v>
      </c>
      <c r="E433" s="1" t="s">
        <v>33</v>
      </c>
      <c r="F433" s="2">
        <v>196847</v>
      </c>
      <c r="G433" s="2">
        <v>400597</v>
      </c>
      <c r="H433" s="2">
        <v>196847</v>
      </c>
      <c r="I433" s="2">
        <v>400597</v>
      </c>
      <c r="J433" s="1" t="s">
        <v>53</v>
      </c>
      <c r="K433" s="1" t="s">
        <v>35</v>
      </c>
      <c r="L433" s="1" t="s">
        <v>53</v>
      </c>
      <c r="M433" s="1" t="s">
        <v>84</v>
      </c>
      <c r="N433" s="1" t="s">
        <v>48</v>
      </c>
      <c r="O433" s="1" t="s">
        <v>761</v>
      </c>
      <c r="P433" s="1" t="s">
        <v>763</v>
      </c>
      <c r="Q433" s="1" t="s">
        <v>45</v>
      </c>
      <c r="AA433" s="2">
        <v>2170</v>
      </c>
      <c r="AB433">
        <v>0.2606</v>
      </c>
      <c r="AC433">
        <v>4.2</v>
      </c>
      <c r="AD433">
        <v>0.63</v>
      </c>
      <c r="AE433">
        <v>4.7</v>
      </c>
      <c r="AF433">
        <v>35</v>
      </c>
      <c r="AG433" s="2">
        <f t="shared" si="18"/>
        <v>10199</v>
      </c>
      <c r="AH433" s="2">
        <f t="shared" si="19"/>
        <v>26040</v>
      </c>
      <c r="AI433" s="8">
        <v>85</v>
      </c>
      <c r="AJ433" s="8">
        <v>40</v>
      </c>
      <c r="AK433" s="2">
        <f>(100-AJ433)/(100-AI433)*AG433</f>
        <v>40796</v>
      </c>
      <c r="AL433" s="8">
        <f t="shared" si="20"/>
        <v>542</v>
      </c>
    </row>
    <row r="434" spans="1:38" x14ac:dyDescent="0.35">
      <c r="A434" s="1" t="s">
        <v>760</v>
      </c>
      <c r="B434" s="1" t="s">
        <v>711</v>
      </c>
      <c r="C434" s="1" t="s">
        <v>764</v>
      </c>
      <c r="D434" s="1" t="s">
        <v>762</v>
      </c>
      <c r="E434" s="1" t="s">
        <v>33</v>
      </c>
      <c r="F434" s="2">
        <v>196847</v>
      </c>
      <c r="G434" s="2">
        <v>400597</v>
      </c>
      <c r="H434" s="2">
        <v>196847</v>
      </c>
      <c r="I434" s="2">
        <v>400597</v>
      </c>
      <c r="J434" s="1" t="s">
        <v>63</v>
      </c>
      <c r="K434" s="1" t="s">
        <v>35</v>
      </c>
      <c r="L434" s="1" t="s">
        <v>63</v>
      </c>
      <c r="M434" s="1" t="s">
        <v>84</v>
      </c>
      <c r="N434" s="1" t="s">
        <v>52</v>
      </c>
      <c r="O434" s="1" t="s">
        <v>761</v>
      </c>
      <c r="P434" s="1" t="s">
        <v>763</v>
      </c>
      <c r="Q434" s="1" t="s">
        <v>45</v>
      </c>
      <c r="AA434">
        <v>549</v>
      </c>
      <c r="AB434">
        <v>0.2606</v>
      </c>
      <c r="AC434">
        <v>2.2999999999999998</v>
      </c>
      <c r="AD434">
        <v>1.3</v>
      </c>
      <c r="AE434">
        <v>7</v>
      </c>
      <c r="AF434">
        <v>32</v>
      </c>
      <c r="AG434" s="2">
        <f t="shared" si="18"/>
        <v>3843</v>
      </c>
      <c r="AH434" s="2">
        <f t="shared" si="19"/>
        <v>6588</v>
      </c>
      <c r="AI434" s="8">
        <v>85</v>
      </c>
      <c r="AJ434" s="8">
        <v>40</v>
      </c>
      <c r="AK434" s="2">
        <f>(100-AJ434)/(100-AI434)*AG434</f>
        <v>15372</v>
      </c>
      <c r="AL434" s="8">
        <f t="shared" si="20"/>
        <v>137</v>
      </c>
    </row>
    <row r="435" spans="1:38" x14ac:dyDescent="0.35">
      <c r="A435" s="1" t="s">
        <v>760</v>
      </c>
      <c r="B435" s="1" t="s">
        <v>711</v>
      </c>
      <c r="C435" s="1" t="s">
        <v>764</v>
      </c>
      <c r="D435" s="1" t="s">
        <v>762</v>
      </c>
      <c r="E435" s="1" t="s">
        <v>33</v>
      </c>
      <c r="F435" s="2">
        <v>196847</v>
      </c>
      <c r="G435" s="2">
        <v>400597</v>
      </c>
      <c r="H435" s="2">
        <v>196847</v>
      </c>
      <c r="I435" s="2">
        <v>400597</v>
      </c>
      <c r="J435" s="1" t="s">
        <v>68</v>
      </c>
      <c r="K435" s="1" t="s">
        <v>35</v>
      </c>
      <c r="L435" s="1" t="s">
        <v>50</v>
      </c>
      <c r="M435" s="1" t="s">
        <v>84</v>
      </c>
      <c r="N435" s="1" t="s">
        <v>52</v>
      </c>
      <c r="O435" s="1" t="s">
        <v>761</v>
      </c>
      <c r="P435" s="1" t="s">
        <v>763</v>
      </c>
      <c r="Q435" s="1" t="s">
        <v>45</v>
      </c>
      <c r="AA435">
        <v>176</v>
      </c>
      <c r="AB435">
        <v>0</v>
      </c>
      <c r="AC435">
        <v>22</v>
      </c>
      <c r="AD435">
        <v>0.1</v>
      </c>
      <c r="AE435">
        <v>2</v>
      </c>
      <c r="AF435">
        <v>15</v>
      </c>
      <c r="AG435" s="2">
        <f t="shared" si="18"/>
        <v>352</v>
      </c>
      <c r="AH435" s="2">
        <f t="shared" si="19"/>
        <v>2112</v>
      </c>
      <c r="AI435" s="8">
        <v>85</v>
      </c>
      <c r="AJ435" s="8">
        <v>40</v>
      </c>
      <c r="AK435" s="2">
        <f>(100-AJ435)/(100-AI435)*AG435</f>
        <v>1408</v>
      </c>
      <c r="AL435" s="8">
        <f t="shared" si="20"/>
        <v>44</v>
      </c>
    </row>
    <row r="436" spans="1:38" x14ac:dyDescent="0.35">
      <c r="A436" s="1" t="s">
        <v>765</v>
      </c>
      <c r="B436" s="1" t="s">
        <v>711</v>
      </c>
      <c r="C436" s="1" t="s">
        <v>764</v>
      </c>
      <c r="D436" s="1" t="s">
        <v>767</v>
      </c>
      <c r="E436" s="1" t="s">
        <v>33</v>
      </c>
      <c r="F436" s="2">
        <v>196668</v>
      </c>
      <c r="G436" s="2">
        <v>401327</v>
      </c>
      <c r="H436" s="2">
        <v>196668</v>
      </c>
      <c r="I436" s="2">
        <v>401327</v>
      </c>
      <c r="J436" s="1" t="s">
        <v>79</v>
      </c>
      <c r="K436" s="1" t="s">
        <v>35</v>
      </c>
      <c r="L436" s="1" t="s">
        <v>54</v>
      </c>
      <c r="M436" s="1" t="s">
        <v>47</v>
      </c>
      <c r="N436" s="1" t="s">
        <v>56</v>
      </c>
      <c r="O436" s="1" t="s">
        <v>766</v>
      </c>
      <c r="P436" s="1" t="s">
        <v>768</v>
      </c>
      <c r="Q436" s="1" t="s">
        <v>45</v>
      </c>
      <c r="AA436" s="2">
        <v>1440</v>
      </c>
      <c r="AB436">
        <v>4.3700000000000003E-2</v>
      </c>
      <c r="AC436">
        <v>1.4</v>
      </c>
      <c r="AD436">
        <v>0.45</v>
      </c>
      <c r="AE436">
        <v>5.8</v>
      </c>
      <c r="AF436">
        <v>31</v>
      </c>
      <c r="AG436" s="2">
        <f t="shared" si="18"/>
        <v>8352</v>
      </c>
      <c r="AH436" s="2">
        <f t="shared" si="19"/>
        <v>17280</v>
      </c>
      <c r="AI436" s="8">
        <v>85</v>
      </c>
      <c r="AJ436" s="8">
        <v>40</v>
      </c>
      <c r="AK436" s="2">
        <f>(100-AJ436)/(100-AI436)*AG436</f>
        <v>33408</v>
      </c>
      <c r="AL436" s="8">
        <f t="shared" si="20"/>
        <v>360</v>
      </c>
    </row>
    <row r="437" spans="1:38" x14ac:dyDescent="0.35">
      <c r="A437" s="1" t="s">
        <v>765</v>
      </c>
      <c r="B437" s="1" t="s">
        <v>711</v>
      </c>
      <c r="C437" s="1" t="s">
        <v>764</v>
      </c>
      <c r="D437" s="1" t="s">
        <v>767</v>
      </c>
      <c r="E437" s="1" t="s">
        <v>33</v>
      </c>
      <c r="F437" s="2">
        <v>196668</v>
      </c>
      <c r="G437" s="2">
        <v>401327</v>
      </c>
      <c r="H437" s="2">
        <v>196668</v>
      </c>
      <c r="I437" s="2">
        <v>401327</v>
      </c>
      <c r="J437" s="1" t="s">
        <v>79</v>
      </c>
      <c r="K437" s="1" t="s">
        <v>35</v>
      </c>
      <c r="L437" s="1" t="s">
        <v>54</v>
      </c>
      <c r="M437" s="1" t="s">
        <v>47</v>
      </c>
      <c r="N437" s="1" t="s">
        <v>56</v>
      </c>
      <c r="O437" s="1" t="s">
        <v>766</v>
      </c>
      <c r="P437" s="1" t="s">
        <v>768</v>
      </c>
      <c r="Q437" s="1" t="s">
        <v>45</v>
      </c>
      <c r="AA437">
        <v>320</v>
      </c>
      <c r="AB437">
        <v>4.3700000000000003E-2</v>
      </c>
      <c r="AC437">
        <v>1.4</v>
      </c>
      <c r="AD437">
        <v>0.45</v>
      </c>
      <c r="AE437">
        <v>5.8</v>
      </c>
      <c r="AF437">
        <v>31</v>
      </c>
      <c r="AG437" s="2">
        <f t="shared" si="18"/>
        <v>1856</v>
      </c>
      <c r="AH437" s="2">
        <f t="shared" si="19"/>
        <v>3840</v>
      </c>
      <c r="AI437" s="8">
        <v>85</v>
      </c>
      <c r="AJ437" s="8">
        <v>40</v>
      </c>
      <c r="AK437" s="2">
        <f>(100-AJ437)/(100-AI437)*AG437</f>
        <v>7424</v>
      </c>
      <c r="AL437" s="8">
        <f t="shared" si="20"/>
        <v>80</v>
      </c>
    </row>
    <row r="438" spans="1:38" x14ac:dyDescent="0.35">
      <c r="A438" s="1" t="s">
        <v>765</v>
      </c>
      <c r="B438" s="1" t="s">
        <v>711</v>
      </c>
      <c r="C438" s="1" t="s">
        <v>764</v>
      </c>
      <c r="D438" s="1" t="s">
        <v>767</v>
      </c>
      <c r="E438" s="1" t="s">
        <v>33</v>
      </c>
      <c r="F438" s="2">
        <v>196668</v>
      </c>
      <c r="G438" s="2">
        <v>401327</v>
      </c>
      <c r="H438" s="2">
        <v>196668</v>
      </c>
      <c r="I438" s="2">
        <v>401327</v>
      </c>
      <c r="J438" s="1" t="s">
        <v>68</v>
      </c>
      <c r="K438" s="1" t="s">
        <v>35</v>
      </c>
      <c r="L438" s="1" t="s">
        <v>50</v>
      </c>
      <c r="M438" s="1" t="s">
        <v>47</v>
      </c>
      <c r="N438" s="1" t="s">
        <v>52</v>
      </c>
      <c r="O438" s="1" t="s">
        <v>766</v>
      </c>
      <c r="P438" s="1" t="s">
        <v>768</v>
      </c>
      <c r="Q438" s="1" t="s">
        <v>45</v>
      </c>
      <c r="AA438" s="2">
        <v>9168</v>
      </c>
      <c r="AB438">
        <v>4.3700000000000003E-2</v>
      </c>
      <c r="AC438">
        <v>22</v>
      </c>
      <c r="AD438">
        <v>0.1</v>
      </c>
      <c r="AE438">
        <v>2</v>
      </c>
      <c r="AF438">
        <v>15</v>
      </c>
      <c r="AG438" s="2">
        <f t="shared" si="18"/>
        <v>18336</v>
      </c>
      <c r="AH438" s="2">
        <f t="shared" si="19"/>
        <v>110016</v>
      </c>
      <c r="AI438" s="8">
        <v>85</v>
      </c>
      <c r="AJ438" s="8">
        <v>40</v>
      </c>
      <c r="AK438" s="2">
        <f>(100-AJ438)/(100-AI438)*AG438</f>
        <v>73344</v>
      </c>
      <c r="AL438" s="8">
        <f t="shared" si="20"/>
        <v>2292</v>
      </c>
    </row>
    <row r="439" spans="1:38" x14ac:dyDescent="0.35">
      <c r="A439" s="1" t="s">
        <v>769</v>
      </c>
      <c r="B439" s="1" t="s">
        <v>711</v>
      </c>
      <c r="C439" s="1" t="s">
        <v>773</v>
      </c>
      <c r="D439" s="1" t="s">
        <v>771</v>
      </c>
      <c r="E439" s="1" t="s">
        <v>33</v>
      </c>
      <c r="F439" s="2">
        <v>195996</v>
      </c>
      <c r="G439" s="2">
        <v>404552</v>
      </c>
      <c r="H439" s="2">
        <v>195996</v>
      </c>
      <c r="I439" s="2">
        <v>404552</v>
      </c>
      <c r="J439" s="1" t="s">
        <v>53</v>
      </c>
      <c r="K439" s="1" t="s">
        <v>35</v>
      </c>
      <c r="L439" s="1" t="s">
        <v>53</v>
      </c>
      <c r="M439" s="1" t="s">
        <v>55</v>
      </c>
      <c r="N439" s="1" t="s">
        <v>52</v>
      </c>
      <c r="O439" s="1" t="s">
        <v>770</v>
      </c>
      <c r="P439" s="1" t="s">
        <v>772</v>
      </c>
      <c r="Q439" s="1" t="s">
        <v>45</v>
      </c>
      <c r="AA439" s="2">
        <v>1021</v>
      </c>
      <c r="AB439">
        <v>0.2606</v>
      </c>
      <c r="AC439">
        <v>4.2</v>
      </c>
      <c r="AD439">
        <v>0.63</v>
      </c>
      <c r="AE439">
        <v>4.7</v>
      </c>
      <c r="AF439">
        <v>35</v>
      </c>
      <c r="AG439" s="2">
        <f t="shared" si="18"/>
        <v>4798.7</v>
      </c>
      <c r="AH439" s="2">
        <f t="shared" si="19"/>
        <v>12252</v>
      </c>
      <c r="AI439" s="8">
        <v>85</v>
      </c>
      <c r="AJ439" s="8">
        <v>40</v>
      </c>
      <c r="AK439" s="2">
        <f>(100-AJ439)/(100-AI439)*AG439</f>
        <v>19194.8</v>
      </c>
      <c r="AL439" s="8">
        <f t="shared" si="20"/>
        <v>255</v>
      </c>
    </row>
    <row r="440" spans="1:38" x14ac:dyDescent="0.35">
      <c r="A440" s="1" t="s">
        <v>769</v>
      </c>
      <c r="B440" s="1" t="s">
        <v>711</v>
      </c>
      <c r="C440" s="1" t="s">
        <v>773</v>
      </c>
      <c r="D440" s="1" t="s">
        <v>771</v>
      </c>
      <c r="E440" s="1" t="s">
        <v>33</v>
      </c>
      <c r="F440" s="2">
        <v>195996</v>
      </c>
      <c r="G440" s="2">
        <v>404552</v>
      </c>
      <c r="H440" s="2">
        <v>195996</v>
      </c>
      <c r="I440" s="2">
        <v>404552</v>
      </c>
      <c r="J440" s="1" t="s">
        <v>46</v>
      </c>
      <c r="K440" s="1" t="s">
        <v>35</v>
      </c>
      <c r="L440" s="1" t="s">
        <v>46</v>
      </c>
      <c r="M440" s="1" t="s">
        <v>55</v>
      </c>
      <c r="N440" s="1" t="s">
        <v>48</v>
      </c>
      <c r="O440" s="1" t="s">
        <v>770</v>
      </c>
      <c r="P440" s="1" t="s">
        <v>772</v>
      </c>
      <c r="Q440" s="1" t="s">
        <v>45</v>
      </c>
      <c r="AA440">
        <v>1</v>
      </c>
      <c r="AB440">
        <v>0.2606</v>
      </c>
      <c r="AC440">
        <v>1.5</v>
      </c>
      <c r="AD440">
        <v>0.83</v>
      </c>
      <c r="AE440">
        <v>4.7</v>
      </c>
      <c r="AF440">
        <v>36</v>
      </c>
      <c r="AG440" s="2">
        <f t="shared" si="18"/>
        <v>4.7</v>
      </c>
      <c r="AH440" s="2">
        <f t="shared" si="19"/>
        <v>12</v>
      </c>
      <c r="AI440" s="8">
        <v>85</v>
      </c>
      <c r="AJ440" s="8">
        <v>40</v>
      </c>
      <c r="AK440" s="2">
        <f>(100-AJ440)/(100-AI440)*AG440</f>
        <v>18.8</v>
      </c>
      <c r="AL440" s="8">
        <f t="shared" si="20"/>
        <v>0</v>
      </c>
    </row>
    <row r="441" spans="1:38" x14ac:dyDescent="0.35">
      <c r="A441" s="1" t="s">
        <v>769</v>
      </c>
      <c r="B441" s="1" t="s">
        <v>711</v>
      </c>
      <c r="C441" s="1" t="s">
        <v>773</v>
      </c>
      <c r="D441" s="1" t="s">
        <v>771</v>
      </c>
      <c r="E441" s="1" t="s">
        <v>33</v>
      </c>
      <c r="F441" s="2">
        <v>195996</v>
      </c>
      <c r="G441" s="2">
        <v>404552</v>
      </c>
      <c r="H441" s="2">
        <v>195996</v>
      </c>
      <c r="I441" s="2">
        <v>404552</v>
      </c>
      <c r="J441" s="1" t="s">
        <v>50</v>
      </c>
      <c r="K441" s="1" t="s">
        <v>35</v>
      </c>
      <c r="L441" s="1" t="s">
        <v>50</v>
      </c>
      <c r="M441" s="1" t="s">
        <v>55</v>
      </c>
      <c r="N441" s="1" t="s">
        <v>52</v>
      </c>
      <c r="O441" s="1" t="s">
        <v>770</v>
      </c>
      <c r="P441" s="1" t="s">
        <v>772</v>
      </c>
      <c r="Q441" s="1" t="s">
        <v>45</v>
      </c>
      <c r="AA441" s="2">
        <v>4320</v>
      </c>
      <c r="AB441">
        <v>0</v>
      </c>
      <c r="AC441">
        <v>22</v>
      </c>
      <c r="AD441">
        <v>0.1</v>
      </c>
      <c r="AE441">
        <v>2</v>
      </c>
      <c r="AF441">
        <v>15</v>
      </c>
      <c r="AG441" s="2">
        <f t="shared" si="18"/>
        <v>8640</v>
      </c>
      <c r="AH441" s="2">
        <f t="shared" si="19"/>
        <v>51840</v>
      </c>
      <c r="AI441" s="8">
        <v>85</v>
      </c>
      <c r="AJ441" s="8">
        <v>40</v>
      </c>
      <c r="AK441" s="2">
        <f>(100-AJ441)/(100-AI441)*AG441</f>
        <v>34560</v>
      </c>
      <c r="AL441" s="8">
        <f t="shared" si="20"/>
        <v>1080</v>
      </c>
    </row>
    <row r="442" spans="1:38" x14ac:dyDescent="0.35">
      <c r="A442" s="1" t="s">
        <v>769</v>
      </c>
      <c r="B442" s="1" t="s">
        <v>711</v>
      </c>
      <c r="C442" s="1" t="s">
        <v>773</v>
      </c>
      <c r="D442" s="1" t="s">
        <v>771</v>
      </c>
      <c r="E442" s="1" t="s">
        <v>33</v>
      </c>
      <c r="F442" s="2">
        <v>195996</v>
      </c>
      <c r="G442" s="2">
        <v>404552</v>
      </c>
      <c r="H442" s="2">
        <v>195996</v>
      </c>
      <c r="I442" s="2">
        <v>404552</v>
      </c>
      <c r="J442" s="1" t="s">
        <v>54</v>
      </c>
      <c r="K442" s="1" t="s">
        <v>35</v>
      </c>
      <c r="L442" s="1" t="s">
        <v>54</v>
      </c>
      <c r="M442" s="1" t="s">
        <v>55</v>
      </c>
      <c r="N442" s="1" t="s">
        <v>56</v>
      </c>
      <c r="O442" s="1" t="s">
        <v>770</v>
      </c>
      <c r="P442" s="1" t="s">
        <v>772</v>
      </c>
      <c r="Q442" s="1" t="s">
        <v>45</v>
      </c>
      <c r="AA442">
        <v>420</v>
      </c>
      <c r="AB442">
        <v>4.3700000000000003E-2</v>
      </c>
      <c r="AC442">
        <v>1.4</v>
      </c>
      <c r="AD442">
        <v>0.45</v>
      </c>
      <c r="AE442">
        <v>5.8</v>
      </c>
      <c r="AF442">
        <v>31</v>
      </c>
      <c r="AG442" s="2">
        <f t="shared" si="18"/>
        <v>2436</v>
      </c>
      <c r="AH442" s="2">
        <f t="shared" si="19"/>
        <v>5040</v>
      </c>
      <c r="AI442" s="8">
        <v>85</v>
      </c>
      <c r="AJ442" s="8">
        <v>40</v>
      </c>
      <c r="AK442" s="2">
        <f>(100-AJ442)/(100-AI442)*AG442</f>
        <v>9744</v>
      </c>
      <c r="AL442" s="8">
        <f t="shared" si="20"/>
        <v>105</v>
      </c>
    </row>
    <row r="443" spans="1:38" x14ac:dyDescent="0.35">
      <c r="A443" s="1" t="s">
        <v>774</v>
      </c>
      <c r="B443" s="1" t="s">
        <v>711</v>
      </c>
      <c r="C443" s="1" t="s">
        <v>773</v>
      </c>
      <c r="D443" s="1" t="s">
        <v>776</v>
      </c>
      <c r="E443" s="1" t="s">
        <v>33</v>
      </c>
      <c r="F443" s="2">
        <v>193455</v>
      </c>
      <c r="G443" s="2">
        <v>402792</v>
      </c>
      <c r="H443" s="2">
        <v>193455</v>
      </c>
      <c r="I443" s="2">
        <v>402792</v>
      </c>
      <c r="J443" s="1" t="s">
        <v>49</v>
      </c>
      <c r="K443" s="1" t="s">
        <v>35</v>
      </c>
      <c r="L443" s="1" t="s">
        <v>50</v>
      </c>
      <c r="M443" s="1" t="s">
        <v>122</v>
      </c>
      <c r="N443" s="1" t="s">
        <v>52</v>
      </c>
      <c r="O443" s="1" t="s">
        <v>775</v>
      </c>
      <c r="P443" s="1" t="s">
        <v>777</v>
      </c>
      <c r="Q443" s="1" t="s">
        <v>45</v>
      </c>
      <c r="AA443" s="2">
        <v>7392</v>
      </c>
      <c r="AB443">
        <v>0</v>
      </c>
      <c r="AC443">
        <v>22</v>
      </c>
      <c r="AD443">
        <v>0.1</v>
      </c>
      <c r="AE443">
        <v>1.2</v>
      </c>
      <c r="AF443">
        <v>15</v>
      </c>
      <c r="AG443" s="2">
        <f t="shared" si="18"/>
        <v>8870.4</v>
      </c>
      <c r="AH443" s="2">
        <f t="shared" si="19"/>
        <v>88704</v>
      </c>
      <c r="AI443" s="8">
        <v>85</v>
      </c>
      <c r="AJ443" s="8">
        <v>40</v>
      </c>
      <c r="AK443" s="2">
        <f>(100-AJ443)/(100-AI443)*AG443</f>
        <v>35481.599999999999</v>
      </c>
      <c r="AL443" s="8">
        <f t="shared" si="20"/>
        <v>1848</v>
      </c>
    </row>
    <row r="444" spans="1:38" x14ac:dyDescent="0.35">
      <c r="A444" s="1" t="s">
        <v>774</v>
      </c>
      <c r="B444" s="1" t="s">
        <v>711</v>
      </c>
      <c r="C444" s="1" t="s">
        <v>773</v>
      </c>
      <c r="D444" s="1" t="s">
        <v>776</v>
      </c>
      <c r="E444" s="1" t="s">
        <v>33</v>
      </c>
      <c r="F444" s="2">
        <v>193455</v>
      </c>
      <c r="G444" s="2">
        <v>402792</v>
      </c>
      <c r="H444" s="2">
        <v>193455</v>
      </c>
      <c r="I444" s="2">
        <v>402792</v>
      </c>
      <c r="J444" s="1" t="s">
        <v>163</v>
      </c>
      <c r="K444" s="1" t="s">
        <v>35</v>
      </c>
      <c r="L444" s="1" t="s">
        <v>103</v>
      </c>
      <c r="M444" s="1" t="s">
        <v>95</v>
      </c>
      <c r="N444" s="1" t="s">
        <v>104</v>
      </c>
      <c r="O444" s="1" t="s">
        <v>775</v>
      </c>
      <c r="P444" s="1" t="s">
        <v>777</v>
      </c>
      <c r="Q444" s="1" t="s">
        <v>45</v>
      </c>
      <c r="AA444">
        <v>240</v>
      </c>
      <c r="AB444">
        <v>4.3700000000000003E-2</v>
      </c>
      <c r="AC444">
        <v>1.4</v>
      </c>
      <c r="AD444">
        <v>0.45</v>
      </c>
      <c r="AE444">
        <v>6.9</v>
      </c>
      <c r="AF444">
        <v>31</v>
      </c>
      <c r="AG444" s="2">
        <f t="shared" si="18"/>
        <v>1656</v>
      </c>
      <c r="AH444" s="2">
        <f t="shared" si="19"/>
        <v>2880</v>
      </c>
      <c r="AI444" s="8">
        <v>85</v>
      </c>
      <c r="AJ444" s="8">
        <v>40</v>
      </c>
      <c r="AK444" s="2">
        <f>(100-AJ444)/(100-AI444)*AG444</f>
        <v>6624</v>
      </c>
      <c r="AL444" s="8">
        <f t="shared" si="20"/>
        <v>60</v>
      </c>
    </row>
    <row r="445" spans="1:38" x14ac:dyDescent="0.35">
      <c r="A445" s="1" t="s">
        <v>774</v>
      </c>
      <c r="B445" s="1" t="s">
        <v>711</v>
      </c>
      <c r="C445" s="1" t="s">
        <v>773</v>
      </c>
      <c r="D445" s="1" t="s">
        <v>776</v>
      </c>
      <c r="E445" s="1" t="s">
        <v>33</v>
      </c>
      <c r="F445" s="2">
        <v>193455</v>
      </c>
      <c r="G445" s="2">
        <v>402792</v>
      </c>
      <c r="H445" s="2">
        <v>193455</v>
      </c>
      <c r="I445" s="2">
        <v>402792</v>
      </c>
      <c r="J445" s="1" t="s">
        <v>53</v>
      </c>
      <c r="K445" s="1" t="s">
        <v>35</v>
      </c>
      <c r="L445" s="1" t="s">
        <v>53</v>
      </c>
      <c r="M445" s="1" t="s">
        <v>122</v>
      </c>
      <c r="N445" s="1" t="s">
        <v>48</v>
      </c>
      <c r="O445" s="1" t="s">
        <v>775</v>
      </c>
      <c r="P445" s="1" t="s">
        <v>777</v>
      </c>
      <c r="Q445" s="1" t="s">
        <v>45</v>
      </c>
      <c r="AA445">
        <v>448</v>
      </c>
      <c r="AB445">
        <v>0.2606</v>
      </c>
      <c r="AC445">
        <v>4.2</v>
      </c>
      <c r="AD445">
        <v>0.63</v>
      </c>
      <c r="AE445">
        <v>2.8</v>
      </c>
      <c r="AF445">
        <v>35</v>
      </c>
      <c r="AG445" s="2">
        <f t="shared" si="18"/>
        <v>1254.3999999999999</v>
      </c>
      <c r="AH445" s="2">
        <f t="shared" si="19"/>
        <v>5376</v>
      </c>
      <c r="AI445" s="8">
        <v>85</v>
      </c>
      <c r="AJ445" s="8">
        <v>40</v>
      </c>
      <c r="AK445" s="2">
        <f>(100-AJ445)/(100-AI445)*AG445</f>
        <v>5017.5999999999995</v>
      </c>
      <c r="AL445" s="8">
        <f t="shared" si="20"/>
        <v>112</v>
      </c>
    </row>
    <row r="446" spans="1:38" x14ac:dyDescent="0.35">
      <c r="A446" s="1" t="s">
        <v>774</v>
      </c>
      <c r="B446" s="1" t="s">
        <v>711</v>
      </c>
      <c r="C446" s="1" t="s">
        <v>773</v>
      </c>
      <c r="D446" s="1" t="s">
        <v>776</v>
      </c>
      <c r="E446" s="1" t="s">
        <v>33</v>
      </c>
      <c r="F446" s="2">
        <v>193455</v>
      </c>
      <c r="G446" s="2">
        <v>402792</v>
      </c>
      <c r="H446" s="2">
        <v>193455</v>
      </c>
      <c r="I446" s="2">
        <v>402792</v>
      </c>
      <c r="J446" s="1" t="s">
        <v>102</v>
      </c>
      <c r="K446" s="1" t="s">
        <v>35</v>
      </c>
      <c r="L446" s="1" t="s">
        <v>103</v>
      </c>
      <c r="M446" s="1" t="s">
        <v>95</v>
      </c>
      <c r="N446" s="1" t="s">
        <v>104</v>
      </c>
      <c r="O446" s="1" t="s">
        <v>775</v>
      </c>
      <c r="P446" s="1" t="s">
        <v>777</v>
      </c>
      <c r="Q446" s="1" t="s">
        <v>45</v>
      </c>
      <c r="AA446">
        <v>636</v>
      </c>
      <c r="AB446">
        <v>4.3700000000000003E-2</v>
      </c>
      <c r="AC446">
        <v>1.4</v>
      </c>
      <c r="AD446">
        <v>0.45</v>
      </c>
      <c r="AE446">
        <v>6.9</v>
      </c>
      <c r="AF446">
        <v>31</v>
      </c>
      <c r="AG446" s="2">
        <f t="shared" si="18"/>
        <v>4388.4000000000005</v>
      </c>
      <c r="AH446" s="2">
        <f t="shared" si="19"/>
        <v>7632</v>
      </c>
      <c r="AI446" s="8">
        <v>85</v>
      </c>
      <c r="AJ446" s="8">
        <v>40</v>
      </c>
      <c r="AK446" s="2">
        <f>(100-AJ446)/(100-AI446)*AG446</f>
        <v>17553.600000000002</v>
      </c>
      <c r="AL446" s="8">
        <f t="shared" si="20"/>
        <v>159</v>
      </c>
    </row>
    <row r="447" spans="1:38" x14ac:dyDescent="0.35">
      <c r="A447" s="1" t="s">
        <v>774</v>
      </c>
      <c r="B447" s="1" t="s">
        <v>711</v>
      </c>
      <c r="C447" s="1" t="s">
        <v>773</v>
      </c>
      <c r="D447" s="1" t="s">
        <v>776</v>
      </c>
      <c r="E447" s="1" t="s">
        <v>33</v>
      </c>
      <c r="F447" s="2">
        <v>193455</v>
      </c>
      <c r="G447" s="2">
        <v>402792</v>
      </c>
      <c r="H447" s="2">
        <v>193455</v>
      </c>
      <c r="I447" s="2">
        <v>402792</v>
      </c>
      <c r="J447" s="1" t="s">
        <v>46</v>
      </c>
      <c r="K447" s="1" t="s">
        <v>35</v>
      </c>
      <c r="L447" s="1" t="s">
        <v>46</v>
      </c>
      <c r="M447" s="1" t="s">
        <v>122</v>
      </c>
      <c r="N447" s="1" t="s">
        <v>48</v>
      </c>
      <c r="O447" s="1" t="s">
        <v>775</v>
      </c>
      <c r="P447" s="1" t="s">
        <v>777</v>
      </c>
      <c r="Q447" s="1" t="s">
        <v>45</v>
      </c>
      <c r="AA447">
        <v>9</v>
      </c>
      <c r="AB447">
        <v>0.2606</v>
      </c>
      <c r="AC447">
        <v>1.5</v>
      </c>
      <c r="AD447">
        <v>0.83</v>
      </c>
      <c r="AE447">
        <v>2.8</v>
      </c>
      <c r="AF447">
        <v>36</v>
      </c>
      <c r="AG447" s="2">
        <f t="shared" si="18"/>
        <v>25.2</v>
      </c>
      <c r="AH447" s="2">
        <f t="shared" si="19"/>
        <v>108</v>
      </c>
      <c r="AI447" s="8">
        <v>85</v>
      </c>
      <c r="AJ447" s="8">
        <v>40</v>
      </c>
      <c r="AK447" s="2">
        <f>(100-AJ447)/(100-AI447)*AG447</f>
        <v>100.8</v>
      </c>
      <c r="AL447" s="8">
        <f t="shared" si="20"/>
        <v>2</v>
      </c>
    </row>
    <row r="448" spans="1:38" x14ac:dyDescent="0.35">
      <c r="A448" s="1" t="s">
        <v>774</v>
      </c>
      <c r="B448" s="1" t="s">
        <v>711</v>
      </c>
      <c r="C448" s="1" t="s">
        <v>773</v>
      </c>
      <c r="D448" s="1" t="s">
        <v>776</v>
      </c>
      <c r="E448" s="1" t="s">
        <v>33</v>
      </c>
      <c r="F448" s="2">
        <v>193455</v>
      </c>
      <c r="G448" s="2">
        <v>402792</v>
      </c>
      <c r="H448" s="2">
        <v>193455</v>
      </c>
      <c r="I448" s="2">
        <v>402792</v>
      </c>
      <c r="J448" s="1" t="s">
        <v>107</v>
      </c>
      <c r="K448" s="1" t="s">
        <v>35</v>
      </c>
      <c r="L448" s="1" t="s">
        <v>107</v>
      </c>
      <c r="M448" s="1" t="s">
        <v>95</v>
      </c>
      <c r="N448" s="1" t="s">
        <v>96</v>
      </c>
      <c r="O448" s="1" t="s">
        <v>775</v>
      </c>
      <c r="P448" s="1" t="s">
        <v>777</v>
      </c>
      <c r="Q448" s="1" t="s">
        <v>45</v>
      </c>
      <c r="AA448">
        <v>624</v>
      </c>
      <c r="AB448">
        <v>0.2606</v>
      </c>
      <c r="AC448">
        <v>2.2999999999999998</v>
      </c>
      <c r="AD448">
        <v>1.3</v>
      </c>
      <c r="AE448">
        <v>8.4</v>
      </c>
      <c r="AF448">
        <v>32</v>
      </c>
      <c r="AG448" s="2">
        <f t="shared" si="18"/>
        <v>5241.6000000000004</v>
      </c>
      <c r="AH448" s="2">
        <f t="shared" si="19"/>
        <v>7488</v>
      </c>
      <c r="AI448" s="8">
        <v>85</v>
      </c>
      <c r="AJ448" s="8">
        <v>40</v>
      </c>
      <c r="AK448" s="2">
        <f>(100-AJ448)/(100-AI448)*AG448</f>
        <v>20966.400000000001</v>
      </c>
      <c r="AL448" s="8">
        <f t="shared" si="20"/>
        <v>156</v>
      </c>
    </row>
    <row r="449" spans="1:38" x14ac:dyDescent="0.35">
      <c r="A449" s="1" t="s">
        <v>774</v>
      </c>
      <c r="B449" s="1" t="s">
        <v>711</v>
      </c>
      <c r="C449" s="1" t="s">
        <v>773</v>
      </c>
      <c r="D449" s="1" t="s">
        <v>776</v>
      </c>
      <c r="E449" s="1" t="s">
        <v>33</v>
      </c>
      <c r="F449" s="2">
        <v>193455</v>
      </c>
      <c r="G449" s="2">
        <v>402792</v>
      </c>
      <c r="H449" s="2">
        <v>193455</v>
      </c>
      <c r="I449" s="2">
        <v>402792</v>
      </c>
      <c r="J449" s="1" t="s">
        <v>94</v>
      </c>
      <c r="K449" s="1" t="s">
        <v>35</v>
      </c>
      <c r="L449" s="1" t="s">
        <v>94</v>
      </c>
      <c r="M449" s="1" t="s">
        <v>95</v>
      </c>
      <c r="N449" s="1" t="s">
        <v>96</v>
      </c>
      <c r="O449" s="1" t="s">
        <v>775</v>
      </c>
      <c r="P449" s="1" t="s">
        <v>777</v>
      </c>
      <c r="Q449" s="1" t="s">
        <v>45</v>
      </c>
      <c r="AA449">
        <v>980</v>
      </c>
      <c r="AB449">
        <v>0.2606</v>
      </c>
      <c r="AC449">
        <v>4.2</v>
      </c>
      <c r="AD449">
        <v>0.63</v>
      </c>
      <c r="AE449">
        <v>5.6</v>
      </c>
      <c r="AF449">
        <v>35</v>
      </c>
      <c r="AG449" s="2">
        <f t="shared" si="18"/>
        <v>5488</v>
      </c>
      <c r="AH449" s="2">
        <f t="shared" si="19"/>
        <v>11760</v>
      </c>
      <c r="AI449" s="8">
        <v>85</v>
      </c>
      <c r="AJ449" s="8">
        <v>40</v>
      </c>
      <c r="AK449" s="2">
        <f>(100-AJ449)/(100-AI449)*AG449</f>
        <v>21952</v>
      </c>
      <c r="AL449" s="8">
        <f t="shared" si="20"/>
        <v>245</v>
      </c>
    </row>
    <row r="450" spans="1:38" x14ac:dyDescent="0.35">
      <c r="A450" s="1" t="s">
        <v>778</v>
      </c>
      <c r="B450" s="1" t="s">
        <v>711</v>
      </c>
      <c r="C450" s="1" t="s">
        <v>773</v>
      </c>
      <c r="D450" s="1" t="s">
        <v>780</v>
      </c>
      <c r="E450" s="1" t="s">
        <v>33</v>
      </c>
      <c r="F450" s="2">
        <v>194138</v>
      </c>
      <c r="G450" s="2">
        <v>403291</v>
      </c>
      <c r="H450" s="2">
        <v>194138</v>
      </c>
      <c r="I450" s="2">
        <v>403291</v>
      </c>
      <c r="J450" s="1" t="s">
        <v>68</v>
      </c>
      <c r="K450" s="1" t="s">
        <v>35</v>
      </c>
      <c r="L450" s="1" t="s">
        <v>50</v>
      </c>
      <c r="M450" s="1" t="s">
        <v>122</v>
      </c>
      <c r="N450" s="1" t="s">
        <v>52</v>
      </c>
      <c r="O450" s="1" t="s">
        <v>779</v>
      </c>
      <c r="P450" s="1" t="s">
        <v>777</v>
      </c>
      <c r="Q450" s="1" t="s">
        <v>45</v>
      </c>
      <c r="AA450">
        <v>800</v>
      </c>
      <c r="AB450">
        <v>0</v>
      </c>
      <c r="AC450">
        <v>22</v>
      </c>
      <c r="AD450">
        <v>0.1</v>
      </c>
      <c r="AE450">
        <v>1.2</v>
      </c>
      <c r="AF450">
        <v>15</v>
      </c>
      <c r="AG450" s="2">
        <f t="shared" ref="AG450:AG513" si="21">AA450*AE450</f>
        <v>960</v>
      </c>
      <c r="AH450" s="2">
        <f t="shared" ref="AH450:AH513" si="22">AA450*12</f>
        <v>9600</v>
      </c>
      <c r="AI450" s="8">
        <v>85</v>
      </c>
      <c r="AJ450" s="8">
        <v>40</v>
      </c>
      <c r="AK450" s="2">
        <f>(100-AJ450)/(100-AI450)*AG450</f>
        <v>3840</v>
      </c>
      <c r="AL450" s="8">
        <f t="shared" si="20"/>
        <v>200</v>
      </c>
    </row>
    <row r="451" spans="1:38" x14ac:dyDescent="0.35">
      <c r="A451" s="1" t="s">
        <v>778</v>
      </c>
      <c r="B451" s="1" t="s">
        <v>711</v>
      </c>
      <c r="C451" s="1" t="s">
        <v>773</v>
      </c>
      <c r="D451" s="1" t="s">
        <v>780</v>
      </c>
      <c r="E451" s="1" t="s">
        <v>33</v>
      </c>
      <c r="F451" s="2">
        <v>194138</v>
      </c>
      <c r="G451" s="2">
        <v>403291</v>
      </c>
      <c r="H451" s="2">
        <v>194138</v>
      </c>
      <c r="I451" s="2">
        <v>403291</v>
      </c>
      <c r="J451" s="1" t="s">
        <v>53</v>
      </c>
      <c r="K451" s="1" t="s">
        <v>35</v>
      </c>
      <c r="L451" s="1" t="s">
        <v>53</v>
      </c>
      <c r="M451" s="1" t="s">
        <v>122</v>
      </c>
      <c r="N451" s="1" t="s">
        <v>48</v>
      </c>
      <c r="O451" s="1" t="s">
        <v>779</v>
      </c>
      <c r="P451" s="1" t="s">
        <v>777</v>
      </c>
      <c r="Q451" s="1" t="s">
        <v>45</v>
      </c>
      <c r="AA451" s="2">
        <v>1160</v>
      </c>
      <c r="AB451">
        <v>0.2606</v>
      </c>
      <c r="AC451">
        <v>4.2</v>
      </c>
      <c r="AD451">
        <v>0.63</v>
      </c>
      <c r="AE451">
        <v>2.8</v>
      </c>
      <c r="AF451">
        <v>35</v>
      </c>
      <c r="AG451" s="2">
        <f t="shared" si="21"/>
        <v>3248</v>
      </c>
      <c r="AH451" s="2">
        <f t="shared" si="22"/>
        <v>13920</v>
      </c>
      <c r="AI451" s="8">
        <v>85</v>
      </c>
      <c r="AJ451" s="8">
        <v>40</v>
      </c>
      <c r="AK451" s="2">
        <f>(100-AJ451)/(100-AI451)*AG451</f>
        <v>12992</v>
      </c>
      <c r="AL451" s="8">
        <f t="shared" ref="AL451:AL514" si="23">_xlfn.FLOOR.MATH((100-AI451)/(100-AJ451)*AA451,1)</f>
        <v>290</v>
      </c>
    </row>
    <row r="452" spans="1:38" x14ac:dyDescent="0.35">
      <c r="A452" s="1" t="s">
        <v>778</v>
      </c>
      <c r="B452" s="1" t="s">
        <v>711</v>
      </c>
      <c r="C452" s="1" t="s">
        <v>773</v>
      </c>
      <c r="D452" s="1" t="s">
        <v>780</v>
      </c>
      <c r="E452" s="1" t="s">
        <v>33</v>
      </c>
      <c r="F452" s="2">
        <v>194138</v>
      </c>
      <c r="G452" s="2">
        <v>403291</v>
      </c>
      <c r="H452" s="2">
        <v>194138</v>
      </c>
      <c r="I452" s="2">
        <v>403291</v>
      </c>
      <c r="J452" s="1" t="s">
        <v>46</v>
      </c>
      <c r="K452" s="1" t="s">
        <v>35</v>
      </c>
      <c r="L452" s="1" t="s">
        <v>46</v>
      </c>
      <c r="M452" s="1" t="s">
        <v>122</v>
      </c>
      <c r="N452" s="1" t="s">
        <v>48</v>
      </c>
      <c r="O452" s="1" t="s">
        <v>779</v>
      </c>
      <c r="P452" s="1" t="s">
        <v>777</v>
      </c>
      <c r="Q452" s="1" t="s">
        <v>45</v>
      </c>
      <c r="AA452">
        <v>9</v>
      </c>
      <c r="AB452">
        <v>0.2606</v>
      </c>
      <c r="AC452">
        <v>1.5</v>
      </c>
      <c r="AD452">
        <v>0.83</v>
      </c>
      <c r="AE452">
        <v>2.8</v>
      </c>
      <c r="AF452">
        <v>36</v>
      </c>
      <c r="AG452" s="2">
        <f t="shared" si="21"/>
        <v>25.2</v>
      </c>
      <c r="AH452" s="2">
        <f t="shared" si="22"/>
        <v>108</v>
      </c>
      <c r="AI452" s="8">
        <v>85</v>
      </c>
      <c r="AJ452" s="8">
        <v>40</v>
      </c>
      <c r="AK452" s="2">
        <f>(100-AJ452)/(100-AI452)*AG452</f>
        <v>100.8</v>
      </c>
      <c r="AL452" s="8">
        <f t="shared" si="23"/>
        <v>2</v>
      </c>
    </row>
    <row r="453" spans="1:38" x14ac:dyDescent="0.35">
      <c r="A453" s="1" t="s">
        <v>778</v>
      </c>
      <c r="B453" s="1" t="s">
        <v>711</v>
      </c>
      <c r="C453" s="1" t="s">
        <v>773</v>
      </c>
      <c r="D453" s="1" t="s">
        <v>780</v>
      </c>
      <c r="E453" s="1" t="s">
        <v>33</v>
      </c>
      <c r="F453" s="2">
        <v>194138</v>
      </c>
      <c r="G453" s="2">
        <v>403291</v>
      </c>
      <c r="H453" s="2">
        <v>194138</v>
      </c>
      <c r="I453" s="2">
        <v>403291</v>
      </c>
      <c r="J453" s="1" t="s">
        <v>63</v>
      </c>
      <c r="K453" s="1" t="s">
        <v>35</v>
      </c>
      <c r="L453" s="1" t="s">
        <v>63</v>
      </c>
      <c r="M453" s="1" t="s">
        <v>122</v>
      </c>
      <c r="N453" s="1" t="s">
        <v>52</v>
      </c>
      <c r="O453" s="1" t="s">
        <v>779</v>
      </c>
      <c r="P453" s="1" t="s">
        <v>777</v>
      </c>
      <c r="Q453" s="1" t="s">
        <v>45</v>
      </c>
      <c r="AA453">
        <v>238</v>
      </c>
      <c r="AB453">
        <v>0.2606</v>
      </c>
      <c r="AC453">
        <v>2.2999999999999998</v>
      </c>
      <c r="AD453">
        <v>1.3</v>
      </c>
      <c r="AE453">
        <v>4.2</v>
      </c>
      <c r="AF453">
        <v>32</v>
      </c>
      <c r="AG453" s="2">
        <f t="shared" si="21"/>
        <v>999.6</v>
      </c>
      <c r="AH453" s="2">
        <f t="shared" si="22"/>
        <v>2856</v>
      </c>
      <c r="AI453" s="8">
        <v>85</v>
      </c>
      <c r="AJ453" s="8">
        <v>40</v>
      </c>
      <c r="AK453" s="2">
        <f>(100-AJ453)/(100-AI453)*AG453</f>
        <v>3998.4</v>
      </c>
      <c r="AL453" s="8">
        <f t="shared" si="23"/>
        <v>59</v>
      </c>
    </row>
    <row r="454" spans="1:38" x14ac:dyDescent="0.35">
      <c r="A454" s="1" t="s">
        <v>781</v>
      </c>
      <c r="B454" s="1" t="s">
        <v>785</v>
      </c>
      <c r="C454" s="1" t="s">
        <v>785</v>
      </c>
      <c r="D454" s="1" t="s">
        <v>783</v>
      </c>
      <c r="E454" s="1" t="s">
        <v>33</v>
      </c>
      <c r="F454" s="2">
        <v>152223</v>
      </c>
      <c r="G454" s="2">
        <v>400756</v>
      </c>
      <c r="H454" s="2">
        <v>152223</v>
      </c>
      <c r="I454" s="2">
        <v>400756</v>
      </c>
      <c r="J454" s="1" t="s">
        <v>107</v>
      </c>
      <c r="K454" s="1" t="s">
        <v>35</v>
      </c>
      <c r="L454" s="1" t="s">
        <v>107</v>
      </c>
      <c r="M454" s="1" t="s">
        <v>95</v>
      </c>
      <c r="N454" s="1" t="s">
        <v>96</v>
      </c>
      <c r="O454" s="1" t="s">
        <v>782</v>
      </c>
      <c r="P454" s="1" t="s">
        <v>784</v>
      </c>
      <c r="Q454" s="1" t="s">
        <v>45</v>
      </c>
      <c r="AA454">
        <v>313</v>
      </c>
      <c r="AB454">
        <v>0.2606</v>
      </c>
      <c r="AC454">
        <v>2.2999999999999998</v>
      </c>
      <c r="AD454">
        <v>1.3</v>
      </c>
      <c r="AE454">
        <v>8.4</v>
      </c>
      <c r="AF454">
        <v>32</v>
      </c>
      <c r="AG454" s="2">
        <f t="shared" si="21"/>
        <v>2629.2000000000003</v>
      </c>
      <c r="AH454" s="2">
        <f t="shared" si="22"/>
        <v>3756</v>
      </c>
      <c r="AI454" s="8">
        <v>85</v>
      </c>
      <c r="AJ454" s="8">
        <v>40</v>
      </c>
      <c r="AK454" s="2">
        <f>(100-AJ454)/(100-AI454)*AG454</f>
        <v>10516.800000000001</v>
      </c>
      <c r="AL454" s="8">
        <f t="shared" si="23"/>
        <v>78</v>
      </c>
    </row>
    <row r="455" spans="1:38" x14ac:dyDescent="0.35">
      <c r="A455" s="1" t="s">
        <v>781</v>
      </c>
      <c r="B455" s="1" t="s">
        <v>785</v>
      </c>
      <c r="C455" s="1" t="s">
        <v>785</v>
      </c>
      <c r="D455" s="1" t="s">
        <v>783</v>
      </c>
      <c r="E455" s="1" t="s">
        <v>33</v>
      </c>
      <c r="F455" s="2">
        <v>152223</v>
      </c>
      <c r="G455" s="2">
        <v>400756</v>
      </c>
      <c r="H455" s="2">
        <v>152223</v>
      </c>
      <c r="I455" s="2">
        <v>400756</v>
      </c>
      <c r="J455" s="1" t="s">
        <v>112</v>
      </c>
      <c r="K455" s="1" t="s">
        <v>35</v>
      </c>
      <c r="L455" s="1" t="s">
        <v>106</v>
      </c>
      <c r="M455" s="1" t="s">
        <v>95</v>
      </c>
      <c r="N455" s="1" t="s">
        <v>96</v>
      </c>
      <c r="O455" s="1" t="s">
        <v>782</v>
      </c>
      <c r="P455" s="1" t="s">
        <v>784</v>
      </c>
      <c r="Q455" s="1" t="s">
        <v>45</v>
      </c>
      <c r="AA455" s="2">
        <v>4496</v>
      </c>
      <c r="AB455">
        <v>0</v>
      </c>
      <c r="AC455">
        <v>22</v>
      </c>
      <c r="AD455">
        <v>0.1</v>
      </c>
      <c r="AE455">
        <v>2.2999999999999998</v>
      </c>
      <c r="AF455">
        <v>15</v>
      </c>
      <c r="AG455" s="2">
        <f t="shared" si="21"/>
        <v>10340.799999999999</v>
      </c>
      <c r="AH455" s="2">
        <f t="shared" si="22"/>
        <v>53952</v>
      </c>
      <c r="AI455" s="8">
        <v>85</v>
      </c>
      <c r="AJ455" s="8">
        <v>40</v>
      </c>
      <c r="AK455" s="2">
        <f>(100-AJ455)/(100-AI455)*AG455</f>
        <v>41363.199999999997</v>
      </c>
      <c r="AL455" s="8">
        <f t="shared" si="23"/>
        <v>1124</v>
      </c>
    </row>
    <row r="456" spans="1:38" x14ac:dyDescent="0.35">
      <c r="A456" s="1" t="s">
        <v>781</v>
      </c>
      <c r="B456" s="1" t="s">
        <v>785</v>
      </c>
      <c r="C456" s="1" t="s">
        <v>785</v>
      </c>
      <c r="D456" s="1" t="s">
        <v>783</v>
      </c>
      <c r="E456" s="1" t="s">
        <v>33</v>
      </c>
      <c r="F456" s="2">
        <v>152223</v>
      </c>
      <c r="G456" s="2">
        <v>400756</v>
      </c>
      <c r="H456" s="2">
        <v>152223</v>
      </c>
      <c r="I456" s="2">
        <v>400756</v>
      </c>
      <c r="J456" s="1" t="s">
        <v>163</v>
      </c>
      <c r="K456" s="1" t="s">
        <v>35</v>
      </c>
      <c r="L456" s="1" t="s">
        <v>103</v>
      </c>
      <c r="M456" s="1" t="s">
        <v>95</v>
      </c>
      <c r="N456" s="1" t="s">
        <v>104</v>
      </c>
      <c r="O456" s="1" t="s">
        <v>782</v>
      </c>
      <c r="P456" s="1" t="s">
        <v>784</v>
      </c>
      <c r="Q456" s="1" t="s">
        <v>45</v>
      </c>
      <c r="AA456">
        <v>864</v>
      </c>
      <c r="AB456">
        <v>4.3700000000000003E-2</v>
      </c>
      <c r="AC456">
        <v>1.4</v>
      </c>
      <c r="AD456">
        <v>0.45</v>
      </c>
      <c r="AE456">
        <v>6.9</v>
      </c>
      <c r="AF456">
        <v>31</v>
      </c>
      <c r="AG456" s="2">
        <f t="shared" si="21"/>
        <v>5961.6</v>
      </c>
      <c r="AH456" s="2">
        <f t="shared" si="22"/>
        <v>10368</v>
      </c>
      <c r="AI456" s="8">
        <v>85</v>
      </c>
      <c r="AJ456" s="8">
        <v>40</v>
      </c>
      <c r="AK456" s="2">
        <f>(100-AJ456)/(100-AI456)*AG456</f>
        <v>23846.400000000001</v>
      </c>
      <c r="AL456" s="8">
        <f t="shared" si="23"/>
        <v>216</v>
      </c>
    </row>
    <row r="457" spans="1:38" x14ac:dyDescent="0.35">
      <c r="A457" s="1" t="s">
        <v>781</v>
      </c>
      <c r="B457" s="1" t="s">
        <v>785</v>
      </c>
      <c r="C457" s="1" t="s">
        <v>785</v>
      </c>
      <c r="D457" s="1" t="s">
        <v>783</v>
      </c>
      <c r="E457" s="1" t="s">
        <v>33</v>
      </c>
      <c r="F457" s="2">
        <v>152223</v>
      </c>
      <c r="G457" s="2">
        <v>400756</v>
      </c>
      <c r="H457" s="2">
        <v>152223</v>
      </c>
      <c r="I457" s="2">
        <v>400756</v>
      </c>
      <c r="J457" s="1" t="s">
        <v>102</v>
      </c>
      <c r="K457" s="1" t="s">
        <v>35</v>
      </c>
      <c r="L457" s="1" t="s">
        <v>103</v>
      </c>
      <c r="M457" s="1" t="s">
        <v>95</v>
      </c>
      <c r="N457" s="1" t="s">
        <v>104</v>
      </c>
      <c r="O457" s="1" t="s">
        <v>782</v>
      </c>
      <c r="P457" s="1" t="s">
        <v>784</v>
      </c>
      <c r="Q457" s="1" t="s">
        <v>45</v>
      </c>
      <c r="AA457">
        <v>594</v>
      </c>
      <c r="AB457">
        <v>4.3700000000000003E-2</v>
      </c>
      <c r="AC457">
        <v>1.4</v>
      </c>
      <c r="AD457">
        <v>0.45</v>
      </c>
      <c r="AE457">
        <v>6.9</v>
      </c>
      <c r="AF457">
        <v>31</v>
      </c>
      <c r="AG457" s="2">
        <f t="shared" si="21"/>
        <v>4098.6000000000004</v>
      </c>
      <c r="AH457" s="2">
        <f t="shared" si="22"/>
        <v>7128</v>
      </c>
      <c r="AI457" s="8">
        <v>85</v>
      </c>
      <c r="AJ457" s="8">
        <v>40</v>
      </c>
      <c r="AK457" s="2">
        <f>(100-AJ457)/(100-AI457)*AG457</f>
        <v>16394.400000000001</v>
      </c>
      <c r="AL457" s="8">
        <f t="shared" si="23"/>
        <v>148</v>
      </c>
    </row>
    <row r="458" spans="1:38" x14ac:dyDescent="0.35">
      <c r="A458" s="1" t="s">
        <v>781</v>
      </c>
      <c r="B458" s="1" t="s">
        <v>785</v>
      </c>
      <c r="C458" s="1" t="s">
        <v>785</v>
      </c>
      <c r="D458" s="1" t="s">
        <v>783</v>
      </c>
      <c r="E458" s="1" t="s">
        <v>33</v>
      </c>
      <c r="F458" s="2">
        <v>152223</v>
      </c>
      <c r="G458" s="2">
        <v>400756</v>
      </c>
      <c r="H458" s="2">
        <v>152223</v>
      </c>
      <c r="I458" s="2">
        <v>400756</v>
      </c>
      <c r="J458" s="1" t="s">
        <v>94</v>
      </c>
      <c r="K458" s="1" t="s">
        <v>35</v>
      </c>
      <c r="L458" s="1" t="s">
        <v>94</v>
      </c>
      <c r="M458" s="1" t="s">
        <v>95</v>
      </c>
      <c r="N458" s="1" t="s">
        <v>96</v>
      </c>
      <c r="O458" s="1" t="s">
        <v>782</v>
      </c>
      <c r="P458" s="1" t="s">
        <v>784</v>
      </c>
      <c r="Q458" s="1" t="s">
        <v>45</v>
      </c>
      <c r="AA458">
        <v>936</v>
      </c>
      <c r="AB458">
        <v>0.2606</v>
      </c>
      <c r="AC458">
        <v>4.2</v>
      </c>
      <c r="AD458">
        <v>0.63</v>
      </c>
      <c r="AE458">
        <v>5.6</v>
      </c>
      <c r="AF458">
        <v>35</v>
      </c>
      <c r="AG458" s="2">
        <f t="shared" si="21"/>
        <v>5241.5999999999995</v>
      </c>
      <c r="AH458" s="2">
        <f t="shared" si="22"/>
        <v>11232</v>
      </c>
      <c r="AI458" s="8">
        <v>85</v>
      </c>
      <c r="AJ458" s="8">
        <v>40</v>
      </c>
      <c r="AK458" s="2">
        <f>(100-AJ458)/(100-AI458)*AG458</f>
        <v>20966.399999999998</v>
      </c>
      <c r="AL458" s="8">
        <f t="shared" si="23"/>
        <v>234</v>
      </c>
    </row>
    <row r="459" spans="1:38" x14ac:dyDescent="0.35">
      <c r="A459" s="1" t="s">
        <v>786</v>
      </c>
      <c r="B459" s="1" t="s">
        <v>785</v>
      </c>
      <c r="C459" s="1" t="s">
        <v>785</v>
      </c>
      <c r="D459" s="1" t="s">
        <v>787</v>
      </c>
      <c r="E459" s="1" t="s">
        <v>33</v>
      </c>
      <c r="F459" s="2">
        <v>148350</v>
      </c>
      <c r="G459" s="2">
        <v>400710</v>
      </c>
      <c r="H459" s="2">
        <v>148350</v>
      </c>
      <c r="I459" s="2">
        <v>400710</v>
      </c>
      <c r="J459" s="1" t="s">
        <v>107</v>
      </c>
      <c r="K459" s="1" t="s">
        <v>35</v>
      </c>
      <c r="L459" s="1" t="s">
        <v>107</v>
      </c>
      <c r="M459" s="1" t="s">
        <v>95</v>
      </c>
      <c r="N459" s="1" t="s">
        <v>96</v>
      </c>
      <c r="P459" s="1" t="s">
        <v>788</v>
      </c>
      <c r="Q459" s="1" t="s">
        <v>45</v>
      </c>
      <c r="AA459">
        <v>946</v>
      </c>
      <c r="AB459">
        <v>0.2606</v>
      </c>
      <c r="AC459">
        <v>2.2999999999999998</v>
      </c>
      <c r="AD459">
        <v>1.3</v>
      </c>
      <c r="AE459">
        <v>8.4</v>
      </c>
      <c r="AF459">
        <v>32</v>
      </c>
      <c r="AG459" s="2">
        <f t="shared" si="21"/>
        <v>7946.4000000000005</v>
      </c>
      <c r="AH459" s="2">
        <f t="shared" si="22"/>
        <v>11352</v>
      </c>
      <c r="AI459" s="8">
        <v>85</v>
      </c>
      <c r="AJ459" s="8">
        <v>40</v>
      </c>
      <c r="AK459" s="2">
        <f>(100-AJ459)/(100-AI459)*AG459</f>
        <v>31785.600000000002</v>
      </c>
      <c r="AL459" s="8">
        <f t="shared" si="23"/>
        <v>236</v>
      </c>
    </row>
    <row r="460" spans="1:38" x14ac:dyDescent="0.35">
      <c r="A460" s="1" t="s">
        <v>786</v>
      </c>
      <c r="B460" s="1" t="s">
        <v>785</v>
      </c>
      <c r="C460" s="1" t="s">
        <v>785</v>
      </c>
      <c r="D460" s="1" t="s">
        <v>787</v>
      </c>
      <c r="E460" s="1" t="s">
        <v>33</v>
      </c>
      <c r="F460" s="2">
        <v>148350</v>
      </c>
      <c r="G460" s="2">
        <v>400710</v>
      </c>
      <c r="H460" s="2">
        <v>148350</v>
      </c>
      <c r="I460" s="2">
        <v>400710</v>
      </c>
      <c r="J460" s="1" t="s">
        <v>94</v>
      </c>
      <c r="K460" s="1" t="s">
        <v>35</v>
      </c>
      <c r="L460" s="1" t="s">
        <v>94</v>
      </c>
      <c r="M460" s="1" t="s">
        <v>95</v>
      </c>
      <c r="N460" s="1" t="s">
        <v>96</v>
      </c>
      <c r="P460" s="1" t="s">
        <v>788</v>
      </c>
      <c r="Q460" s="1" t="s">
        <v>45</v>
      </c>
      <c r="AA460" s="2">
        <v>1665</v>
      </c>
      <c r="AB460">
        <v>0.2606</v>
      </c>
      <c r="AC460">
        <v>4.2</v>
      </c>
      <c r="AD460">
        <v>0.63</v>
      </c>
      <c r="AE460">
        <v>5.6</v>
      </c>
      <c r="AF460">
        <v>35</v>
      </c>
      <c r="AG460" s="2">
        <f t="shared" si="21"/>
        <v>9324</v>
      </c>
      <c r="AH460" s="2">
        <f t="shared" si="22"/>
        <v>19980</v>
      </c>
      <c r="AI460" s="8">
        <v>85</v>
      </c>
      <c r="AJ460" s="8">
        <v>40</v>
      </c>
      <c r="AK460" s="2">
        <f>(100-AJ460)/(100-AI460)*AG460</f>
        <v>37296</v>
      </c>
      <c r="AL460" s="8">
        <f t="shared" si="23"/>
        <v>416</v>
      </c>
    </row>
    <row r="461" spans="1:38" x14ac:dyDescent="0.35">
      <c r="A461" s="1" t="s">
        <v>789</v>
      </c>
      <c r="B461" s="1" t="s">
        <v>785</v>
      </c>
      <c r="C461" s="1" t="s">
        <v>785</v>
      </c>
      <c r="D461" s="1" t="s">
        <v>791</v>
      </c>
      <c r="E461" s="1" t="s">
        <v>33</v>
      </c>
      <c r="F461" s="2">
        <v>151504</v>
      </c>
      <c r="G461" s="2">
        <v>398163</v>
      </c>
      <c r="H461" s="2">
        <v>151504</v>
      </c>
      <c r="I461" s="2">
        <v>398163</v>
      </c>
      <c r="J461" s="1" t="s">
        <v>79</v>
      </c>
      <c r="K461" s="1" t="s">
        <v>35</v>
      </c>
      <c r="L461" s="1" t="s">
        <v>54</v>
      </c>
      <c r="M461" s="1" t="s">
        <v>51</v>
      </c>
      <c r="N461" s="1" t="s">
        <v>56</v>
      </c>
      <c r="O461" s="1" t="s">
        <v>790</v>
      </c>
      <c r="P461" s="1" t="s">
        <v>792</v>
      </c>
      <c r="Q461" s="1" t="s">
        <v>45</v>
      </c>
      <c r="AA461" s="2">
        <v>2196</v>
      </c>
      <c r="AB461">
        <v>4.3700000000000003E-2</v>
      </c>
      <c r="AC461">
        <v>1.4</v>
      </c>
      <c r="AD461">
        <v>0.45</v>
      </c>
      <c r="AE461">
        <v>5.8</v>
      </c>
      <c r="AF461">
        <v>31</v>
      </c>
      <c r="AG461" s="2">
        <f t="shared" si="21"/>
        <v>12736.8</v>
      </c>
      <c r="AH461" s="2">
        <f t="shared" si="22"/>
        <v>26352</v>
      </c>
      <c r="AI461" s="8">
        <v>85</v>
      </c>
      <c r="AJ461" s="8">
        <v>40</v>
      </c>
      <c r="AK461" s="2">
        <f>(100-AJ461)/(100-AI461)*AG461</f>
        <v>50947.199999999997</v>
      </c>
      <c r="AL461" s="8">
        <f t="shared" si="23"/>
        <v>549</v>
      </c>
    </row>
    <row r="462" spans="1:38" x14ac:dyDescent="0.35">
      <c r="A462" s="1" t="s">
        <v>789</v>
      </c>
      <c r="B462" s="1" t="s">
        <v>785</v>
      </c>
      <c r="C462" s="1" t="s">
        <v>785</v>
      </c>
      <c r="D462" s="1" t="s">
        <v>791</v>
      </c>
      <c r="E462" s="1" t="s">
        <v>33</v>
      </c>
      <c r="F462" s="2">
        <v>151504</v>
      </c>
      <c r="G462" s="2">
        <v>398163</v>
      </c>
      <c r="H462" s="2">
        <v>151504</v>
      </c>
      <c r="I462" s="2">
        <v>398163</v>
      </c>
      <c r="J462" s="1" t="s">
        <v>85</v>
      </c>
      <c r="K462" s="1" t="s">
        <v>35</v>
      </c>
      <c r="L462" s="1" t="s">
        <v>54</v>
      </c>
      <c r="M462" s="1" t="s">
        <v>122</v>
      </c>
      <c r="N462" s="1" t="s">
        <v>56</v>
      </c>
      <c r="O462" s="1" t="s">
        <v>790</v>
      </c>
      <c r="P462" s="1" t="s">
        <v>792</v>
      </c>
      <c r="Q462" s="1" t="s">
        <v>45</v>
      </c>
      <c r="AA462" s="2">
        <v>1152</v>
      </c>
      <c r="AB462">
        <v>4.3700000000000003E-2</v>
      </c>
      <c r="AC462">
        <v>1.4</v>
      </c>
      <c r="AD462">
        <v>0.45</v>
      </c>
      <c r="AE462">
        <v>3.5</v>
      </c>
      <c r="AF462">
        <v>31</v>
      </c>
      <c r="AG462" s="2">
        <f t="shared" si="21"/>
        <v>4032</v>
      </c>
      <c r="AH462" s="2">
        <f t="shared" si="22"/>
        <v>13824</v>
      </c>
      <c r="AI462" s="8">
        <v>85</v>
      </c>
      <c r="AJ462" s="8">
        <v>40</v>
      </c>
      <c r="AK462" s="2">
        <f>(100-AJ462)/(100-AI462)*AG462</f>
        <v>16128</v>
      </c>
      <c r="AL462" s="8">
        <f t="shared" si="23"/>
        <v>288</v>
      </c>
    </row>
    <row r="463" spans="1:38" x14ac:dyDescent="0.35">
      <c r="A463" s="1" t="s">
        <v>793</v>
      </c>
      <c r="B463" s="1" t="s">
        <v>785</v>
      </c>
      <c r="C463" s="1" t="s">
        <v>785</v>
      </c>
      <c r="D463" s="1" t="s">
        <v>795</v>
      </c>
      <c r="E463" s="1" t="s">
        <v>33</v>
      </c>
      <c r="F463" s="2">
        <v>148070</v>
      </c>
      <c r="G463" s="2">
        <v>400184</v>
      </c>
      <c r="H463" s="2">
        <v>148070</v>
      </c>
      <c r="I463" s="2">
        <v>400184</v>
      </c>
      <c r="J463" s="1" t="s">
        <v>163</v>
      </c>
      <c r="K463" s="1" t="s">
        <v>35</v>
      </c>
      <c r="L463" s="1" t="s">
        <v>103</v>
      </c>
      <c r="M463" s="1" t="s">
        <v>95</v>
      </c>
      <c r="N463" s="1" t="s">
        <v>104</v>
      </c>
      <c r="O463" s="1" t="s">
        <v>794</v>
      </c>
      <c r="P463" s="1" t="s">
        <v>796</v>
      </c>
      <c r="Q463" s="1" t="s">
        <v>45</v>
      </c>
      <c r="AA463">
        <v>864</v>
      </c>
      <c r="AB463">
        <v>4.3700000000000003E-2</v>
      </c>
      <c r="AC463">
        <v>1.4</v>
      </c>
      <c r="AD463">
        <v>0.45</v>
      </c>
      <c r="AE463">
        <v>6.9</v>
      </c>
      <c r="AF463">
        <v>31</v>
      </c>
      <c r="AG463" s="2">
        <f t="shared" si="21"/>
        <v>5961.6</v>
      </c>
      <c r="AH463" s="2">
        <f t="shared" si="22"/>
        <v>10368</v>
      </c>
      <c r="AI463" s="8">
        <v>85</v>
      </c>
      <c r="AJ463" s="8">
        <v>40</v>
      </c>
      <c r="AK463" s="2">
        <f>(100-AJ463)/(100-AI463)*AG463</f>
        <v>23846.400000000001</v>
      </c>
      <c r="AL463" s="8">
        <f t="shared" si="23"/>
        <v>216</v>
      </c>
    </row>
    <row r="464" spans="1:38" x14ac:dyDescent="0.35">
      <c r="A464" s="1" t="s">
        <v>793</v>
      </c>
      <c r="B464" s="1" t="s">
        <v>785</v>
      </c>
      <c r="C464" s="1" t="s">
        <v>785</v>
      </c>
      <c r="D464" s="1" t="s">
        <v>795</v>
      </c>
      <c r="E464" s="1" t="s">
        <v>33</v>
      </c>
      <c r="F464" s="2">
        <v>148070</v>
      </c>
      <c r="G464" s="2">
        <v>400184</v>
      </c>
      <c r="H464" s="2">
        <v>148070</v>
      </c>
      <c r="I464" s="2">
        <v>400184</v>
      </c>
      <c r="J464" s="1" t="s">
        <v>94</v>
      </c>
      <c r="K464" s="1" t="s">
        <v>35</v>
      </c>
      <c r="L464" s="1" t="s">
        <v>94</v>
      </c>
      <c r="M464" s="1" t="s">
        <v>95</v>
      </c>
      <c r="N464" s="1" t="s">
        <v>96</v>
      </c>
      <c r="O464" s="1" t="s">
        <v>794</v>
      </c>
      <c r="P464" s="1" t="s">
        <v>796</v>
      </c>
      <c r="Q464" s="1" t="s">
        <v>45</v>
      </c>
      <c r="AA464">
        <v>174</v>
      </c>
      <c r="AB464">
        <v>0.2606</v>
      </c>
      <c r="AC464">
        <v>4.2</v>
      </c>
      <c r="AD464">
        <v>0.63</v>
      </c>
      <c r="AE464">
        <v>5.6</v>
      </c>
      <c r="AF464">
        <v>35</v>
      </c>
      <c r="AG464" s="2">
        <f t="shared" si="21"/>
        <v>974.4</v>
      </c>
      <c r="AH464" s="2">
        <f t="shared" si="22"/>
        <v>2088</v>
      </c>
      <c r="AI464" s="8">
        <v>85</v>
      </c>
      <c r="AJ464" s="8">
        <v>40</v>
      </c>
      <c r="AK464" s="2">
        <f>(100-AJ464)/(100-AI464)*AG464</f>
        <v>3897.6</v>
      </c>
      <c r="AL464" s="8">
        <f t="shared" si="23"/>
        <v>43</v>
      </c>
    </row>
    <row r="465" spans="1:38" x14ac:dyDescent="0.35">
      <c r="A465" s="1" t="s">
        <v>793</v>
      </c>
      <c r="B465" s="1" t="s">
        <v>785</v>
      </c>
      <c r="C465" s="1" t="s">
        <v>785</v>
      </c>
      <c r="D465" s="1" t="s">
        <v>795</v>
      </c>
      <c r="E465" s="1" t="s">
        <v>33</v>
      </c>
      <c r="F465" s="2">
        <v>148070</v>
      </c>
      <c r="G465" s="2">
        <v>400184</v>
      </c>
      <c r="H465" s="2">
        <v>148070</v>
      </c>
      <c r="I465" s="2">
        <v>400184</v>
      </c>
      <c r="J465" s="1" t="s">
        <v>101</v>
      </c>
      <c r="K465" s="1" t="s">
        <v>35</v>
      </c>
      <c r="L465" s="1" t="s">
        <v>101</v>
      </c>
      <c r="M465" s="1" t="s">
        <v>95</v>
      </c>
      <c r="N465" s="1" t="s">
        <v>96</v>
      </c>
      <c r="O465" s="1" t="s">
        <v>794</v>
      </c>
      <c r="P465" s="1" t="s">
        <v>796</v>
      </c>
      <c r="Q465" s="1" t="s">
        <v>45</v>
      </c>
      <c r="AA465">
        <v>10</v>
      </c>
      <c r="AB465">
        <v>0.2606</v>
      </c>
      <c r="AC465">
        <v>1.5</v>
      </c>
      <c r="AD465">
        <v>0.83</v>
      </c>
      <c r="AE465">
        <v>5.6</v>
      </c>
      <c r="AF465">
        <v>36</v>
      </c>
      <c r="AG465" s="2">
        <f t="shared" si="21"/>
        <v>56</v>
      </c>
      <c r="AH465" s="2">
        <f t="shared" si="22"/>
        <v>120</v>
      </c>
      <c r="AI465" s="8">
        <v>85</v>
      </c>
      <c r="AJ465" s="8">
        <v>40</v>
      </c>
      <c r="AK465" s="2">
        <f>(100-AJ465)/(100-AI465)*AG465</f>
        <v>224</v>
      </c>
      <c r="AL465" s="8">
        <f t="shared" si="23"/>
        <v>2</v>
      </c>
    </row>
    <row r="466" spans="1:38" x14ac:dyDescent="0.35">
      <c r="A466" s="1" t="s">
        <v>793</v>
      </c>
      <c r="B466" s="1" t="s">
        <v>785</v>
      </c>
      <c r="C466" s="1" t="s">
        <v>785</v>
      </c>
      <c r="D466" s="1" t="s">
        <v>795</v>
      </c>
      <c r="E466" s="1" t="s">
        <v>33</v>
      </c>
      <c r="F466" s="2">
        <v>148070</v>
      </c>
      <c r="G466" s="2">
        <v>400184</v>
      </c>
      <c r="H466" s="2">
        <v>148070</v>
      </c>
      <c r="I466" s="2">
        <v>400184</v>
      </c>
      <c r="J466" s="1" t="s">
        <v>107</v>
      </c>
      <c r="K466" s="1" t="s">
        <v>35</v>
      </c>
      <c r="L466" s="1" t="s">
        <v>107</v>
      </c>
      <c r="M466" s="1" t="s">
        <v>95</v>
      </c>
      <c r="N466" s="1" t="s">
        <v>96</v>
      </c>
      <c r="O466" s="1" t="s">
        <v>794</v>
      </c>
      <c r="P466" s="1" t="s">
        <v>796</v>
      </c>
      <c r="Q466" s="1" t="s">
        <v>45</v>
      </c>
      <c r="AA466">
        <v>740</v>
      </c>
      <c r="AB466">
        <v>0.2606</v>
      </c>
      <c r="AC466">
        <v>2.2999999999999998</v>
      </c>
      <c r="AD466">
        <v>1.3</v>
      </c>
      <c r="AE466">
        <v>8.4</v>
      </c>
      <c r="AF466">
        <v>32</v>
      </c>
      <c r="AG466" s="2">
        <f t="shared" si="21"/>
        <v>6216</v>
      </c>
      <c r="AH466" s="2">
        <f t="shared" si="22"/>
        <v>8880</v>
      </c>
      <c r="AI466" s="8">
        <v>85</v>
      </c>
      <c r="AJ466" s="8">
        <v>40</v>
      </c>
      <c r="AK466" s="2">
        <f>(100-AJ466)/(100-AI466)*AG466</f>
        <v>24864</v>
      </c>
      <c r="AL466" s="8">
        <f t="shared" si="23"/>
        <v>185</v>
      </c>
    </row>
    <row r="467" spans="1:38" x14ac:dyDescent="0.35">
      <c r="A467" s="1" t="s">
        <v>797</v>
      </c>
      <c r="B467" s="1" t="s">
        <v>785</v>
      </c>
      <c r="C467" s="1" t="s">
        <v>785</v>
      </c>
      <c r="D467" s="1" t="s">
        <v>799</v>
      </c>
      <c r="E467" s="1" t="s">
        <v>33</v>
      </c>
      <c r="F467" s="2">
        <v>148349</v>
      </c>
      <c r="G467" s="2">
        <v>400189</v>
      </c>
      <c r="H467" s="2">
        <v>148349</v>
      </c>
      <c r="I467" s="2">
        <v>400189</v>
      </c>
      <c r="J467" s="1" t="s">
        <v>53</v>
      </c>
      <c r="K467" s="1" t="s">
        <v>35</v>
      </c>
      <c r="L467" s="1" t="s">
        <v>53</v>
      </c>
      <c r="M467" s="1" t="s">
        <v>47</v>
      </c>
      <c r="N467" s="1" t="s">
        <v>52</v>
      </c>
      <c r="O467" s="1" t="s">
        <v>798</v>
      </c>
      <c r="P467" s="1" t="s">
        <v>800</v>
      </c>
      <c r="Q467" s="1" t="s">
        <v>45</v>
      </c>
      <c r="AA467">
        <v>546</v>
      </c>
      <c r="AB467">
        <v>0.2606</v>
      </c>
      <c r="AC467">
        <v>4.2</v>
      </c>
      <c r="AD467">
        <v>0.63</v>
      </c>
      <c r="AE467">
        <v>4.7</v>
      </c>
      <c r="AF467">
        <v>35</v>
      </c>
      <c r="AG467" s="2">
        <f t="shared" si="21"/>
        <v>2566.2000000000003</v>
      </c>
      <c r="AH467" s="2">
        <f t="shared" si="22"/>
        <v>6552</v>
      </c>
      <c r="AI467" s="8">
        <v>85</v>
      </c>
      <c r="AJ467" s="8">
        <v>40</v>
      </c>
      <c r="AK467" s="2">
        <f>(100-AJ467)/(100-AI467)*AG467</f>
        <v>10264.800000000001</v>
      </c>
      <c r="AL467" s="8">
        <f t="shared" si="23"/>
        <v>136</v>
      </c>
    </row>
    <row r="468" spans="1:38" x14ac:dyDescent="0.35">
      <c r="A468" s="1" t="s">
        <v>797</v>
      </c>
      <c r="B468" s="1" t="s">
        <v>785</v>
      </c>
      <c r="C468" s="1" t="s">
        <v>785</v>
      </c>
      <c r="D468" s="1" t="s">
        <v>799</v>
      </c>
      <c r="E468" s="1" t="s">
        <v>33</v>
      </c>
      <c r="F468" s="2">
        <v>148349</v>
      </c>
      <c r="G468" s="2">
        <v>400189</v>
      </c>
      <c r="H468" s="2">
        <v>148349</v>
      </c>
      <c r="I468" s="2">
        <v>400189</v>
      </c>
      <c r="J468" s="1" t="s">
        <v>63</v>
      </c>
      <c r="K468" s="1" t="s">
        <v>35</v>
      </c>
      <c r="L468" s="1" t="s">
        <v>63</v>
      </c>
      <c r="M468" s="1" t="s">
        <v>47</v>
      </c>
      <c r="N468" s="1" t="s">
        <v>52</v>
      </c>
      <c r="O468" s="1" t="s">
        <v>798</v>
      </c>
      <c r="P468" s="1" t="s">
        <v>800</v>
      </c>
      <c r="Q468" s="1" t="s">
        <v>45</v>
      </c>
      <c r="AA468">
        <v>288</v>
      </c>
      <c r="AB468">
        <v>0.2606</v>
      </c>
      <c r="AC468">
        <v>2.2999999999999998</v>
      </c>
      <c r="AD468">
        <v>1.3</v>
      </c>
      <c r="AE468">
        <v>7</v>
      </c>
      <c r="AF468">
        <v>32</v>
      </c>
      <c r="AG468" s="2">
        <f t="shared" si="21"/>
        <v>2016</v>
      </c>
      <c r="AH468" s="2">
        <f t="shared" si="22"/>
        <v>3456</v>
      </c>
      <c r="AI468" s="8">
        <v>85</v>
      </c>
      <c r="AJ468" s="8">
        <v>40</v>
      </c>
      <c r="AK468" s="2">
        <f>(100-AJ468)/(100-AI468)*AG468</f>
        <v>8064</v>
      </c>
      <c r="AL468" s="8">
        <f t="shared" si="23"/>
        <v>72</v>
      </c>
    </row>
    <row r="469" spans="1:38" x14ac:dyDescent="0.35">
      <c r="A469" s="1" t="s">
        <v>797</v>
      </c>
      <c r="B469" s="1" t="s">
        <v>785</v>
      </c>
      <c r="C469" s="1" t="s">
        <v>785</v>
      </c>
      <c r="D469" s="1" t="s">
        <v>799</v>
      </c>
      <c r="E469" s="1" t="s">
        <v>33</v>
      </c>
      <c r="F469" s="2">
        <v>148349</v>
      </c>
      <c r="G469" s="2">
        <v>400189</v>
      </c>
      <c r="H469" s="2">
        <v>148349</v>
      </c>
      <c r="I469" s="2">
        <v>400189</v>
      </c>
      <c r="J469" s="1" t="s">
        <v>79</v>
      </c>
      <c r="K469" s="1" t="s">
        <v>35</v>
      </c>
      <c r="L469" s="1" t="s">
        <v>54</v>
      </c>
      <c r="M469" s="1" t="s">
        <v>47</v>
      </c>
      <c r="N469" s="1" t="s">
        <v>56</v>
      </c>
      <c r="O469" s="1" t="s">
        <v>798</v>
      </c>
      <c r="P469" s="1" t="s">
        <v>800</v>
      </c>
      <c r="Q469" s="1" t="s">
        <v>45</v>
      </c>
      <c r="AA469">
        <v>57</v>
      </c>
      <c r="AB469">
        <v>4.3700000000000003E-2</v>
      </c>
      <c r="AC469">
        <v>1.4</v>
      </c>
      <c r="AD469">
        <v>0.45</v>
      </c>
      <c r="AE469">
        <v>5.8</v>
      </c>
      <c r="AF469">
        <v>31</v>
      </c>
      <c r="AG469" s="2">
        <f t="shared" si="21"/>
        <v>330.59999999999997</v>
      </c>
      <c r="AH469" s="2">
        <f t="shared" si="22"/>
        <v>684</v>
      </c>
      <c r="AI469" s="8">
        <v>85</v>
      </c>
      <c r="AJ469" s="8">
        <v>40</v>
      </c>
      <c r="AK469" s="2">
        <f>(100-AJ469)/(100-AI469)*AG469</f>
        <v>1322.3999999999999</v>
      </c>
      <c r="AL469" s="8">
        <f t="shared" si="23"/>
        <v>14</v>
      </c>
    </row>
    <row r="470" spans="1:38" x14ac:dyDescent="0.35">
      <c r="A470" s="1" t="s">
        <v>801</v>
      </c>
      <c r="B470" s="1" t="s">
        <v>785</v>
      </c>
      <c r="C470" s="1" t="s">
        <v>785</v>
      </c>
      <c r="D470" s="1" t="s">
        <v>803</v>
      </c>
      <c r="E470" s="1" t="s">
        <v>33</v>
      </c>
      <c r="F470" s="2">
        <v>148259</v>
      </c>
      <c r="G470" s="2">
        <v>400235</v>
      </c>
      <c r="H470" s="2">
        <v>148259</v>
      </c>
      <c r="I470" s="2">
        <v>400235</v>
      </c>
      <c r="J470" s="1" t="s">
        <v>68</v>
      </c>
      <c r="K470" s="1" t="s">
        <v>35</v>
      </c>
      <c r="L470" s="1" t="s">
        <v>50</v>
      </c>
      <c r="M470" s="1" t="s">
        <v>122</v>
      </c>
      <c r="N470" s="1" t="s">
        <v>52</v>
      </c>
      <c r="O470" s="1" t="s">
        <v>802</v>
      </c>
      <c r="P470" s="1" t="s">
        <v>800</v>
      </c>
      <c r="Q470" s="1" t="s">
        <v>45</v>
      </c>
      <c r="AA470" s="2">
        <v>1760</v>
      </c>
      <c r="AB470">
        <v>4.3700000000000003E-2</v>
      </c>
      <c r="AC470">
        <v>22</v>
      </c>
      <c r="AD470">
        <v>0.1</v>
      </c>
      <c r="AE470">
        <v>1.2</v>
      </c>
      <c r="AF470">
        <v>15</v>
      </c>
      <c r="AG470" s="2">
        <f t="shared" si="21"/>
        <v>2112</v>
      </c>
      <c r="AH470" s="2">
        <f t="shared" si="22"/>
        <v>21120</v>
      </c>
      <c r="AI470" s="8">
        <v>85</v>
      </c>
      <c r="AJ470" s="8">
        <v>40</v>
      </c>
      <c r="AK470" s="2">
        <f>(100-AJ470)/(100-AI470)*AG470</f>
        <v>8448</v>
      </c>
      <c r="AL470" s="8">
        <f t="shared" si="23"/>
        <v>440</v>
      </c>
    </row>
    <row r="471" spans="1:38" x14ac:dyDescent="0.35">
      <c r="A471" s="1" t="s">
        <v>801</v>
      </c>
      <c r="B471" s="1" t="s">
        <v>785</v>
      </c>
      <c r="C471" s="1" t="s">
        <v>785</v>
      </c>
      <c r="D471" s="1" t="s">
        <v>803</v>
      </c>
      <c r="E471" s="1" t="s">
        <v>33</v>
      </c>
      <c r="F471" s="2">
        <v>148259</v>
      </c>
      <c r="G471" s="2">
        <v>400235</v>
      </c>
      <c r="H471" s="2">
        <v>148259</v>
      </c>
      <c r="I471" s="2">
        <v>400235</v>
      </c>
      <c r="J471" s="1" t="s">
        <v>53</v>
      </c>
      <c r="K471" s="1" t="s">
        <v>35</v>
      </c>
      <c r="L471" s="1" t="s">
        <v>53</v>
      </c>
      <c r="M471" s="1" t="s">
        <v>122</v>
      </c>
      <c r="N471" s="1" t="s">
        <v>48</v>
      </c>
      <c r="O471" s="1" t="s">
        <v>802</v>
      </c>
      <c r="P471" s="1" t="s">
        <v>800</v>
      </c>
      <c r="Q471" s="1" t="s">
        <v>45</v>
      </c>
      <c r="AA471">
        <v>360</v>
      </c>
      <c r="AB471">
        <v>0.2606</v>
      </c>
      <c r="AC471">
        <v>4.2</v>
      </c>
      <c r="AD471">
        <v>0.63</v>
      </c>
      <c r="AE471">
        <v>2.8</v>
      </c>
      <c r="AF471">
        <v>35</v>
      </c>
      <c r="AG471" s="2">
        <f t="shared" si="21"/>
        <v>1007.9999999999999</v>
      </c>
      <c r="AH471" s="2">
        <f t="shared" si="22"/>
        <v>4320</v>
      </c>
      <c r="AI471" s="8">
        <v>85</v>
      </c>
      <c r="AJ471" s="8">
        <v>40</v>
      </c>
      <c r="AK471" s="2">
        <f>(100-AJ471)/(100-AI471)*AG471</f>
        <v>4031.9999999999995</v>
      </c>
      <c r="AL471" s="8">
        <f t="shared" si="23"/>
        <v>90</v>
      </c>
    </row>
    <row r="472" spans="1:38" x14ac:dyDescent="0.35">
      <c r="A472" s="1" t="s">
        <v>801</v>
      </c>
      <c r="B472" s="1" t="s">
        <v>785</v>
      </c>
      <c r="C472" s="1" t="s">
        <v>785</v>
      </c>
      <c r="D472" s="1" t="s">
        <v>803</v>
      </c>
      <c r="E472" s="1" t="s">
        <v>33</v>
      </c>
      <c r="F472" s="2">
        <v>148259</v>
      </c>
      <c r="G472" s="2">
        <v>400235</v>
      </c>
      <c r="H472" s="2">
        <v>148259</v>
      </c>
      <c r="I472" s="2">
        <v>400235</v>
      </c>
      <c r="J472" s="1" t="s">
        <v>46</v>
      </c>
      <c r="K472" s="1" t="s">
        <v>35</v>
      </c>
      <c r="L472" s="1" t="s">
        <v>46</v>
      </c>
      <c r="M472" s="1" t="s">
        <v>122</v>
      </c>
      <c r="N472" s="1" t="s">
        <v>48</v>
      </c>
      <c r="O472" s="1" t="s">
        <v>802</v>
      </c>
      <c r="P472" s="1" t="s">
        <v>800</v>
      </c>
      <c r="Q472" s="1" t="s">
        <v>45</v>
      </c>
      <c r="AA472">
        <v>2</v>
      </c>
      <c r="AB472">
        <v>0.2606</v>
      </c>
      <c r="AC472">
        <v>1.5</v>
      </c>
      <c r="AD472">
        <v>0.83</v>
      </c>
      <c r="AE472">
        <v>2.8</v>
      </c>
      <c r="AF472">
        <v>36</v>
      </c>
      <c r="AG472" s="2">
        <f t="shared" si="21"/>
        <v>5.6</v>
      </c>
      <c r="AH472" s="2">
        <f t="shared" si="22"/>
        <v>24</v>
      </c>
      <c r="AI472" s="8">
        <v>85</v>
      </c>
      <c r="AJ472" s="8">
        <v>40</v>
      </c>
      <c r="AK472" s="2">
        <f>(100-AJ472)/(100-AI472)*AG472</f>
        <v>22.4</v>
      </c>
      <c r="AL472" s="8">
        <f t="shared" si="23"/>
        <v>0</v>
      </c>
    </row>
    <row r="473" spans="1:38" x14ac:dyDescent="0.35">
      <c r="A473" s="1" t="s">
        <v>801</v>
      </c>
      <c r="B473" s="1" t="s">
        <v>785</v>
      </c>
      <c r="C473" s="1" t="s">
        <v>785</v>
      </c>
      <c r="D473" s="1" t="s">
        <v>803</v>
      </c>
      <c r="E473" s="1" t="s">
        <v>33</v>
      </c>
      <c r="F473" s="2">
        <v>148259</v>
      </c>
      <c r="G473" s="2">
        <v>400235</v>
      </c>
      <c r="H473" s="2">
        <v>148259</v>
      </c>
      <c r="I473" s="2">
        <v>400235</v>
      </c>
      <c r="J473" s="1" t="s">
        <v>63</v>
      </c>
      <c r="K473" s="1" t="s">
        <v>35</v>
      </c>
      <c r="L473" s="1" t="s">
        <v>63</v>
      </c>
      <c r="M473" s="1" t="s">
        <v>122</v>
      </c>
      <c r="N473" s="1" t="s">
        <v>52</v>
      </c>
      <c r="O473" s="1" t="s">
        <v>802</v>
      </c>
      <c r="P473" s="1" t="s">
        <v>800</v>
      </c>
      <c r="Q473" s="1" t="s">
        <v>45</v>
      </c>
      <c r="AA473">
        <v>110</v>
      </c>
      <c r="AB473">
        <v>0.2606</v>
      </c>
      <c r="AC473">
        <v>2.2999999999999998</v>
      </c>
      <c r="AD473">
        <v>1.3</v>
      </c>
      <c r="AE473">
        <v>4.2</v>
      </c>
      <c r="AF473">
        <v>32</v>
      </c>
      <c r="AG473" s="2">
        <f t="shared" si="21"/>
        <v>462</v>
      </c>
      <c r="AH473" s="2">
        <f t="shared" si="22"/>
        <v>1320</v>
      </c>
      <c r="AI473" s="8">
        <v>85</v>
      </c>
      <c r="AJ473" s="8">
        <v>40</v>
      </c>
      <c r="AK473" s="2">
        <f>(100-AJ473)/(100-AI473)*AG473</f>
        <v>1848</v>
      </c>
      <c r="AL473" s="8">
        <f t="shared" si="23"/>
        <v>27</v>
      </c>
    </row>
    <row r="474" spans="1:38" x14ac:dyDescent="0.35">
      <c r="A474" s="1" t="s">
        <v>801</v>
      </c>
      <c r="B474" s="1" t="s">
        <v>785</v>
      </c>
      <c r="C474" s="1" t="s">
        <v>785</v>
      </c>
      <c r="D474" s="1" t="s">
        <v>803</v>
      </c>
      <c r="E474" s="1" t="s">
        <v>33</v>
      </c>
      <c r="F474" s="2">
        <v>148259</v>
      </c>
      <c r="G474" s="2">
        <v>400235</v>
      </c>
      <c r="H474" s="2">
        <v>148259</v>
      </c>
      <c r="I474" s="2">
        <v>400235</v>
      </c>
      <c r="J474" s="1" t="s">
        <v>85</v>
      </c>
      <c r="K474" s="1" t="s">
        <v>35</v>
      </c>
      <c r="L474" s="1" t="s">
        <v>54</v>
      </c>
      <c r="M474" s="1" t="s">
        <v>122</v>
      </c>
      <c r="N474" s="1" t="s">
        <v>56</v>
      </c>
      <c r="O474" s="1" t="s">
        <v>802</v>
      </c>
      <c r="P474" s="1" t="s">
        <v>800</v>
      </c>
      <c r="Q474" s="1" t="s">
        <v>45</v>
      </c>
      <c r="AA474">
        <v>576</v>
      </c>
      <c r="AB474">
        <v>4.3700000000000003E-2</v>
      </c>
      <c r="AC474">
        <v>1.4</v>
      </c>
      <c r="AD474">
        <v>0.45</v>
      </c>
      <c r="AE474">
        <v>3.5</v>
      </c>
      <c r="AF474">
        <v>31</v>
      </c>
      <c r="AG474" s="2">
        <f t="shared" si="21"/>
        <v>2016</v>
      </c>
      <c r="AH474" s="2">
        <f t="shared" si="22"/>
        <v>6912</v>
      </c>
      <c r="AI474" s="8">
        <v>85</v>
      </c>
      <c r="AJ474" s="8">
        <v>40</v>
      </c>
      <c r="AK474" s="2">
        <f>(100-AJ474)/(100-AI474)*AG474</f>
        <v>8064</v>
      </c>
      <c r="AL474" s="8">
        <f t="shared" si="23"/>
        <v>144</v>
      </c>
    </row>
    <row r="475" spans="1:38" x14ac:dyDescent="0.35">
      <c r="A475" s="1" t="s">
        <v>801</v>
      </c>
      <c r="B475" s="1" t="s">
        <v>785</v>
      </c>
      <c r="C475" s="1" t="s">
        <v>785</v>
      </c>
      <c r="D475" s="1" t="s">
        <v>803</v>
      </c>
      <c r="E475" s="1" t="s">
        <v>33</v>
      </c>
      <c r="F475" s="2">
        <v>148259</v>
      </c>
      <c r="G475" s="2">
        <v>400235</v>
      </c>
      <c r="H475" s="2">
        <v>148259</v>
      </c>
      <c r="I475" s="2">
        <v>400235</v>
      </c>
      <c r="J475" s="1" t="s">
        <v>79</v>
      </c>
      <c r="K475" s="1" t="s">
        <v>35</v>
      </c>
      <c r="L475" s="1" t="s">
        <v>54</v>
      </c>
      <c r="M475" s="1" t="s">
        <v>122</v>
      </c>
      <c r="N475" s="1" t="s">
        <v>56</v>
      </c>
      <c r="O475" s="1" t="s">
        <v>802</v>
      </c>
      <c r="P475" s="1" t="s">
        <v>800</v>
      </c>
      <c r="Q475" s="1" t="s">
        <v>45</v>
      </c>
      <c r="AA475" s="2">
        <v>2304</v>
      </c>
      <c r="AB475">
        <v>4.3700000000000003E-2</v>
      </c>
      <c r="AC475">
        <v>1.4</v>
      </c>
      <c r="AD475">
        <v>0.45</v>
      </c>
      <c r="AE475">
        <v>3.5</v>
      </c>
      <c r="AF475">
        <v>31</v>
      </c>
      <c r="AG475" s="2">
        <f t="shared" si="21"/>
        <v>8064</v>
      </c>
      <c r="AH475" s="2">
        <f t="shared" si="22"/>
        <v>27648</v>
      </c>
      <c r="AI475" s="8">
        <v>85</v>
      </c>
      <c r="AJ475" s="8">
        <v>40</v>
      </c>
      <c r="AK475" s="2">
        <f>(100-AJ475)/(100-AI475)*AG475</f>
        <v>32256</v>
      </c>
      <c r="AL475" s="8">
        <f t="shared" si="23"/>
        <v>576</v>
      </c>
    </row>
    <row r="476" spans="1:38" x14ac:dyDescent="0.35">
      <c r="A476" s="1" t="s">
        <v>804</v>
      </c>
      <c r="B476" s="1" t="s">
        <v>785</v>
      </c>
      <c r="C476" s="1" t="s">
        <v>808</v>
      </c>
      <c r="D476" s="1" t="s">
        <v>806</v>
      </c>
      <c r="E476" s="1" t="s">
        <v>33</v>
      </c>
      <c r="F476" s="2">
        <v>154537</v>
      </c>
      <c r="G476" s="2">
        <v>396439</v>
      </c>
      <c r="H476" s="2">
        <v>154537</v>
      </c>
      <c r="I476" s="2">
        <v>396439</v>
      </c>
      <c r="J476" s="1" t="s">
        <v>79</v>
      </c>
      <c r="K476" s="1" t="s">
        <v>35</v>
      </c>
      <c r="L476" s="1" t="s">
        <v>54</v>
      </c>
      <c r="M476" s="1" t="s">
        <v>51</v>
      </c>
      <c r="N476" s="1" t="s">
        <v>56</v>
      </c>
      <c r="O476" s="1" t="s">
        <v>805</v>
      </c>
      <c r="P476" s="1" t="s">
        <v>807</v>
      </c>
      <c r="Q476" s="1" t="s">
        <v>45</v>
      </c>
      <c r="AA476" s="2">
        <v>2332</v>
      </c>
      <c r="AB476">
        <v>4.3700000000000003E-2</v>
      </c>
      <c r="AC476">
        <v>1.4</v>
      </c>
      <c r="AD476">
        <v>0.45</v>
      </c>
      <c r="AE476">
        <v>5.8</v>
      </c>
      <c r="AF476">
        <v>31</v>
      </c>
      <c r="AG476" s="2">
        <f t="shared" si="21"/>
        <v>13525.6</v>
      </c>
      <c r="AH476" s="2">
        <f t="shared" si="22"/>
        <v>27984</v>
      </c>
      <c r="AI476" s="8">
        <v>85</v>
      </c>
      <c r="AJ476" s="8">
        <v>40</v>
      </c>
      <c r="AK476" s="2">
        <f>(100-AJ476)/(100-AI476)*AG476</f>
        <v>54102.400000000001</v>
      </c>
      <c r="AL476" s="8">
        <f t="shared" si="23"/>
        <v>583</v>
      </c>
    </row>
    <row r="477" spans="1:38" x14ac:dyDescent="0.35">
      <c r="A477" s="1" t="s">
        <v>809</v>
      </c>
      <c r="B477" s="1" t="s">
        <v>785</v>
      </c>
      <c r="C477" s="1" t="s">
        <v>808</v>
      </c>
      <c r="D477" s="1" t="s">
        <v>811</v>
      </c>
      <c r="E477" s="1" t="s">
        <v>33</v>
      </c>
      <c r="F477" s="2">
        <v>152574</v>
      </c>
      <c r="G477" s="2">
        <v>397492</v>
      </c>
      <c r="H477" s="2">
        <v>152574</v>
      </c>
      <c r="I477" s="2">
        <v>397492</v>
      </c>
      <c r="J477" s="1" t="s">
        <v>79</v>
      </c>
      <c r="K477" s="1" t="s">
        <v>35</v>
      </c>
      <c r="L477" s="1" t="s">
        <v>54</v>
      </c>
      <c r="M477" s="1" t="s">
        <v>47</v>
      </c>
      <c r="N477" s="1" t="s">
        <v>56</v>
      </c>
      <c r="O477" s="1" t="s">
        <v>810</v>
      </c>
      <c r="P477" s="1" t="s">
        <v>812</v>
      </c>
      <c r="Q477" s="1" t="s">
        <v>45</v>
      </c>
      <c r="AA477" s="2">
        <v>2016</v>
      </c>
      <c r="AB477">
        <v>4.3700000000000003E-2</v>
      </c>
      <c r="AC477">
        <v>1.4</v>
      </c>
      <c r="AD477">
        <v>0.45</v>
      </c>
      <c r="AE477">
        <v>5.8</v>
      </c>
      <c r="AF477">
        <v>31</v>
      </c>
      <c r="AG477" s="2">
        <f t="shared" si="21"/>
        <v>11692.8</v>
      </c>
      <c r="AH477" s="2">
        <f t="shared" si="22"/>
        <v>24192</v>
      </c>
      <c r="AI477" s="8">
        <v>85</v>
      </c>
      <c r="AJ477" s="8">
        <v>40</v>
      </c>
      <c r="AK477" s="2">
        <f>(100-AJ477)/(100-AI477)*AG477</f>
        <v>46771.199999999997</v>
      </c>
      <c r="AL477" s="8">
        <f t="shared" si="23"/>
        <v>504</v>
      </c>
    </row>
    <row r="478" spans="1:38" x14ac:dyDescent="0.35">
      <c r="A478" s="1" t="s">
        <v>809</v>
      </c>
      <c r="B478" s="1" t="s">
        <v>785</v>
      </c>
      <c r="C478" s="1" t="s">
        <v>808</v>
      </c>
      <c r="D478" s="1" t="s">
        <v>811</v>
      </c>
      <c r="E478" s="1" t="s">
        <v>33</v>
      </c>
      <c r="F478" s="2">
        <v>152574</v>
      </c>
      <c r="G478" s="2">
        <v>397492</v>
      </c>
      <c r="H478" s="2">
        <v>152574</v>
      </c>
      <c r="I478" s="2">
        <v>397492</v>
      </c>
      <c r="J478" s="1" t="s">
        <v>68</v>
      </c>
      <c r="K478" s="1" t="s">
        <v>35</v>
      </c>
      <c r="L478" s="1" t="s">
        <v>50</v>
      </c>
      <c r="M478" s="1" t="s">
        <v>47</v>
      </c>
      <c r="N478" s="1" t="s">
        <v>52</v>
      </c>
      <c r="O478" s="1" t="s">
        <v>810</v>
      </c>
      <c r="P478" s="1" t="s">
        <v>812</v>
      </c>
      <c r="Q478" s="1" t="s">
        <v>45</v>
      </c>
      <c r="AA478" s="2">
        <v>2000</v>
      </c>
      <c r="AB478">
        <v>4.3700000000000003E-2</v>
      </c>
      <c r="AC478">
        <v>22</v>
      </c>
      <c r="AD478">
        <v>0.1</v>
      </c>
      <c r="AE478">
        <v>2</v>
      </c>
      <c r="AF478">
        <v>15</v>
      </c>
      <c r="AG478" s="2">
        <f t="shared" si="21"/>
        <v>4000</v>
      </c>
      <c r="AH478" s="2">
        <f t="shared" si="22"/>
        <v>24000</v>
      </c>
      <c r="AI478" s="8">
        <v>85</v>
      </c>
      <c r="AJ478" s="8">
        <v>40</v>
      </c>
      <c r="AK478" s="2">
        <f>(100-AJ478)/(100-AI478)*AG478</f>
        <v>16000</v>
      </c>
      <c r="AL478" s="8">
        <f t="shared" si="23"/>
        <v>500</v>
      </c>
    </row>
    <row r="479" spans="1:38" x14ac:dyDescent="0.35">
      <c r="A479" s="1" t="s">
        <v>813</v>
      </c>
      <c r="B479" s="1" t="s">
        <v>818</v>
      </c>
      <c r="C479" s="1" t="s">
        <v>817</v>
      </c>
      <c r="D479" s="1" t="s">
        <v>815</v>
      </c>
      <c r="E479" s="1" t="s">
        <v>33</v>
      </c>
      <c r="F479" s="2">
        <v>118815</v>
      </c>
      <c r="G479" s="2">
        <v>397785</v>
      </c>
      <c r="H479" s="2">
        <v>118815</v>
      </c>
      <c r="I479" s="2">
        <v>397785</v>
      </c>
      <c r="J479" s="1" t="s">
        <v>85</v>
      </c>
      <c r="K479" s="1" t="s">
        <v>35</v>
      </c>
      <c r="L479" s="1" t="s">
        <v>54</v>
      </c>
      <c r="M479" s="1" t="s">
        <v>80</v>
      </c>
      <c r="N479" s="1" t="s">
        <v>56</v>
      </c>
      <c r="O479" s="1" t="s">
        <v>814</v>
      </c>
      <c r="P479" s="1" t="s">
        <v>816</v>
      </c>
      <c r="Q479" s="1" t="s">
        <v>45</v>
      </c>
      <c r="AA479">
        <v>600</v>
      </c>
      <c r="AB479">
        <v>4.3700000000000003E-2</v>
      </c>
      <c r="AC479">
        <v>1.4</v>
      </c>
      <c r="AD479">
        <v>0.45</v>
      </c>
      <c r="AE479">
        <v>3.5</v>
      </c>
      <c r="AF479">
        <v>31</v>
      </c>
      <c r="AG479" s="2">
        <f t="shared" si="21"/>
        <v>2100</v>
      </c>
      <c r="AH479" s="2">
        <f t="shared" si="22"/>
        <v>7200</v>
      </c>
      <c r="AI479" s="8">
        <v>85</v>
      </c>
      <c r="AJ479" s="8">
        <v>40</v>
      </c>
      <c r="AK479" s="2">
        <f>(100-AJ479)/(100-AI479)*AG479</f>
        <v>8400</v>
      </c>
      <c r="AL479" s="8">
        <f t="shared" si="23"/>
        <v>150</v>
      </c>
    </row>
    <row r="480" spans="1:38" x14ac:dyDescent="0.35">
      <c r="A480" s="1" t="s">
        <v>819</v>
      </c>
      <c r="B480" s="1" t="s">
        <v>818</v>
      </c>
      <c r="C480" s="1" t="s">
        <v>823</v>
      </c>
      <c r="D480" s="1" t="s">
        <v>821</v>
      </c>
      <c r="E480" s="1" t="s">
        <v>33</v>
      </c>
      <c r="F480" s="2">
        <v>114492</v>
      </c>
      <c r="G480" s="2">
        <v>404730</v>
      </c>
      <c r="H480" s="2">
        <v>114492</v>
      </c>
      <c r="I480" s="2">
        <v>404730</v>
      </c>
      <c r="J480" s="1" t="s">
        <v>215</v>
      </c>
      <c r="K480" s="1" t="s">
        <v>35</v>
      </c>
      <c r="L480" s="1" t="s">
        <v>201</v>
      </c>
      <c r="M480" s="1" t="s">
        <v>363</v>
      </c>
      <c r="N480" s="1" t="s">
        <v>203</v>
      </c>
      <c r="O480" s="1" t="s">
        <v>820</v>
      </c>
      <c r="P480" s="1" t="s">
        <v>822</v>
      </c>
      <c r="Q480" s="1" t="s">
        <v>45</v>
      </c>
      <c r="AA480" s="2">
        <v>2310</v>
      </c>
      <c r="AB480">
        <v>4.3700000000000003E-2</v>
      </c>
      <c r="AC480">
        <v>1.4</v>
      </c>
      <c r="AD480">
        <v>0.45</v>
      </c>
      <c r="AE480">
        <v>5.8</v>
      </c>
      <c r="AF480">
        <v>31</v>
      </c>
      <c r="AG480" s="2">
        <f t="shared" si="21"/>
        <v>13398</v>
      </c>
      <c r="AH480" s="2">
        <f t="shared" si="22"/>
        <v>27720</v>
      </c>
      <c r="AI480" s="8">
        <v>85</v>
      </c>
      <c r="AJ480" s="8">
        <v>40</v>
      </c>
      <c r="AK480" s="2">
        <f>(100-AJ480)/(100-AI480)*AG480</f>
        <v>53592</v>
      </c>
      <c r="AL480" s="8">
        <f t="shared" si="23"/>
        <v>577</v>
      </c>
    </row>
    <row r="481" spans="1:38" x14ac:dyDescent="0.35">
      <c r="A481" s="1" t="s">
        <v>824</v>
      </c>
      <c r="B481" s="1" t="s">
        <v>818</v>
      </c>
      <c r="C481" s="1" t="s">
        <v>823</v>
      </c>
      <c r="D481" s="1" t="s">
        <v>826</v>
      </c>
      <c r="E481" s="1" t="s">
        <v>33</v>
      </c>
      <c r="F481" s="2">
        <v>115938</v>
      </c>
      <c r="G481" s="2">
        <v>401231</v>
      </c>
      <c r="H481" s="2">
        <v>115938</v>
      </c>
      <c r="I481" s="2">
        <v>401231</v>
      </c>
      <c r="J481" s="1" t="s">
        <v>63</v>
      </c>
      <c r="K481" s="1" t="s">
        <v>35</v>
      </c>
      <c r="L481" s="1" t="s">
        <v>63</v>
      </c>
      <c r="M481" s="1" t="s">
        <v>80</v>
      </c>
      <c r="N481" s="1" t="s">
        <v>52</v>
      </c>
      <c r="O481" s="1" t="s">
        <v>825</v>
      </c>
      <c r="P481" s="1" t="s">
        <v>827</v>
      </c>
      <c r="Q481" s="1" t="s">
        <v>45</v>
      </c>
      <c r="AA481">
        <v>18</v>
      </c>
      <c r="AB481">
        <v>0.2606</v>
      </c>
      <c r="AC481">
        <v>2.2999999999999998</v>
      </c>
      <c r="AD481">
        <v>1.3</v>
      </c>
      <c r="AE481">
        <v>4.2</v>
      </c>
      <c r="AF481">
        <v>32</v>
      </c>
      <c r="AG481" s="2">
        <f t="shared" si="21"/>
        <v>75.600000000000009</v>
      </c>
      <c r="AH481" s="2">
        <f t="shared" si="22"/>
        <v>216</v>
      </c>
      <c r="AI481" s="8">
        <v>85</v>
      </c>
      <c r="AJ481" s="8">
        <v>40</v>
      </c>
      <c r="AK481" s="2">
        <f>(100-AJ481)/(100-AI481)*AG481</f>
        <v>302.40000000000003</v>
      </c>
      <c r="AL481" s="8">
        <f t="shared" si="23"/>
        <v>4</v>
      </c>
    </row>
    <row r="482" spans="1:38" x14ac:dyDescent="0.35">
      <c r="A482" s="1" t="s">
        <v>824</v>
      </c>
      <c r="B482" s="1" t="s">
        <v>818</v>
      </c>
      <c r="C482" s="1" t="s">
        <v>823</v>
      </c>
      <c r="D482" s="1" t="s">
        <v>826</v>
      </c>
      <c r="E482" s="1" t="s">
        <v>33</v>
      </c>
      <c r="F482" s="2">
        <v>115938</v>
      </c>
      <c r="G482" s="2">
        <v>401231</v>
      </c>
      <c r="H482" s="2">
        <v>115938</v>
      </c>
      <c r="I482" s="2">
        <v>401231</v>
      </c>
      <c r="J482" s="1" t="s">
        <v>53</v>
      </c>
      <c r="K482" s="1" t="s">
        <v>35</v>
      </c>
      <c r="L482" s="1" t="s">
        <v>53</v>
      </c>
      <c r="M482" s="1" t="s">
        <v>80</v>
      </c>
      <c r="N482" s="1" t="s">
        <v>48</v>
      </c>
      <c r="O482" s="1" t="s">
        <v>825</v>
      </c>
      <c r="P482" s="1" t="s">
        <v>827</v>
      </c>
      <c r="Q482" s="1" t="s">
        <v>45</v>
      </c>
      <c r="AA482">
        <v>120</v>
      </c>
      <c r="AB482">
        <v>0.2606</v>
      </c>
      <c r="AC482">
        <v>4.2</v>
      </c>
      <c r="AD482">
        <v>0.63</v>
      </c>
      <c r="AE482">
        <v>2.8</v>
      </c>
      <c r="AF482">
        <v>35</v>
      </c>
      <c r="AG482" s="2">
        <f t="shared" si="21"/>
        <v>336</v>
      </c>
      <c r="AH482" s="2">
        <f t="shared" si="22"/>
        <v>1440</v>
      </c>
      <c r="AI482" s="8">
        <v>85</v>
      </c>
      <c r="AJ482" s="8">
        <v>40</v>
      </c>
      <c r="AK482" s="2">
        <f>(100-AJ482)/(100-AI482)*AG482</f>
        <v>1344</v>
      </c>
      <c r="AL482" s="8">
        <f t="shared" si="23"/>
        <v>30</v>
      </c>
    </row>
    <row r="483" spans="1:38" x14ac:dyDescent="0.35">
      <c r="A483" s="1" t="s">
        <v>824</v>
      </c>
      <c r="B483" s="1" t="s">
        <v>818</v>
      </c>
      <c r="C483" s="1" t="s">
        <v>823</v>
      </c>
      <c r="D483" s="1" t="s">
        <v>826</v>
      </c>
      <c r="E483" s="1" t="s">
        <v>33</v>
      </c>
      <c r="F483" s="2">
        <v>115938</v>
      </c>
      <c r="G483" s="2">
        <v>401231</v>
      </c>
      <c r="H483" s="2">
        <v>115938</v>
      </c>
      <c r="I483" s="2">
        <v>401231</v>
      </c>
      <c r="J483" s="1" t="s">
        <v>49</v>
      </c>
      <c r="K483" s="1" t="s">
        <v>35</v>
      </c>
      <c r="L483" s="1" t="s">
        <v>50</v>
      </c>
      <c r="M483" s="1" t="s">
        <v>80</v>
      </c>
      <c r="N483" s="1" t="s">
        <v>52</v>
      </c>
      <c r="O483" s="1" t="s">
        <v>825</v>
      </c>
      <c r="P483" s="1" t="s">
        <v>827</v>
      </c>
      <c r="Q483" s="1" t="s">
        <v>45</v>
      </c>
      <c r="AA483">
        <v>230</v>
      </c>
      <c r="AB483">
        <v>0</v>
      </c>
      <c r="AC483">
        <v>22</v>
      </c>
      <c r="AD483">
        <v>0.1</v>
      </c>
      <c r="AE483">
        <v>1.2</v>
      </c>
      <c r="AF483">
        <v>15</v>
      </c>
      <c r="AG483" s="2">
        <f t="shared" si="21"/>
        <v>276</v>
      </c>
      <c r="AH483" s="2">
        <f t="shared" si="22"/>
        <v>2760</v>
      </c>
      <c r="AI483" s="8">
        <v>85</v>
      </c>
      <c r="AJ483" s="8">
        <v>40</v>
      </c>
      <c r="AK483" s="2">
        <f>(100-AJ483)/(100-AI483)*AG483</f>
        <v>1104</v>
      </c>
      <c r="AL483" s="8">
        <f t="shared" si="23"/>
        <v>57</v>
      </c>
    </row>
    <row r="484" spans="1:38" x14ac:dyDescent="0.35">
      <c r="A484" s="1" t="s">
        <v>824</v>
      </c>
      <c r="B484" s="1" t="s">
        <v>818</v>
      </c>
      <c r="C484" s="1" t="s">
        <v>823</v>
      </c>
      <c r="D484" s="1" t="s">
        <v>826</v>
      </c>
      <c r="E484" s="1" t="s">
        <v>33</v>
      </c>
      <c r="F484" s="2">
        <v>115938</v>
      </c>
      <c r="G484" s="2">
        <v>401231</v>
      </c>
      <c r="H484" s="2">
        <v>115938</v>
      </c>
      <c r="I484" s="2">
        <v>401231</v>
      </c>
      <c r="J484" s="1" t="s">
        <v>68</v>
      </c>
      <c r="K484" s="1" t="s">
        <v>35</v>
      </c>
      <c r="L484" s="1" t="s">
        <v>50</v>
      </c>
      <c r="M484" s="1" t="s">
        <v>80</v>
      </c>
      <c r="N484" s="1" t="s">
        <v>52</v>
      </c>
      <c r="O484" s="1" t="s">
        <v>825</v>
      </c>
      <c r="P484" s="1" t="s">
        <v>827</v>
      </c>
      <c r="Q484" s="1" t="s">
        <v>45</v>
      </c>
      <c r="AA484">
        <v>120</v>
      </c>
      <c r="AB484">
        <v>0</v>
      </c>
      <c r="AC484">
        <v>22</v>
      </c>
      <c r="AD484">
        <v>0.1</v>
      </c>
      <c r="AE484">
        <v>1.2</v>
      </c>
      <c r="AF484">
        <v>15</v>
      </c>
      <c r="AG484" s="2">
        <f t="shared" si="21"/>
        <v>144</v>
      </c>
      <c r="AH484" s="2">
        <f t="shared" si="22"/>
        <v>1440</v>
      </c>
      <c r="AI484" s="8">
        <v>85</v>
      </c>
      <c r="AJ484" s="8">
        <v>40</v>
      </c>
      <c r="AK484" s="2">
        <f>(100-AJ484)/(100-AI484)*AG484</f>
        <v>576</v>
      </c>
      <c r="AL484" s="8">
        <f t="shared" si="23"/>
        <v>30</v>
      </c>
    </row>
    <row r="485" spans="1:38" x14ac:dyDescent="0.35">
      <c r="A485" s="1" t="s">
        <v>828</v>
      </c>
      <c r="B485" s="1" t="s">
        <v>818</v>
      </c>
      <c r="C485" s="1" t="s">
        <v>823</v>
      </c>
      <c r="D485" s="1" t="s">
        <v>830</v>
      </c>
      <c r="E485" s="1" t="s">
        <v>33</v>
      </c>
      <c r="F485" s="2">
        <v>115545</v>
      </c>
      <c r="G485" s="2">
        <v>403418</v>
      </c>
      <c r="H485" s="2">
        <v>115545</v>
      </c>
      <c r="I485" s="2">
        <v>403418</v>
      </c>
      <c r="J485" s="1" t="s">
        <v>63</v>
      </c>
      <c r="K485" s="1" t="s">
        <v>35</v>
      </c>
      <c r="L485" s="1" t="s">
        <v>63</v>
      </c>
      <c r="M485" s="1" t="s">
        <v>80</v>
      </c>
      <c r="N485" s="1" t="s">
        <v>52</v>
      </c>
      <c r="O485" s="1" t="s">
        <v>829</v>
      </c>
      <c r="P485" s="1" t="s">
        <v>831</v>
      </c>
      <c r="Q485" s="1" t="s">
        <v>45</v>
      </c>
      <c r="AA485">
        <v>80</v>
      </c>
      <c r="AB485">
        <v>0.2606</v>
      </c>
      <c r="AC485">
        <v>2.2999999999999998</v>
      </c>
      <c r="AD485">
        <v>1.3</v>
      </c>
      <c r="AE485">
        <v>4.2</v>
      </c>
      <c r="AF485">
        <v>32</v>
      </c>
      <c r="AG485" s="2">
        <f t="shared" si="21"/>
        <v>336</v>
      </c>
      <c r="AH485" s="2">
        <f t="shared" si="22"/>
        <v>960</v>
      </c>
      <c r="AI485" s="8">
        <v>85</v>
      </c>
      <c r="AJ485" s="8">
        <v>40</v>
      </c>
      <c r="AK485" s="2">
        <f>(100-AJ485)/(100-AI485)*AG485</f>
        <v>1344</v>
      </c>
      <c r="AL485" s="8">
        <f t="shared" si="23"/>
        <v>20</v>
      </c>
    </row>
    <row r="486" spans="1:38" x14ac:dyDescent="0.35">
      <c r="A486" s="1" t="s">
        <v>828</v>
      </c>
      <c r="B486" s="1" t="s">
        <v>818</v>
      </c>
      <c r="C486" s="1" t="s">
        <v>823</v>
      </c>
      <c r="D486" s="1" t="s">
        <v>830</v>
      </c>
      <c r="E486" s="1" t="s">
        <v>33</v>
      </c>
      <c r="F486" s="2">
        <v>115545</v>
      </c>
      <c r="G486" s="2">
        <v>403418</v>
      </c>
      <c r="H486" s="2">
        <v>115545</v>
      </c>
      <c r="I486" s="2">
        <v>403418</v>
      </c>
      <c r="J486" s="1" t="s">
        <v>68</v>
      </c>
      <c r="K486" s="1" t="s">
        <v>35</v>
      </c>
      <c r="L486" s="1" t="s">
        <v>50</v>
      </c>
      <c r="M486" s="1" t="s">
        <v>80</v>
      </c>
      <c r="N486" s="1" t="s">
        <v>52</v>
      </c>
      <c r="O486" s="1" t="s">
        <v>829</v>
      </c>
      <c r="P486" s="1" t="s">
        <v>831</v>
      </c>
      <c r="Q486" s="1" t="s">
        <v>45</v>
      </c>
      <c r="AA486">
        <v>150</v>
      </c>
      <c r="AB486">
        <v>0</v>
      </c>
      <c r="AC486">
        <v>22</v>
      </c>
      <c r="AD486">
        <v>0.1</v>
      </c>
      <c r="AE486">
        <v>1.2</v>
      </c>
      <c r="AF486">
        <v>15</v>
      </c>
      <c r="AG486" s="2">
        <f t="shared" si="21"/>
        <v>180</v>
      </c>
      <c r="AH486" s="2">
        <f t="shared" si="22"/>
        <v>1800</v>
      </c>
      <c r="AI486" s="8">
        <v>85</v>
      </c>
      <c r="AJ486" s="8">
        <v>40</v>
      </c>
      <c r="AK486" s="2">
        <f>(100-AJ486)/(100-AI486)*AG486</f>
        <v>720</v>
      </c>
      <c r="AL486" s="8">
        <f t="shared" si="23"/>
        <v>37</v>
      </c>
    </row>
    <row r="487" spans="1:38" x14ac:dyDescent="0.35">
      <c r="A487" s="1" t="s">
        <v>832</v>
      </c>
      <c r="B487" s="1" t="s">
        <v>818</v>
      </c>
      <c r="C487" s="1" t="s">
        <v>823</v>
      </c>
      <c r="D487" s="1" t="s">
        <v>834</v>
      </c>
      <c r="E487" s="1" t="s">
        <v>33</v>
      </c>
      <c r="F487" s="2">
        <v>114307</v>
      </c>
      <c r="G487" s="2">
        <v>405022</v>
      </c>
      <c r="H487" s="2">
        <v>114307</v>
      </c>
      <c r="I487" s="2">
        <v>405022</v>
      </c>
      <c r="J487" s="1" t="s">
        <v>602</v>
      </c>
      <c r="K487" s="1" t="s">
        <v>35</v>
      </c>
      <c r="L487" s="1" t="s">
        <v>602</v>
      </c>
      <c r="M487" s="1" t="s">
        <v>202</v>
      </c>
      <c r="N487" s="1" t="s">
        <v>295</v>
      </c>
      <c r="O487" s="1" t="s">
        <v>833</v>
      </c>
      <c r="P487" s="1" t="s">
        <v>835</v>
      </c>
      <c r="Q487" s="1" t="s">
        <v>45</v>
      </c>
      <c r="AA487">
        <v>306</v>
      </c>
      <c r="AB487">
        <v>0.2606</v>
      </c>
      <c r="AC487">
        <v>4.2</v>
      </c>
      <c r="AD487">
        <v>0.63</v>
      </c>
      <c r="AE487">
        <v>4.7</v>
      </c>
      <c r="AF487">
        <v>35</v>
      </c>
      <c r="AG487" s="2">
        <f t="shared" si="21"/>
        <v>1438.2</v>
      </c>
      <c r="AH487" s="2">
        <f t="shared" si="22"/>
        <v>3672</v>
      </c>
      <c r="AI487" s="8">
        <v>85</v>
      </c>
      <c r="AJ487" s="8">
        <v>40</v>
      </c>
      <c r="AK487" s="2">
        <f>(100-AJ487)/(100-AI487)*AG487</f>
        <v>5752.8</v>
      </c>
      <c r="AL487" s="8">
        <f t="shared" si="23"/>
        <v>76</v>
      </c>
    </row>
    <row r="488" spans="1:38" x14ac:dyDescent="0.35">
      <c r="A488" s="1" t="s">
        <v>832</v>
      </c>
      <c r="B488" s="1" t="s">
        <v>818</v>
      </c>
      <c r="C488" s="1" t="s">
        <v>823</v>
      </c>
      <c r="D488" s="1" t="s">
        <v>834</v>
      </c>
      <c r="E488" s="1" t="s">
        <v>33</v>
      </c>
      <c r="F488" s="2">
        <v>114307</v>
      </c>
      <c r="G488" s="2">
        <v>405022</v>
      </c>
      <c r="H488" s="2">
        <v>114307</v>
      </c>
      <c r="I488" s="2">
        <v>405022</v>
      </c>
      <c r="J488" s="1" t="s">
        <v>293</v>
      </c>
      <c r="K488" s="1" t="s">
        <v>35</v>
      </c>
      <c r="L488" s="1" t="s">
        <v>294</v>
      </c>
      <c r="M488" s="1" t="s">
        <v>202</v>
      </c>
      <c r="N488" s="1" t="s">
        <v>295</v>
      </c>
      <c r="O488" s="1" t="s">
        <v>833</v>
      </c>
      <c r="P488" s="1" t="s">
        <v>835</v>
      </c>
      <c r="Q488" s="1" t="s">
        <v>45</v>
      </c>
      <c r="AA488" s="2">
        <v>3584</v>
      </c>
      <c r="AB488">
        <v>0</v>
      </c>
      <c r="AC488">
        <v>22</v>
      </c>
      <c r="AD488">
        <v>0.1</v>
      </c>
      <c r="AE488">
        <v>2</v>
      </c>
      <c r="AF488">
        <v>15</v>
      </c>
      <c r="AG488" s="2">
        <f t="shared" si="21"/>
        <v>7168</v>
      </c>
      <c r="AH488" s="2">
        <f t="shared" si="22"/>
        <v>43008</v>
      </c>
      <c r="AI488" s="8">
        <v>85</v>
      </c>
      <c r="AJ488" s="8">
        <v>40</v>
      </c>
      <c r="AK488" s="2">
        <f>(100-AJ488)/(100-AI488)*AG488</f>
        <v>28672</v>
      </c>
      <c r="AL488" s="8">
        <f t="shared" si="23"/>
        <v>896</v>
      </c>
    </row>
    <row r="489" spans="1:38" x14ac:dyDescent="0.35">
      <c r="A489" s="1" t="s">
        <v>832</v>
      </c>
      <c r="B489" s="1" t="s">
        <v>818</v>
      </c>
      <c r="C489" s="1" t="s">
        <v>823</v>
      </c>
      <c r="D489" s="1" t="s">
        <v>834</v>
      </c>
      <c r="E489" s="1" t="s">
        <v>33</v>
      </c>
      <c r="F489" s="2">
        <v>114307</v>
      </c>
      <c r="G489" s="2">
        <v>405022</v>
      </c>
      <c r="H489" s="2">
        <v>114307</v>
      </c>
      <c r="I489" s="2">
        <v>405022</v>
      </c>
      <c r="J489" s="1" t="s">
        <v>836</v>
      </c>
      <c r="K489" s="1" t="s">
        <v>35</v>
      </c>
      <c r="L489" s="1" t="s">
        <v>836</v>
      </c>
      <c r="M489" s="1" t="s">
        <v>202</v>
      </c>
      <c r="N489" s="1" t="s">
        <v>295</v>
      </c>
      <c r="O489" s="1" t="s">
        <v>833</v>
      </c>
      <c r="P489" s="1" t="s">
        <v>835</v>
      </c>
      <c r="Q489" s="1" t="s">
        <v>45</v>
      </c>
      <c r="AA489">
        <v>2</v>
      </c>
      <c r="AB489">
        <v>0.2606</v>
      </c>
      <c r="AC489">
        <v>1.5</v>
      </c>
      <c r="AD489">
        <v>0.83</v>
      </c>
      <c r="AE489">
        <v>4.7</v>
      </c>
      <c r="AF489">
        <v>36</v>
      </c>
      <c r="AG489" s="2">
        <f t="shared" si="21"/>
        <v>9.4</v>
      </c>
      <c r="AH489" s="2">
        <f t="shared" si="22"/>
        <v>24</v>
      </c>
      <c r="AI489" s="8">
        <v>85</v>
      </c>
      <c r="AJ489" s="8">
        <v>40</v>
      </c>
      <c r="AK489" s="2">
        <f>(100-AJ489)/(100-AI489)*AG489</f>
        <v>37.6</v>
      </c>
      <c r="AL489" s="8">
        <f t="shared" si="23"/>
        <v>0</v>
      </c>
    </row>
    <row r="490" spans="1:38" x14ac:dyDescent="0.35">
      <c r="A490" s="1" t="s">
        <v>832</v>
      </c>
      <c r="B490" s="1" t="s">
        <v>818</v>
      </c>
      <c r="C490" s="1" t="s">
        <v>823</v>
      </c>
      <c r="D490" s="1" t="s">
        <v>834</v>
      </c>
      <c r="E490" s="1" t="s">
        <v>33</v>
      </c>
      <c r="F490" s="2">
        <v>114307</v>
      </c>
      <c r="G490" s="2">
        <v>405022</v>
      </c>
      <c r="H490" s="2">
        <v>114307</v>
      </c>
      <c r="I490" s="2">
        <v>405022</v>
      </c>
      <c r="J490" s="1" t="s">
        <v>837</v>
      </c>
      <c r="K490" s="1" t="s">
        <v>35</v>
      </c>
      <c r="L490" s="1" t="s">
        <v>837</v>
      </c>
      <c r="M490" s="1" t="s">
        <v>202</v>
      </c>
      <c r="N490" s="1" t="s">
        <v>295</v>
      </c>
      <c r="O490" s="1" t="s">
        <v>833</v>
      </c>
      <c r="P490" s="1" t="s">
        <v>835</v>
      </c>
      <c r="Q490" s="1" t="s">
        <v>45</v>
      </c>
      <c r="AA490">
        <v>104</v>
      </c>
      <c r="AB490">
        <v>0.2606</v>
      </c>
      <c r="AC490">
        <v>2.2999999999999998</v>
      </c>
      <c r="AD490">
        <v>1.3</v>
      </c>
      <c r="AE490">
        <v>7</v>
      </c>
      <c r="AF490">
        <v>32</v>
      </c>
      <c r="AG490" s="2">
        <f t="shared" si="21"/>
        <v>728</v>
      </c>
      <c r="AH490" s="2">
        <f t="shared" si="22"/>
        <v>1248</v>
      </c>
      <c r="AI490" s="8">
        <v>85</v>
      </c>
      <c r="AJ490" s="8">
        <v>40</v>
      </c>
      <c r="AK490" s="2">
        <f>(100-AJ490)/(100-AI490)*AG490</f>
        <v>2912</v>
      </c>
      <c r="AL490" s="8">
        <f t="shared" si="23"/>
        <v>26</v>
      </c>
    </row>
    <row r="491" spans="1:38" x14ac:dyDescent="0.35">
      <c r="A491" s="1" t="s">
        <v>832</v>
      </c>
      <c r="B491" s="1" t="s">
        <v>818</v>
      </c>
      <c r="C491" s="1" t="s">
        <v>823</v>
      </c>
      <c r="D491" s="1" t="s">
        <v>834</v>
      </c>
      <c r="E491" s="1" t="s">
        <v>33</v>
      </c>
      <c r="F491" s="2">
        <v>114307</v>
      </c>
      <c r="G491" s="2">
        <v>405022</v>
      </c>
      <c r="H491" s="2">
        <v>114307</v>
      </c>
      <c r="I491" s="2">
        <v>405022</v>
      </c>
      <c r="J491" s="1" t="s">
        <v>602</v>
      </c>
      <c r="K491" s="1" t="s">
        <v>35</v>
      </c>
      <c r="L491" s="1" t="s">
        <v>602</v>
      </c>
      <c r="M491" s="1" t="s">
        <v>202</v>
      </c>
      <c r="N491" s="1" t="s">
        <v>295</v>
      </c>
      <c r="O491" s="1" t="s">
        <v>833</v>
      </c>
      <c r="P491" s="1" t="s">
        <v>835</v>
      </c>
      <c r="Q491" s="1" t="s">
        <v>45</v>
      </c>
      <c r="AA491">
        <v>972</v>
      </c>
      <c r="AB491">
        <v>0.2606</v>
      </c>
      <c r="AC491">
        <v>4.2</v>
      </c>
      <c r="AD491">
        <v>0.63</v>
      </c>
      <c r="AE491">
        <v>4.7</v>
      </c>
      <c r="AF491">
        <v>35</v>
      </c>
      <c r="AG491" s="2">
        <f t="shared" si="21"/>
        <v>4568.4000000000005</v>
      </c>
      <c r="AH491" s="2">
        <f t="shared" si="22"/>
        <v>11664</v>
      </c>
      <c r="AI491" s="8">
        <v>85</v>
      </c>
      <c r="AJ491" s="8">
        <v>40</v>
      </c>
      <c r="AK491" s="2">
        <f>(100-AJ491)/(100-AI491)*AG491</f>
        <v>18273.600000000002</v>
      </c>
      <c r="AL491" s="8">
        <f t="shared" si="23"/>
        <v>243</v>
      </c>
    </row>
    <row r="492" spans="1:38" x14ac:dyDescent="0.35">
      <c r="A492" s="1" t="s">
        <v>839</v>
      </c>
      <c r="B492" s="1" t="s">
        <v>844</v>
      </c>
      <c r="C492" s="1" t="s">
        <v>843</v>
      </c>
      <c r="D492" s="1" t="s">
        <v>841</v>
      </c>
      <c r="E492" s="1" t="s">
        <v>838</v>
      </c>
      <c r="F492" s="2">
        <v>166370</v>
      </c>
      <c r="G492" s="2">
        <v>365803</v>
      </c>
      <c r="H492" s="2">
        <v>166370</v>
      </c>
      <c r="I492" s="2">
        <v>365803</v>
      </c>
      <c r="J492" s="1" t="s">
        <v>53</v>
      </c>
      <c r="K492" s="1" t="s">
        <v>35</v>
      </c>
      <c r="L492" s="1" t="s">
        <v>53</v>
      </c>
      <c r="M492" s="1" t="s">
        <v>47</v>
      </c>
      <c r="N492" s="1" t="s">
        <v>52</v>
      </c>
      <c r="O492" s="1" t="s">
        <v>840</v>
      </c>
      <c r="P492" s="1" t="s">
        <v>842</v>
      </c>
      <c r="Q492" s="1" t="s">
        <v>45</v>
      </c>
      <c r="AA492">
        <v>767</v>
      </c>
      <c r="AB492">
        <v>0.2606</v>
      </c>
      <c r="AC492">
        <v>4.2</v>
      </c>
      <c r="AD492">
        <v>0.63</v>
      </c>
      <c r="AE492">
        <v>4.7</v>
      </c>
      <c r="AF492">
        <v>35</v>
      </c>
      <c r="AG492" s="2">
        <f t="shared" si="21"/>
        <v>3604.9</v>
      </c>
      <c r="AH492" s="2">
        <f t="shared" si="22"/>
        <v>9204</v>
      </c>
      <c r="AI492" s="8">
        <v>85</v>
      </c>
      <c r="AJ492" s="8">
        <v>40</v>
      </c>
      <c r="AK492" s="2">
        <f>(100-AJ492)/(100-AI492)*AG492</f>
        <v>14419.6</v>
      </c>
      <c r="AL492" s="8">
        <f t="shared" si="23"/>
        <v>191</v>
      </c>
    </row>
    <row r="493" spans="1:38" x14ac:dyDescent="0.35">
      <c r="A493" s="1" t="s">
        <v>845</v>
      </c>
      <c r="B493" s="1" t="s">
        <v>844</v>
      </c>
      <c r="C493" s="1" t="s">
        <v>843</v>
      </c>
      <c r="D493" s="1" t="s">
        <v>847</v>
      </c>
      <c r="E493" s="1" t="s">
        <v>33</v>
      </c>
      <c r="F493" s="2">
        <v>167476</v>
      </c>
      <c r="G493" s="2">
        <v>366543</v>
      </c>
      <c r="H493" s="2">
        <v>167452</v>
      </c>
      <c r="I493" s="2">
        <v>366587</v>
      </c>
      <c r="J493" s="1" t="s">
        <v>509</v>
      </c>
      <c r="K493" s="1" t="s">
        <v>35</v>
      </c>
      <c r="L493" s="1" t="s">
        <v>150</v>
      </c>
      <c r="M493" s="1" t="s">
        <v>151</v>
      </c>
      <c r="N493" s="1" t="s">
        <v>152</v>
      </c>
      <c r="O493" s="1" t="s">
        <v>846</v>
      </c>
      <c r="P493" s="1" t="s">
        <v>848</v>
      </c>
      <c r="Q493" s="1" t="s">
        <v>45</v>
      </c>
      <c r="AA493">
        <v>640</v>
      </c>
      <c r="AB493">
        <v>4.3700000000000003E-2</v>
      </c>
      <c r="AC493">
        <v>1.4</v>
      </c>
      <c r="AD493">
        <v>0.45</v>
      </c>
      <c r="AE493">
        <v>5.8</v>
      </c>
      <c r="AF493">
        <v>31</v>
      </c>
      <c r="AG493" s="2">
        <f t="shared" si="21"/>
        <v>3712</v>
      </c>
      <c r="AH493" s="2">
        <f t="shared" si="22"/>
        <v>7680</v>
      </c>
      <c r="AI493" s="8">
        <v>70</v>
      </c>
      <c r="AJ493" s="8">
        <v>40</v>
      </c>
      <c r="AK493" s="2">
        <f>(100-AJ493)/(100-AI493)*AG493</f>
        <v>7424</v>
      </c>
      <c r="AL493" s="8">
        <f t="shared" si="23"/>
        <v>320</v>
      </c>
    </row>
    <row r="494" spans="1:38" x14ac:dyDescent="0.35">
      <c r="A494" s="1" t="s">
        <v>845</v>
      </c>
      <c r="B494" s="1" t="s">
        <v>844</v>
      </c>
      <c r="C494" s="1" t="s">
        <v>843</v>
      </c>
      <c r="D494" s="1" t="s">
        <v>847</v>
      </c>
      <c r="E494" s="1" t="s">
        <v>33</v>
      </c>
      <c r="F494" s="2">
        <v>167476</v>
      </c>
      <c r="G494" s="2">
        <v>366543</v>
      </c>
      <c r="H494" s="2">
        <v>167452</v>
      </c>
      <c r="I494" s="2">
        <v>366587</v>
      </c>
      <c r="J494" s="1" t="s">
        <v>509</v>
      </c>
      <c r="K494" s="1" t="s">
        <v>35</v>
      </c>
      <c r="L494" s="1" t="s">
        <v>150</v>
      </c>
      <c r="M494" s="1" t="s">
        <v>151</v>
      </c>
      <c r="N494" s="1" t="s">
        <v>152</v>
      </c>
      <c r="O494" s="1" t="s">
        <v>846</v>
      </c>
      <c r="P494" s="1" t="s">
        <v>848</v>
      </c>
      <c r="Q494" s="1" t="s">
        <v>45</v>
      </c>
      <c r="AA494">
        <v>413</v>
      </c>
      <c r="AB494">
        <v>4.3700000000000003E-2</v>
      </c>
      <c r="AC494">
        <v>1.4</v>
      </c>
      <c r="AD494">
        <v>0.45</v>
      </c>
      <c r="AE494">
        <v>5.8</v>
      </c>
      <c r="AF494">
        <v>31</v>
      </c>
      <c r="AG494" s="2">
        <f t="shared" si="21"/>
        <v>2395.4</v>
      </c>
      <c r="AH494" s="2">
        <f t="shared" si="22"/>
        <v>4956</v>
      </c>
      <c r="AI494" s="8">
        <v>70</v>
      </c>
      <c r="AJ494" s="8">
        <v>40</v>
      </c>
      <c r="AK494" s="2">
        <f>(100-AJ494)/(100-AI494)*AG494</f>
        <v>4790.8</v>
      </c>
      <c r="AL494" s="8">
        <f t="shared" si="23"/>
        <v>206</v>
      </c>
    </row>
    <row r="495" spans="1:38" x14ac:dyDescent="0.35">
      <c r="A495" s="1" t="s">
        <v>849</v>
      </c>
      <c r="B495" s="1" t="s">
        <v>844</v>
      </c>
      <c r="C495" s="1" t="s">
        <v>853</v>
      </c>
      <c r="D495" s="1" t="s">
        <v>851</v>
      </c>
      <c r="E495" s="1" t="s">
        <v>33</v>
      </c>
      <c r="F495" s="2">
        <v>170360</v>
      </c>
      <c r="G495" s="2">
        <v>368350</v>
      </c>
      <c r="H495" s="2">
        <v>170380</v>
      </c>
      <c r="I495" s="2">
        <v>368188</v>
      </c>
      <c r="J495" s="1" t="s">
        <v>54</v>
      </c>
      <c r="K495" s="1" t="s">
        <v>35</v>
      </c>
      <c r="L495" s="1" t="s">
        <v>54</v>
      </c>
      <c r="M495" s="1" t="s">
        <v>339</v>
      </c>
      <c r="N495" s="1" t="s">
        <v>56</v>
      </c>
      <c r="O495" s="1" t="s">
        <v>850</v>
      </c>
      <c r="P495" s="1" t="s">
        <v>852</v>
      </c>
      <c r="Q495" s="1" t="s">
        <v>45</v>
      </c>
      <c r="AA495">
        <v>216</v>
      </c>
      <c r="AB495">
        <v>4.3700000000000003E-2</v>
      </c>
      <c r="AC495">
        <v>1.4</v>
      </c>
      <c r="AD495">
        <v>0.45</v>
      </c>
      <c r="AE495">
        <v>5.8</v>
      </c>
      <c r="AF495">
        <v>31</v>
      </c>
      <c r="AG495" s="2">
        <f t="shared" si="21"/>
        <v>1252.8</v>
      </c>
      <c r="AH495" s="2">
        <f t="shared" si="22"/>
        <v>2592</v>
      </c>
      <c r="AI495" s="8">
        <v>85</v>
      </c>
      <c r="AJ495" s="8">
        <v>40</v>
      </c>
      <c r="AK495" s="2">
        <f>(100-AJ495)/(100-AI495)*AG495</f>
        <v>5011.2</v>
      </c>
      <c r="AL495" s="8">
        <f t="shared" si="23"/>
        <v>54</v>
      </c>
    </row>
    <row r="496" spans="1:38" x14ac:dyDescent="0.35">
      <c r="A496" s="1" t="s">
        <v>849</v>
      </c>
      <c r="B496" s="1" t="s">
        <v>844</v>
      </c>
      <c r="C496" s="1" t="s">
        <v>853</v>
      </c>
      <c r="D496" s="1" t="s">
        <v>851</v>
      </c>
      <c r="E496" s="1" t="s">
        <v>33</v>
      </c>
      <c r="F496" s="2">
        <v>170360</v>
      </c>
      <c r="G496" s="2">
        <v>368350</v>
      </c>
      <c r="H496" s="2">
        <v>170380</v>
      </c>
      <c r="I496" s="2">
        <v>368188</v>
      </c>
      <c r="J496" s="1" t="s">
        <v>54</v>
      </c>
      <c r="K496" s="1" t="s">
        <v>35</v>
      </c>
      <c r="L496" s="1" t="s">
        <v>54</v>
      </c>
      <c r="M496" s="1" t="s">
        <v>339</v>
      </c>
      <c r="N496" s="1" t="s">
        <v>56</v>
      </c>
      <c r="O496" s="1" t="s">
        <v>850</v>
      </c>
      <c r="P496" s="1" t="s">
        <v>852</v>
      </c>
      <c r="Q496" s="1" t="s">
        <v>45</v>
      </c>
      <c r="AA496">
        <v>484</v>
      </c>
      <c r="AB496">
        <v>4.3700000000000003E-2</v>
      </c>
      <c r="AC496">
        <v>1.4</v>
      </c>
      <c r="AD496">
        <v>0.45</v>
      </c>
      <c r="AE496">
        <v>5.8</v>
      </c>
      <c r="AF496">
        <v>31</v>
      </c>
      <c r="AG496" s="2">
        <f t="shared" si="21"/>
        <v>2807.2</v>
      </c>
      <c r="AH496" s="2">
        <f t="shared" si="22"/>
        <v>5808</v>
      </c>
      <c r="AI496" s="8">
        <v>85</v>
      </c>
      <c r="AJ496" s="8">
        <v>40</v>
      </c>
      <c r="AK496" s="2">
        <f>(100-AJ496)/(100-AI496)*AG496</f>
        <v>11228.8</v>
      </c>
      <c r="AL496" s="8">
        <f t="shared" si="23"/>
        <v>121</v>
      </c>
    </row>
    <row r="497" spans="1:38" x14ac:dyDescent="0.35">
      <c r="A497" s="1" t="s">
        <v>849</v>
      </c>
      <c r="B497" s="1" t="s">
        <v>844</v>
      </c>
      <c r="C497" s="1" t="s">
        <v>853</v>
      </c>
      <c r="D497" s="1" t="s">
        <v>851</v>
      </c>
      <c r="E497" s="1" t="s">
        <v>33</v>
      </c>
      <c r="F497" s="2">
        <v>170360</v>
      </c>
      <c r="G497" s="2">
        <v>368350</v>
      </c>
      <c r="H497" s="2">
        <v>170380</v>
      </c>
      <c r="I497" s="2">
        <v>368188</v>
      </c>
      <c r="J497" s="1" t="s">
        <v>54</v>
      </c>
      <c r="K497" s="1" t="s">
        <v>35</v>
      </c>
      <c r="L497" s="1" t="s">
        <v>54</v>
      </c>
      <c r="M497" s="1" t="s">
        <v>339</v>
      </c>
      <c r="N497" s="1" t="s">
        <v>56</v>
      </c>
      <c r="O497" s="1" t="s">
        <v>850</v>
      </c>
      <c r="P497" s="1" t="s">
        <v>852</v>
      </c>
      <c r="Q497" s="1" t="s">
        <v>45</v>
      </c>
      <c r="AA497">
        <v>192</v>
      </c>
      <c r="AB497">
        <v>4.3700000000000003E-2</v>
      </c>
      <c r="AC497">
        <v>1.4</v>
      </c>
      <c r="AD497">
        <v>0.45</v>
      </c>
      <c r="AE497">
        <v>5.8</v>
      </c>
      <c r="AF497">
        <v>31</v>
      </c>
      <c r="AG497" s="2">
        <f t="shared" si="21"/>
        <v>1113.5999999999999</v>
      </c>
      <c r="AH497" s="2">
        <f t="shared" si="22"/>
        <v>2304</v>
      </c>
      <c r="AI497" s="8">
        <v>85</v>
      </c>
      <c r="AJ497" s="8">
        <v>40</v>
      </c>
      <c r="AK497" s="2">
        <f>(100-AJ497)/(100-AI497)*AG497</f>
        <v>4454.3999999999996</v>
      </c>
      <c r="AL497" s="8">
        <f t="shared" si="23"/>
        <v>48</v>
      </c>
    </row>
    <row r="498" spans="1:38" x14ac:dyDescent="0.35">
      <c r="A498" s="1" t="s">
        <v>854</v>
      </c>
      <c r="B498" s="1" t="s">
        <v>844</v>
      </c>
      <c r="C498" s="1" t="s">
        <v>853</v>
      </c>
      <c r="D498" s="1" t="s">
        <v>856</v>
      </c>
      <c r="E498" s="1" t="s">
        <v>33</v>
      </c>
      <c r="F498" s="2">
        <v>170486</v>
      </c>
      <c r="G498" s="2">
        <v>367997</v>
      </c>
      <c r="H498" s="2">
        <v>170573</v>
      </c>
      <c r="I498" s="2">
        <v>367910</v>
      </c>
      <c r="J498" s="1" t="s">
        <v>163</v>
      </c>
      <c r="K498" s="1" t="s">
        <v>35</v>
      </c>
      <c r="L498" s="1" t="s">
        <v>103</v>
      </c>
      <c r="M498" s="1" t="s">
        <v>95</v>
      </c>
      <c r="N498" s="1" t="s">
        <v>104</v>
      </c>
      <c r="O498" s="1" t="s">
        <v>855</v>
      </c>
      <c r="P498" s="1" t="s">
        <v>857</v>
      </c>
      <c r="Q498" s="1" t="s">
        <v>45</v>
      </c>
      <c r="AA498">
        <v>312</v>
      </c>
      <c r="AB498">
        <v>4.3700000000000003E-2</v>
      </c>
      <c r="AC498">
        <v>1.4</v>
      </c>
      <c r="AD498">
        <v>0.45</v>
      </c>
      <c r="AE498">
        <v>6.9</v>
      </c>
      <c r="AF498">
        <v>31</v>
      </c>
      <c r="AG498" s="2">
        <f t="shared" si="21"/>
        <v>2152.8000000000002</v>
      </c>
      <c r="AH498" s="2">
        <f t="shared" si="22"/>
        <v>3744</v>
      </c>
      <c r="AI498" s="8">
        <v>85</v>
      </c>
      <c r="AJ498" s="8">
        <v>40</v>
      </c>
      <c r="AK498" s="2">
        <f>(100-AJ498)/(100-AI498)*AG498</f>
        <v>8611.2000000000007</v>
      </c>
      <c r="AL498" s="8">
        <f t="shared" si="23"/>
        <v>78</v>
      </c>
    </row>
    <row r="499" spans="1:38" x14ac:dyDescent="0.35">
      <c r="A499" s="1" t="s">
        <v>854</v>
      </c>
      <c r="B499" s="1" t="s">
        <v>844</v>
      </c>
      <c r="C499" s="1" t="s">
        <v>853</v>
      </c>
      <c r="D499" s="1" t="s">
        <v>856</v>
      </c>
      <c r="E499" s="1" t="s">
        <v>33</v>
      </c>
      <c r="F499" s="2">
        <v>170486</v>
      </c>
      <c r="G499" s="2">
        <v>367997</v>
      </c>
      <c r="H499" s="2">
        <v>170573</v>
      </c>
      <c r="I499" s="2">
        <v>367910</v>
      </c>
      <c r="J499" s="1" t="s">
        <v>102</v>
      </c>
      <c r="K499" s="1" t="s">
        <v>35</v>
      </c>
      <c r="L499" s="1" t="s">
        <v>103</v>
      </c>
      <c r="M499" s="1" t="s">
        <v>95</v>
      </c>
      <c r="N499" s="1" t="s">
        <v>104</v>
      </c>
      <c r="O499" s="1" t="s">
        <v>855</v>
      </c>
      <c r="P499" s="1" t="s">
        <v>857</v>
      </c>
      <c r="Q499" s="1" t="s">
        <v>45</v>
      </c>
      <c r="AA499" s="2">
        <v>1056</v>
      </c>
      <c r="AB499">
        <v>4.3700000000000003E-2</v>
      </c>
      <c r="AC499">
        <v>1.4</v>
      </c>
      <c r="AD499">
        <v>0.45</v>
      </c>
      <c r="AE499">
        <v>6.9</v>
      </c>
      <c r="AF499">
        <v>31</v>
      </c>
      <c r="AG499" s="2">
        <f t="shared" si="21"/>
        <v>7286.4000000000005</v>
      </c>
      <c r="AH499" s="2">
        <f t="shared" si="22"/>
        <v>12672</v>
      </c>
      <c r="AI499" s="8">
        <v>85</v>
      </c>
      <c r="AJ499" s="8">
        <v>40</v>
      </c>
      <c r="AK499" s="2">
        <f>(100-AJ499)/(100-AI499)*AG499</f>
        <v>29145.600000000002</v>
      </c>
      <c r="AL499" s="8">
        <f t="shared" si="23"/>
        <v>264</v>
      </c>
    </row>
    <row r="500" spans="1:38" x14ac:dyDescent="0.35">
      <c r="A500" s="1" t="s">
        <v>854</v>
      </c>
      <c r="B500" s="1" t="s">
        <v>844</v>
      </c>
      <c r="C500" s="1" t="s">
        <v>853</v>
      </c>
      <c r="D500" s="1" t="s">
        <v>856</v>
      </c>
      <c r="E500" s="1" t="s">
        <v>33</v>
      </c>
      <c r="F500" s="2">
        <v>170486</v>
      </c>
      <c r="G500" s="2">
        <v>367997</v>
      </c>
      <c r="H500" s="2">
        <v>170573</v>
      </c>
      <c r="I500" s="2">
        <v>367910</v>
      </c>
      <c r="J500" s="1" t="s">
        <v>105</v>
      </c>
      <c r="K500" s="1" t="s">
        <v>35</v>
      </c>
      <c r="L500" s="1" t="s">
        <v>106</v>
      </c>
      <c r="M500" s="1" t="s">
        <v>95</v>
      </c>
      <c r="N500" s="1" t="s">
        <v>96</v>
      </c>
      <c r="O500" s="1" t="s">
        <v>855</v>
      </c>
      <c r="P500" s="1" t="s">
        <v>857</v>
      </c>
      <c r="Q500" s="1" t="s">
        <v>45</v>
      </c>
      <c r="AA500" s="2">
        <v>1428</v>
      </c>
      <c r="AB500">
        <v>0</v>
      </c>
      <c r="AC500">
        <v>22</v>
      </c>
      <c r="AD500">
        <v>0.1</v>
      </c>
      <c r="AE500">
        <v>2.2999999999999998</v>
      </c>
      <c r="AF500">
        <v>15</v>
      </c>
      <c r="AG500" s="2">
        <f t="shared" si="21"/>
        <v>3284.3999999999996</v>
      </c>
      <c r="AH500" s="2">
        <f t="shared" si="22"/>
        <v>17136</v>
      </c>
      <c r="AI500" s="8">
        <v>85</v>
      </c>
      <c r="AJ500" s="8">
        <v>40</v>
      </c>
      <c r="AK500" s="2">
        <f>(100-AJ500)/(100-AI500)*AG500</f>
        <v>13137.599999999999</v>
      </c>
      <c r="AL500" s="8">
        <f t="shared" si="23"/>
        <v>357</v>
      </c>
    </row>
    <row r="501" spans="1:38" x14ac:dyDescent="0.35">
      <c r="A501" s="1" t="s">
        <v>854</v>
      </c>
      <c r="B501" s="1" t="s">
        <v>844</v>
      </c>
      <c r="C501" s="1" t="s">
        <v>853</v>
      </c>
      <c r="D501" s="1" t="s">
        <v>856</v>
      </c>
      <c r="E501" s="1" t="s">
        <v>33</v>
      </c>
      <c r="F501" s="2">
        <v>170486</v>
      </c>
      <c r="G501" s="2">
        <v>367997</v>
      </c>
      <c r="H501" s="2">
        <v>170573</v>
      </c>
      <c r="I501" s="2">
        <v>367910</v>
      </c>
      <c r="J501" s="1" t="s">
        <v>94</v>
      </c>
      <c r="K501" s="1" t="s">
        <v>35</v>
      </c>
      <c r="L501" s="1" t="s">
        <v>94</v>
      </c>
      <c r="M501" s="1" t="s">
        <v>95</v>
      </c>
      <c r="N501" s="1" t="s">
        <v>96</v>
      </c>
      <c r="O501" s="1" t="s">
        <v>855</v>
      </c>
      <c r="P501" s="1" t="s">
        <v>857</v>
      </c>
      <c r="Q501" s="1" t="s">
        <v>45</v>
      </c>
      <c r="AA501">
        <v>150</v>
      </c>
      <c r="AB501">
        <v>0.2606</v>
      </c>
      <c r="AC501">
        <v>4.2</v>
      </c>
      <c r="AD501">
        <v>0.63</v>
      </c>
      <c r="AE501">
        <v>5.6</v>
      </c>
      <c r="AF501">
        <v>35</v>
      </c>
      <c r="AG501" s="2">
        <f t="shared" si="21"/>
        <v>840</v>
      </c>
      <c r="AH501" s="2">
        <f t="shared" si="22"/>
        <v>1800</v>
      </c>
      <c r="AI501" s="8">
        <v>85</v>
      </c>
      <c r="AJ501" s="8">
        <v>40</v>
      </c>
      <c r="AK501" s="2">
        <f>(100-AJ501)/(100-AI501)*AG501</f>
        <v>3360</v>
      </c>
      <c r="AL501" s="8">
        <f t="shared" si="23"/>
        <v>37</v>
      </c>
    </row>
    <row r="502" spans="1:38" x14ac:dyDescent="0.35">
      <c r="A502" s="1" t="s">
        <v>858</v>
      </c>
      <c r="B502" s="1" t="s">
        <v>844</v>
      </c>
      <c r="C502" s="1" t="s">
        <v>853</v>
      </c>
      <c r="D502" s="1" t="s">
        <v>860</v>
      </c>
      <c r="E502" s="1" t="s">
        <v>33</v>
      </c>
      <c r="F502" s="2">
        <v>170245</v>
      </c>
      <c r="G502" s="2">
        <v>367758</v>
      </c>
      <c r="H502" s="2">
        <v>170218</v>
      </c>
      <c r="I502" s="2">
        <v>367739</v>
      </c>
      <c r="J502" s="1" t="s">
        <v>163</v>
      </c>
      <c r="K502" s="1" t="s">
        <v>35</v>
      </c>
      <c r="L502" s="1" t="s">
        <v>103</v>
      </c>
      <c r="M502" s="1" t="s">
        <v>538</v>
      </c>
      <c r="N502" s="1" t="s">
        <v>104</v>
      </c>
      <c r="O502" s="1" t="s">
        <v>859</v>
      </c>
      <c r="P502" s="1" t="s">
        <v>857</v>
      </c>
      <c r="Q502" s="1" t="s">
        <v>45</v>
      </c>
      <c r="AA502" s="2">
        <v>1344</v>
      </c>
      <c r="AB502">
        <v>4.3700000000000003E-2</v>
      </c>
      <c r="AC502">
        <v>1.4</v>
      </c>
      <c r="AD502">
        <v>0.45</v>
      </c>
      <c r="AE502">
        <v>6.9</v>
      </c>
      <c r="AF502">
        <v>31</v>
      </c>
      <c r="AG502" s="2">
        <f t="shared" si="21"/>
        <v>9273.6</v>
      </c>
      <c r="AH502" s="2">
        <f t="shared" si="22"/>
        <v>16128</v>
      </c>
      <c r="AI502" s="8">
        <v>85</v>
      </c>
      <c r="AJ502" s="8">
        <v>40</v>
      </c>
      <c r="AK502" s="2">
        <f>(100-AJ502)/(100-AI502)*AG502</f>
        <v>37094.400000000001</v>
      </c>
      <c r="AL502" s="8">
        <f t="shared" si="23"/>
        <v>336</v>
      </c>
    </row>
    <row r="503" spans="1:38" x14ac:dyDescent="0.35">
      <c r="A503" s="1" t="s">
        <v>858</v>
      </c>
      <c r="B503" s="1" t="s">
        <v>844</v>
      </c>
      <c r="C503" s="1" t="s">
        <v>853</v>
      </c>
      <c r="D503" s="1" t="s">
        <v>860</v>
      </c>
      <c r="E503" s="1" t="s">
        <v>33</v>
      </c>
      <c r="F503" s="2">
        <v>170245</v>
      </c>
      <c r="G503" s="2">
        <v>367758</v>
      </c>
      <c r="H503" s="2">
        <v>170218</v>
      </c>
      <c r="I503" s="2">
        <v>367739</v>
      </c>
      <c r="J503" s="1" t="s">
        <v>112</v>
      </c>
      <c r="K503" s="1" t="s">
        <v>35</v>
      </c>
      <c r="L503" s="1" t="s">
        <v>106</v>
      </c>
      <c r="M503" s="1" t="s">
        <v>538</v>
      </c>
      <c r="N503" s="1" t="s">
        <v>96</v>
      </c>
      <c r="O503" s="1" t="s">
        <v>859</v>
      </c>
      <c r="P503" s="1" t="s">
        <v>857</v>
      </c>
      <c r="Q503" s="1" t="s">
        <v>45</v>
      </c>
      <c r="AA503">
        <v>252</v>
      </c>
      <c r="AB503">
        <v>4.3700000000000003E-2</v>
      </c>
      <c r="AC503">
        <v>22</v>
      </c>
      <c r="AD503">
        <v>0.1</v>
      </c>
      <c r="AE503">
        <v>2.2999999999999998</v>
      </c>
      <c r="AF503">
        <v>15</v>
      </c>
      <c r="AG503" s="2">
        <f t="shared" si="21"/>
        <v>579.59999999999991</v>
      </c>
      <c r="AH503" s="2">
        <f t="shared" si="22"/>
        <v>3024</v>
      </c>
      <c r="AI503" s="8">
        <v>85</v>
      </c>
      <c r="AJ503" s="8">
        <v>40</v>
      </c>
      <c r="AK503" s="2">
        <f>(100-AJ503)/(100-AI503)*AG503</f>
        <v>2318.3999999999996</v>
      </c>
      <c r="AL503" s="8">
        <f t="shared" si="23"/>
        <v>63</v>
      </c>
    </row>
    <row r="504" spans="1:38" x14ac:dyDescent="0.35">
      <c r="A504" s="1" t="s">
        <v>858</v>
      </c>
      <c r="B504" s="1" t="s">
        <v>844</v>
      </c>
      <c r="C504" s="1" t="s">
        <v>853</v>
      </c>
      <c r="D504" s="1" t="s">
        <v>860</v>
      </c>
      <c r="E504" s="1" t="s">
        <v>33</v>
      </c>
      <c r="F504" s="2">
        <v>170245</v>
      </c>
      <c r="G504" s="2">
        <v>367758</v>
      </c>
      <c r="H504" s="2">
        <v>170222</v>
      </c>
      <c r="I504" s="2">
        <v>367717</v>
      </c>
      <c r="J504" s="1" t="s">
        <v>79</v>
      </c>
      <c r="K504" s="1" t="s">
        <v>35</v>
      </c>
      <c r="L504" s="1" t="s">
        <v>54</v>
      </c>
      <c r="M504" s="1" t="s">
        <v>80</v>
      </c>
      <c r="N504" s="1" t="s">
        <v>56</v>
      </c>
      <c r="O504" s="1" t="s">
        <v>859</v>
      </c>
      <c r="P504" s="1" t="s">
        <v>857</v>
      </c>
      <c r="Q504" s="1" t="s">
        <v>45</v>
      </c>
      <c r="AA504">
        <v>855</v>
      </c>
      <c r="AB504">
        <v>4.3700000000000003E-2</v>
      </c>
      <c r="AC504">
        <v>1.4</v>
      </c>
      <c r="AD504">
        <v>0.45</v>
      </c>
      <c r="AE504">
        <v>3.5</v>
      </c>
      <c r="AF504">
        <v>31</v>
      </c>
      <c r="AG504" s="2">
        <f t="shared" si="21"/>
        <v>2992.5</v>
      </c>
      <c r="AH504" s="2">
        <f t="shared" si="22"/>
        <v>10260</v>
      </c>
      <c r="AI504" s="8">
        <v>85</v>
      </c>
      <c r="AJ504" s="8">
        <v>40</v>
      </c>
      <c r="AK504" s="2">
        <f>(100-AJ504)/(100-AI504)*AG504</f>
        <v>11970</v>
      </c>
      <c r="AL504" s="8">
        <f t="shared" si="23"/>
        <v>213</v>
      </c>
    </row>
    <row r="505" spans="1:38" x14ac:dyDescent="0.35">
      <c r="A505" s="1" t="s">
        <v>861</v>
      </c>
      <c r="B505" s="1" t="s">
        <v>866</v>
      </c>
      <c r="C505" s="1" t="s">
        <v>865</v>
      </c>
      <c r="D505" s="1" t="s">
        <v>863</v>
      </c>
      <c r="E505" s="1" t="s">
        <v>33</v>
      </c>
      <c r="F505" s="2">
        <v>183452</v>
      </c>
      <c r="G505" s="2">
        <v>414916</v>
      </c>
      <c r="H505" s="2">
        <v>183452</v>
      </c>
      <c r="I505" s="2">
        <v>414916</v>
      </c>
      <c r="J505" s="1" t="s">
        <v>94</v>
      </c>
      <c r="K505" s="1" t="s">
        <v>35</v>
      </c>
      <c r="L505" s="1" t="s">
        <v>94</v>
      </c>
      <c r="M505" s="1" t="s">
        <v>95</v>
      </c>
      <c r="N505" s="1" t="s">
        <v>96</v>
      </c>
      <c r="O505" s="1" t="s">
        <v>862</v>
      </c>
      <c r="P505" s="1" t="s">
        <v>864</v>
      </c>
      <c r="Q505" s="1" t="s">
        <v>45</v>
      </c>
      <c r="AA505">
        <v>520</v>
      </c>
      <c r="AB505">
        <v>0.2606</v>
      </c>
      <c r="AC505">
        <v>4.2</v>
      </c>
      <c r="AD505">
        <v>0.63</v>
      </c>
      <c r="AE505">
        <v>5.6</v>
      </c>
      <c r="AF505">
        <v>35</v>
      </c>
      <c r="AG505" s="2">
        <f t="shared" si="21"/>
        <v>2912</v>
      </c>
      <c r="AH505" s="2">
        <f t="shared" si="22"/>
        <v>6240</v>
      </c>
      <c r="AI505" s="8">
        <v>85</v>
      </c>
      <c r="AJ505" s="8">
        <v>40</v>
      </c>
      <c r="AK505" s="2">
        <f>(100-AJ505)/(100-AI505)*AG505</f>
        <v>11648</v>
      </c>
      <c r="AL505" s="8">
        <f t="shared" si="23"/>
        <v>130</v>
      </c>
    </row>
    <row r="506" spans="1:38" x14ac:dyDescent="0.35">
      <c r="A506" s="1" t="s">
        <v>867</v>
      </c>
      <c r="B506" s="1" t="s">
        <v>866</v>
      </c>
      <c r="C506" s="1" t="s">
        <v>865</v>
      </c>
      <c r="D506" s="1" t="s">
        <v>869</v>
      </c>
      <c r="E506" s="1" t="s">
        <v>33</v>
      </c>
      <c r="F506" s="2">
        <v>184245</v>
      </c>
      <c r="G506" s="2">
        <v>415424</v>
      </c>
      <c r="H506" s="2">
        <v>184245</v>
      </c>
      <c r="I506" s="2">
        <v>415424</v>
      </c>
      <c r="J506" s="1" t="s">
        <v>50</v>
      </c>
      <c r="K506" s="1" t="s">
        <v>35</v>
      </c>
      <c r="L506" s="1" t="s">
        <v>50</v>
      </c>
      <c r="M506" s="1" t="s">
        <v>127</v>
      </c>
      <c r="N506" s="1" t="s">
        <v>52</v>
      </c>
      <c r="O506" s="1" t="s">
        <v>868</v>
      </c>
      <c r="P506" s="1" t="s">
        <v>870</v>
      </c>
      <c r="Q506" s="1" t="s">
        <v>45</v>
      </c>
      <c r="AA506" s="2">
        <v>3740</v>
      </c>
      <c r="AB506">
        <v>4.3700000000000003E-2</v>
      </c>
      <c r="AC506">
        <v>22</v>
      </c>
      <c r="AD506">
        <v>0.1</v>
      </c>
      <c r="AE506">
        <v>1.2</v>
      </c>
      <c r="AF506">
        <v>15</v>
      </c>
      <c r="AG506" s="2">
        <f t="shared" si="21"/>
        <v>4488</v>
      </c>
      <c r="AH506" s="2">
        <f t="shared" si="22"/>
        <v>44880</v>
      </c>
      <c r="AI506" s="8">
        <v>85</v>
      </c>
      <c r="AJ506" s="8">
        <v>40</v>
      </c>
      <c r="AK506" s="2">
        <f>(100-AJ506)/(100-AI506)*AG506</f>
        <v>17952</v>
      </c>
      <c r="AL506" s="8">
        <f t="shared" si="23"/>
        <v>935</v>
      </c>
    </row>
    <row r="507" spans="1:38" x14ac:dyDescent="0.35">
      <c r="A507" s="1" t="s">
        <v>867</v>
      </c>
      <c r="B507" s="1" t="s">
        <v>866</v>
      </c>
      <c r="C507" s="1" t="s">
        <v>865</v>
      </c>
      <c r="D507" s="1" t="s">
        <v>869</v>
      </c>
      <c r="E507" s="1" t="s">
        <v>33</v>
      </c>
      <c r="F507" s="2">
        <v>184245</v>
      </c>
      <c r="G507" s="2">
        <v>415424</v>
      </c>
      <c r="H507" s="2">
        <v>184245</v>
      </c>
      <c r="I507" s="2">
        <v>415424</v>
      </c>
      <c r="J507" s="1" t="s">
        <v>54</v>
      </c>
      <c r="K507" s="1" t="s">
        <v>35</v>
      </c>
      <c r="L507" s="1" t="s">
        <v>54</v>
      </c>
      <c r="M507" s="1" t="s">
        <v>127</v>
      </c>
      <c r="N507" s="1" t="s">
        <v>56</v>
      </c>
      <c r="O507" s="1" t="s">
        <v>868</v>
      </c>
      <c r="P507" s="1" t="s">
        <v>870</v>
      </c>
      <c r="Q507" s="1" t="s">
        <v>45</v>
      </c>
      <c r="AA507">
        <v>512</v>
      </c>
      <c r="AB507">
        <v>4.3700000000000003E-2</v>
      </c>
      <c r="AC507">
        <v>1.4</v>
      </c>
      <c r="AD507">
        <v>0.45</v>
      </c>
      <c r="AE507">
        <v>3.5</v>
      </c>
      <c r="AF507">
        <v>31</v>
      </c>
      <c r="AG507" s="2">
        <f t="shared" si="21"/>
        <v>1792</v>
      </c>
      <c r="AH507" s="2">
        <f t="shared" si="22"/>
        <v>6144</v>
      </c>
      <c r="AI507" s="8">
        <v>85</v>
      </c>
      <c r="AJ507" s="8">
        <v>40</v>
      </c>
      <c r="AK507" s="2">
        <f>(100-AJ507)/(100-AI507)*AG507</f>
        <v>7168</v>
      </c>
      <c r="AL507" s="8">
        <f t="shared" si="23"/>
        <v>128</v>
      </c>
    </row>
    <row r="508" spans="1:38" x14ac:dyDescent="0.35">
      <c r="A508" s="1" t="s">
        <v>867</v>
      </c>
      <c r="B508" s="1" t="s">
        <v>866</v>
      </c>
      <c r="C508" s="1" t="s">
        <v>865</v>
      </c>
      <c r="D508" s="1" t="s">
        <v>869</v>
      </c>
      <c r="E508" s="1" t="s">
        <v>33</v>
      </c>
      <c r="F508" s="2">
        <v>184245</v>
      </c>
      <c r="G508" s="2">
        <v>415424</v>
      </c>
      <c r="H508" s="2">
        <v>184245</v>
      </c>
      <c r="I508" s="2">
        <v>415424</v>
      </c>
      <c r="J508" s="1" t="s">
        <v>54</v>
      </c>
      <c r="K508" s="1" t="s">
        <v>35</v>
      </c>
      <c r="L508" s="1" t="s">
        <v>54</v>
      </c>
      <c r="M508" s="1" t="s">
        <v>127</v>
      </c>
      <c r="N508" s="1" t="s">
        <v>56</v>
      </c>
      <c r="O508" s="1" t="s">
        <v>868</v>
      </c>
      <c r="P508" s="1" t="s">
        <v>870</v>
      </c>
      <c r="Q508" s="1" t="s">
        <v>45</v>
      </c>
      <c r="AA508" s="2">
        <v>1536</v>
      </c>
      <c r="AB508">
        <v>4.3700000000000003E-2</v>
      </c>
      <c r="AC508">
        <v>1.4</v>
      </c>
      <c r="AD508">
        <v>0.45</v>
      </c>
      <c r="AE508">
        <v>3.5</v>
      </c>
      <c r="AF508">
        <v>31</v>
      </c>
      <c r="AG508" s="2">
        <f t="shared" si="21"/>
        <v>5376</v>
      </c>
      <c r="AH508" s="2">
        <f t="shared" si="22"/>
        <v>18432</v>
      </c>
      <c r="AI508" s="8">
        <v>85</v>
      </c>
      <c r="AJ508" s="8">
        <v>40</v>
      </c>
      <c r="AK508" s="2">
        <f>(100-AJ508)/(100-AI508)*AG508</f>
        <v>21504</v>
      </c>
      <c r="AL508" s="8">
        <f t="shared" si="23"/>
        <v>384</v>
      </c>
    </row>
    <row r="509" spans="1:38" x14ac:dyDescent="0.35">
      <c r="A509" s="1" t="s">
        <v>871</v>
      </c>
      <c r="B509" s="1" t="s">
        <v>866</v>
      </c>
      <c r="C509" s="1" t="s">
        <v>865</v>
      </c>
      <c r="D509" s="1" t="s">
        <v>873</v>
      </c>
      <c r="E509" s="1" t="s">
        <v>33</v>
      </c>
      <c r="F509" s="2">
        <v>184128</v>
      </c>
      <c r="G509" s="2">
        <v>415102</v>
      </c>
      <c r="H509" s="2">
        <v>184128</v>
      </c>
      <c r="I509" s="2">
        <v>415102</v>
      </c>
      <c r="J509" s="1" t="s">
        <v>63</v>
      </c>
      <c r="K509" s="1" t="s">
        <v>35</v>
      </c>
      <c r="L509" s="1" t="s">
        <v>63</v>
      </c>
      <c r="M509" s="1" t="s">
        <v>122</v>
      </c>
      <c r="N509" s="1" t="s">
        <v>52</v>
      </c>
      <c r="O509" s="1" t="s">
        <v>872</v>
      </c>
      <c r="P509" s="1" t="s">
        <v>870</v>
      </c>
      <c r="Q509" s="1" t="s">
        <v>45</v>
      </c>
      <c r="AA509">
        <v>120</v>
      </c>
      <c r="AB509">
        <v>0.2606</v>
      </c>
      <c r="AC509">
        <v>2.2999999999999998</v>
      </c>
      <c r="AD509">
        <v>1.3</v>
      </c>
      <c r="AE509">
        <v>4.2</v>
      </c>
      <c r="AF509">
        <v>32</v>
      </c>
      <c r="AG509" s="2">
        <f t="shared" si="21"/>
        <v>504</v>
      </c>
      <c r="AH509" s="2">
        <f t="shared" si="22"/>
        <v>1440</v>
      </c>
      <c r="AI509" s="8">
        <v>85</v>
      </c>
      <c r="AJ509" s="8">
        <v>40</v>
      </c>
      <c r="AK509" s="2">
        <f>(100-AJ509)/(100-AI509)*AG509</f>
        <v>2016</v>
      </c>
      <c r="AL509" s="8">
        <f t="shared" si="23"/>
        <v>30</v>
      </c>
    </row>
    <row r="510" spans="1:38" x14ac:dyDescent="0.35">
      <c r="A510" s="1" t="s">
        <v>871</v>
      </c>
      <c r="B510" s="1" t="s">
        <v>866</v>
      </c>
      <c r="C510" s="1" t="s">
        <v>865</v>
      </c>
      <c r="D510" s="1" t="s">
        <v>873</v>
      </c>
      <c r="E510" s="1" t="s">
        <v>33</v>
      </c>
      <c r="F510" s="2">
        <v>184128</v>
      </c>
      <c r="G510" s="2">
        <v>415102</v>
      </c>
      <c r="H510" s="2">
        <v>184128</v>
      </c>
      <c r="I510" s="2">
        <v>415102</v>
      </c>
      <c r="J510" s="1" t="s">
        <v>53</v>
      </c>
      <c r="K510" s="1" t="s">
        <v>35</v>
      </c>
      <c r="L510" s="1" t="s">
        <v>53</v>
      </c>
      <c r="M510" s="1" t="s">
        <v>51</v>
      </c>
      <c r="N510" s="1" t="s">
        <v>48</v>
      </c>
      <c r="O510" s="1" t="s">
        <v>872</v>
      </c>
      <c r="P510" s="1" t="s">
        <v>870</v>
      </c>
      <c r="Q510" s="1" t="s">
        <v>45</v>
      </c>
      <c r="AA510">
        <v>411</v>
      </c>
      <c r="AB510">
        <v>0.2606</v>
      </c>
      <c r="AC510">
        <v>4.2</v>
      </c>
      <c r="AD510">
        <v>0.63</v>
      </c>
      <c r="AE510">
        <v>4.7</v>
      </c>
      <c r="AF510">
        <v>35</v>
      </c>
      <c r="AG510" s="2">
        <f t="shared" si="21"/>
        <v>1931.7</v>
      </c>
      <c r="AH510" s="2">
        <f t="shared" si="22"/>
        <v>4932</v>
      </c>
      <c r="AI510" s="8">
        <v>85</v>
      </c>
      <c r="AJ510" s="8">
        <v>40</v>
      </c>
      <c r="AK510" s="2">
        <f>(100-AJ510)/(100-AI510)*AG510</f>
        <v>7726.8</v>
      </c>
      <c r="AL510" s="8">
        <f t="shared" si="23"/>
        <v>102</v>
      </c>
    </row>
    <row r="511" spans="1:38" x14ac:dyDescent="0.35">
      <c r="A511" s="1" t="s">
        <v>871</v>
      </c>
      <c r="B511" s="1" t="s">
        <v>866</v>
      </c>
      <c r="C511" s="1" t="s">
        <v>865</v>
      </c>
      <c r="D511" s="1" t="s">
        <v>873</v>
      </c>
      <c r="E511" s="1" t="s">
        <v>33</v>
      </c>
      <c r="F511" s="2">
        <v>184128</v>
      </c>
      <c r="G511" s="2">
        <v>415102</v>
      </c>
      <c r="H511" s="2">
        <v>184128</v>
      </c>
      <c r="I511" s="2">
        <v>415102</v>
      </c>
      <c r="J511" s="1" t="s">
        <v>53</v>
      </c>
      <c r="K511" s="1" t="s">
        <v>35</v>
      </c>
      <c r="L511" s="1" t="s">
        <v>53</v>
      </c>
      <c r="M511" s="1" t="s">
        <v>51</v>
      </c>
      <c r="N511" s="1" t="s">
        <v>48</v>
      </c>
      <c r="O511" s="1" t="s">
        <v>872</v>
      </c>
      <c r="P511" s="1" t="s">
        <v>870</v>
      </c>
      <c r="Q511" s="1" t="s">
        <v>45</v>
      </c>
      <c r="AA511">
        <v>120</v>
      </c>
      <c r="AB511">
        <v>0.2606</v>
      </c>
      <c r="AC511">
        <v>4.2</v>
      </c>
      <c r="AD511">
        <v>0.63</v>
      </c>
      <c r="AE511">
        <v>4.7</v>
      </c>
      <c r="AF511">
        <v>35</v>
      </c>
      <c r="AG511" s="2">
        <f t="shared" si="21"/>
        <v>564</v>
      </c>
      <c r="AH511" s="2">
        <f t="shared" si="22"/>
        <v>1440</v>
      </c>
      <c r="AI511" s="8">
        <v>85</v>
      </c>
      <c r="AJ511" s="8">
        <v>40</v>
      </c>
      <c r="AK511" s="2">
        <f>(100-AJ511)/(100-AI511)*AG511</f>
        <v>2256</v>
      </c>
      <c r="AL511" s="8">
        <f t="shared" si="23"/>
        <v>30</v>
      </c>
    </row>
    <row r="512" spans="1:38" x14ac:dyDescent="0.35">
      <c r="A512" s="1" t="s">
        <v>871</v>
      </c>
      <c r="B512" s="1" t="s">
        <v>866</v>
      </c>
      <c r="C512" s="1" t="s">
        <v>865</v>
      </c>
      <c r="D512" s="1" t="s">
        <v>873</v>
      </c>
      <c r="E512" s="1" t="s">
        <v>33</v>
      </c>
      <c r="F512" s="2">
        <v>184128</v>
      </c>
      <c r="G512" s="2">
        <v>415102</v>
      </c>
      <c r="H512" s="2">
        <v>184128</v>
      </c>
      <c r="I512" s="2">
        <v>415102</v>
      </c>
      <c r="J512" s="1" t="s">
        <v>46</v>
      </c>
      <c r="K512" s="1" t="s">
        <v>35</v>
      </c>
      <c r="L512" s="1" t="s">
        <v>46</v>
      </c>
      <c r="M512" s="1" t="s">
        <v>122</v>
      </c>
      <c r="N512" s="1" t="s">
        <v>48</v>
      </c>
      <c r="O512" s="1" t="s">
        <v>872</v>
      </c>
      <c r="P512" s="1" t="s">
        <v>870</v>
      </c>
      <c r="Q512" s="1" t="s">
        <v>45</v>
      </c>
      <c r="AA512">
        <v>3</v>
      </c>
      <c r="AB512">
        <v>0.2606</v>
      </c>
      <c r="AC512">
        <v>1.5</v>
      </c>
      <c r="AD512">
        <v>0.83</v>
      </c>
      <c r="AE512">
        <v>2.8</v>
      </c>
      <c r="AF512">
        <v>36</v>
      </c>
      <c r="AG512" s="2">
        <f t="shared" si="21"/>
        <v>8.3999999999999986</v>
      </c>
      <c r="AH512" s="2">
        <f t="shared" si="22"/>
        <v>36</v>
      </c>
      <c r="AI512" s="8">
        <v>85</v>
      </c>
      <c r="AJ512" s="8">
        <v>40</v>
      </c>
      <c r="AK512" s="2">
        <f>(100-AJ512)/(100-AI512)*AG512</f>
        <v>33.599999999999994</v>
      </c>
      <c r="AL512" s="8">
        <f t="shared" si="23"/>
        <v>0</v>
      </c>
    </row>
    <row r="513" spans="1:38" x14ac:dyDescent="0.35">
      <c r="A513" s="1" t="s">
        <v>871</v>
      </c>
      <c r="B513" s="1" t="s">
        <v>866</v>
      </c>
      <c r="C513" s="1" t="s">
        <v>865</v>
      </c>
      <c r="D513" s="1" t="s">
        <v>873</v>
      </c>
      <c r="E513" s="1" t="s">
        <v>33</v>
      </c>
      <c r="F513" s="2">
        <v>184128</v>
      </c>
      <c r="G513" s="2">
        <v>415102</v>
      </c>
      <c r="H513" s="2">
        <v>184128</v>
      </c>
      <c r="I513" s="2">
        <v>415102</v>
      </c>
      <c r="J513" s="1" t="s">
        <v>68</v>
      </c>
      <c r="K513" s="1" t="s">
        <v>35</v>
      </c>
      <c r="L513" s="1" t="s">
        <v>50</v>
      </c>
      <c r="M513" s="1" t="s">
        <v>47</v>
      </c>
      <c r="N513" s="1" t="s">
        <v>52</v>
      </c>
      <c r="O513" s="1" t="s">
        <v>872</v>
      </c>
      <c r="P513" s="1" t="s">
        <v>870</v>
      </c>
      <c r="Q513" s="1" t="s">
        <v>45</v>
      </c>
      <c r="AA513" s="2">
        <v>2640</v>
      </c>
      <c r="AB513">
        <v>4.3700000000000003E-2</v>
      </c>
      <c r="AC513">
        <v>22</v>
      </c>
      <c r="AD513">
        <v>0.1</v>
      </c>
      <c r="AE513">
        <v>2</v>
      </c>
      <c r="AF513">
        <v>15</v>
      </c>
      <c r="AG513" s="2">
        <f t="shared" si="21"/>
        <v>5280</v>
      </c>
      <c r="AH513" s="2">
        <f t="shared" si="22"/>
        <v>31680</v>
      </c>
      <c r="AI513" s="8">
        <v>85</v>
      </c>
      <c r="AJ513" s="8">
        <v>40</v>
      </c>
      <c r="AK513" s="2">
        <f>(100-AJ513)/(100-AI513)*AG513</f>
        <v>21120</v>
      </c>
      <c r="AL513" s="8">
        <f t="shared" si="23"/>
        <v>660</v>
      </c>
    </row>
    <row r="514" spans="1:38" x14ac:dyDescent="0.35">
      <c r="A514" s="1" t="s">
        <v>874</v>
      </c>
      <c r="B514" s="1" t="s">
        <v>866</v>
      </c>
      <c r="C514" s="1" t="s">
        <v>865</v>
      </c>
      <c r="D514" s="1" t="s">
        <v>876</v>
      </c>
      <c r="E514" s="1" t="s">
        <v>33</v>
      </c>
      <c r="F514" s="2">
        <v>185852</v>
      </c>
      <c r="G514" s="2">
        <v>414122</v>
      </c>
      <c r="H514" s="2">
        <v>185852</v>
      </c>
      <c r="I514" s="2">
        <v>414122</v>
      </c>
      <c r="J514" s="1" t="s">
        <v>79</v>
      </c>
      <c r="K514" s="1" t="s">
        <v>35</v>
      </c>
      <c r="L514" s="1" t="s">
        <v>54</v>
      </c>
      <c r="M514" s="1" t="s">
        <v>80</v>
      </c>
      <c r="N514" s="1" t="s">
        <v>56</v>
      </c>
      <c r="O514" s="1" t="s">
        <v>875</v>
      </c>
      <c r="P514" s="1" t="s">
        <v>877</v>
      </c>
      <c r="Q514" s="1" t="s">
        <v>45</v>
      </c>
      <c r="AA514" s="2">
        <v>3150</v>
      </c>
      <c r="AB514">
        <v>4.3700000000000003E-2</v>
      </c>
      <c r="AC514">
        <v>1.4</v>
      </c>
      <c r="AD514">
        <v>0.45</v>
      </c>
      <c r="AE514">
        <v>3.5</v>
      </c>
      <c r="AF514">
        <v>31</v>
      </c>
      <c r="AG514" s="2">
        <f t="shared" ref="AG514:AG577" si="24">AA514*AE514</f>
        <v>11025</v>
      </c>
      <c r="AH514" s="2">
        <f t="shared" ref="AH514:AH577" si="25">AA514*12</f>
        <v>37800</v>
      </c>
      <c r="AI514" s="8">
        <v>85</v>
      </c>
      <c r="AJ514" s="8">
        <v>40</v>
      </c>
      <c r="AK514" s="2">
        <f>(100-AJ514)/(100-AI514)*AG514</f>
        <v>44100</v>
      </c>
      <c r="AL514" s="8">
        <f t="shared" si="23"/>
        <v>787</v>
      </c>
    </row>
    <row r="515" spans="1:38" x14ac:dyDescent="0.35">
      <c r="A515" s="1" t="s">
        <v>874</v>
      </c>
      <c r="B515" s="1" t="s">
        <v>866</v>
      </c>
      <c r="C515" s="1" t="s">
        <v>865</v>
      </c>
      <c r="D515" s="1" t="s">
        <v>876</v>
      </c>
      <c r="E515" s="1" t="s">
        <v>33</v>
      </c>
      <c r="F515" s="2">
        <v>185852</v>
      </c>
      <c r="G515" s="2">
        <v>414122</v>
      </c>
      <c r="H515" s="2">
        <v>185852</v>
      </c>
      <c r="I515" s="2">
        <v>414122</v>
      </c>
      <c r="J515" s="1" t="s">
        <v>46</v>
      </c>
      <c r="K515" s="1" t="s">
        <v>35</v>
      </c>
      <c r="L515" s="1" t="s">
        <v>46</v>
      </c>
      <c r="M515" s="1" t="s">
        <v>74</v>
      </c>
      <c r="N515" s="1" t="s">
        <v>48</v>
      </c>
      <c r="O515" s="1" t="s">
        <v>875</v>
      </c>
      <c r="P515" s="1" t="s">
        <v>877</v>
      </c>
      <c r="Q515" s="1" t="s">
        <v>45</v>
      </c>
      <c r="AA515">
        <v>3</v>
      </c>
      <c r="AB515">
        <v>0.2606</v>
      </c>
      <c r="AC515">
        <v>1.5</v>
      </c>
      <c r="AD515">
        <v>0.83</v>
      </c>
      <c r="AE515">
        <v>4.7</v>
      </c>
      <c r="AF515">
        <v>36</v>
      </c>
      <c r="AG515" s="2">
        <f t="shared" si="24"/>
        <v>14.100000000000001</v>
      </c>
      <c r="AH515" s="2">
        <f t="shared" si="25"/>
        <v>36</v>
      </c>
      <c r="AI515" s="8">
        <v>85</v>
      </c>
      <c r="AJ515" s="8">
        <v>40</v>
      </c>
      <c r="AK515" s="2">
        <f>(100-AJ515)/(100-AI515)*AG515</f>
        <v>56.400000000000006</v>
      </c>
      <c r="AL515" s="8">
        <f t="shared" ref="AL515:AL578" si="26">_xlfn.FLOOR.MATH((100-AI515)/(100-AJ515)*AA515,1)</f>
        <v>0</v>
      </c>
    </row>
    <row r="516" spans="1:38" x14ac:dyDescent="0.35">
      <c r="A516" s="1" t="s">
        <v>874</v>
      </c>
      <c r="B516" s="1" t="s">
        <v>866</v>
      </c>
      <c r="C516" s="1" t="s">
        <v>865</v>
      </c>
      <c r="D516" s="1" t="s">
        <v>876</v>
      </c>
      <c r="E516" s="1" t="s">
        <v>33</v>
      </c>
      <c r="F516" s="2">
        <v>185852</v>
      </c>
      <c r="G516" s="2">
        <v>414122</v>
      </c>
      <c r="H516" s="2">
        <v>185852</v>
      </c>
      <c r="I516" s="2">
        <v>414122</v>
      </c>
      <c r="J516" s="1" t="s">
        <v>53</v>
      </c>
      <c r="K516" s="1" t="s">
        <v>35</v>
      </c>
      <c r="L516" s="1" t="s">
        <v>53</v>
      </c>
      <c r="M516" s="1" t="s">
        <v>74</v>
      </c>
      <c r="N516" s="1" t="s">
        <v>52</v>
      </c>
      <c r="O516" s="1" t="s">
        <v>875</v>
      </c>
      <c r="P516" s="1" t="s">
        <v>877</v>
      </c>
      <c r="Q516" s="1" t="s">
        <v>45</v>
      </c>
      <c r="AA516">
        <v>250</v>
      </c>
      <c r="AB516">
        <v>0.2606</v>
      </c>
      <c r="AC516">
        <v>4.2</v>
      </c>
      <c r="AD516">
        <v>0.63</v>
      </c>
      <c r="AE516">
        <v>4.7</v>
      </c>
      <c r="AF516">
        <v>35</v>
      </c>
      <c r="AG516" s="2">
        <f t="shared" si="24"/>
        <v>1175</v>
      </c>
      <c r="AH516" s="2">
        <f t="shared" si="25"/>
        <v>3000</v>
      </c>
      <c r="AI516" s="8">
        <v>85</v>
      </c>
      <c r="AJ516" s="8">
        <v>40</v>
      </c>
      <c r="AK516" s="2">
        <f>(100-AJ516)/(100-AI516)*AG516</f>
        <v>4700</v>
      </c>
      <c r="AL516" s="8">
        <f t="shared" si="26"/>
        <v>62</v>
      </c>
    </row>
    <row r="517" spans="1:38" x14ac:dyDescent="0.35">
      <c r="A517" s="1" t="s">
        <v>874</v>
      </c>
      <c r="B517" s="1" t="s">
        <v>866</v>
      </c>
      <c r="C517" s="1" t="s">
        <v>865</v>
      </c>
      <c r="D517" s="1" t="s">
        <v>876</v>
      </c>
      <c r="E517" s="1" t="s">
        <v>33</v>
      </c>
      <c r="F517" s="2">
        <v>185852</v>
      </c>
      <c r="G517" s="2">
        <v>414122</v>
      </c>
      <c r="H517" s="2">
        <v>185852</v>
      </c>
      <c r="I517" s="2">
        <v>414122</v>
      </c>
      <c r="J517" s="1" t="s">
        <v>63</v>
      </c>
      <c r="K517" s="1" t="s">
        <v>35</v>
      </c>
      <c r="L517" s="1" t="s">
        <v>63</v>
      </c>
      <c r="M517" s="1" t="s">
        <v>74</v>
      </c>
      <c r="N517" s="1" t="s">
        <v>52</v>
      </c>
      <c r="O517" s="1" t="s">
        <v>875</v>
      </c>
      <c r="P517" s="1" t="s">
        <v>877</v>
      </c>
      <c r="Q517" s="1" t="s">
        <v>45</v>
      </c>
      <c r="AA517">
        <v>96</v>
      </c>
      <c r="AB517">
        <v>0.2606</v>
      </c>
      <c r="AC517">
        <v>2.2999999999999998</v>
      </c>
      <c r="AD517">
        <v>1.3</v>
      </c>
      <c r="AE517">
        <v>7</v>
      </c>
      <c r="AF517">
        <v>32</v>
      </c>
      <c r="AG517" s="2">
        <f t="shared" si="24"/>
        <v>672</v>
      </c>
      <c r="AH517" s="2">
        <f t="shared" si="25"/>
        <v>1152</v>
      </c>
      <c r="AI517" s="8">
        <v>85</v>
      </c>
      <c r="AJ517" s="8">
        <v>40</v>
      </c>
      <c r="AK517" s="2">
        <f>(100-AJ517)/(100-AI517)*AG517</f>
        <v>2688</v>
      </c>
      <c r="AL517" s="8">
        <f t="shared" si="26"/>
        <v>24</v>
      </c>
    </row>
    <row r="518" spans="1:38" x14ac:dyDescent="0.35">
      <c r="A518" s="1" t="s">
        <v>878</v>
      </c>
      <c r="B518" s="1" t="s">
        <v>866</v>
      </c>
      <c r="C518" s="1" t="s">
        <v>882</v>
      </c>
      <c r="D518" s="1" t="s">
        <v>880</v>
      </c>
      <c r="E518" s="1" t="s">
        <v>33</v>
      </c>
      <c r="F518" s="2">
        <v>186358</v>
      </c>
      <c r="G518" s="2">
        <v>412964</v>
      </c>
      <c r="H518" s="2">
        <v>186358</v>
      </c>
      <c r="I518" s="2">
        <v>412964</v>
      </c>
      <c r="J518" s="1" t="s">
        <v>94</v>
      </c>
      <c r="K518" s="1" t="s">
        <v>35</v>
      </c>
      <c r="L518" s="1" t="s">
        <v>94</v>
      </c>
      <c r="M518" s="1" t="s">
        <v>95</v>
      </c>
      <c r="N518" s="1" t="s">
        <v>96</v>
      </c>
      <c r="O518" s="1" t="s">
        <v>879</v>
      </c>
      <c r="P518" s="1" t="s">
        <v>881</v>
      </c>
      <c r="Q518" s="1" t="s">
        <v>45</v>
      </c>
      <c r="AA518">
        <v>234</v>
      </c>
      <c r="AB518">
        <v>0.2606</v>
      </c>
      <c r="AC518">
        <v>4.2</v>
      </c>
      <c r="AD518">
        <v>0.63</v>
      </c>
      <c r="AE518">
        <v>5.6</v>
      </c>
      <c r="AF518">
        <v>35</v>
      </c>
      <c r="AG518" s="2">
        <f t="shared" si="24"/>
        <v>1310.3999999999999</v>
      </c>
      <c r="AH518" s="2">
        <f t="shared" si="25"/>
        <v>2808</v>
      </c>
      <c r="AI518" s="8">
        <v>85</v>
      </c>
      <c r="AJ518" s="8">
        <v>40</v>
      </c>
      <c r="AK518" s="2">
        <f>(100-AJ518)/(100-AI518)*AG518</f>
        <v>5241.5999999999995</v>
      </c>
      <c r="AL518" s="8">
        <f t="shared" si="26"/>
        <v>58</v>
      </c>
    </row>
    <row r="519" spans="1:38" x14ac:dyDescent="0.35">
      <c r="A519" s="1" t="s">
        <v>878</v>
      </c>
      <c r="B519" s="1" t="s">
        <v>866</v>
      </c>
      <c r="C519" s="1" t="s">
        <v>882</v>
      </c>
      <c r="D519" s="1" t="s">
        <v>880</v>
      </c>
      <c r="E519" s="1" t="s">
        <v>33</v>
      </c>
      <c r="F519" s="2">
        <v>186358</v>
      </c>
      <c r="G519" s="2">
        <v>412964</v>
      </c>
      <c r="H519" s="2">
        <v>186358</v>
      </c>
      <c r="I519" s="2">
        <v>412964</v>
      </c>
      <c r="J519" s="1" t="s">
        <v>112</v>
      </c>
      <c r="K519" s="1" t="s">
        <v>35</v>
      </c>
      <c r="L519" s="1" t="s">
        <v>106</v>
      </c>
      <c r="M519" s="1" t="s">
        <v>95</v>
      </c>
      <c r="N519" s="1" t="s">
        <v>96</v>
      </c>
      <c r="O519" s="1" t="s">
        <v>879</v>
      </c>
      <c r="P519" s="1" t="s">
        <v>881</v>
      </c>
      <c r="Q519" s="1" t="s">
        <v>45</v>
      </c>
      <c r="AA519" s="2">
        <v>1760</v>
      </c>
      <c r="AB519">
        <v>0</v>
      </c>
      <c r="AC519">
        <v>22</v>
      </c>
      <c r="AD519">
        <v>0.1</v>
      </c>
      <c r="AE519">
        <v>2.2999999999999998</v>
      </c>
      <c r="AF519">
        <v>15</v>
      </c>
      <c r="AG519" s="2">
        <f t="shared" si="24"/>
        <v>4047.9999999999995</v>
      </c>
      <c r="AH519" s="2">
        <f t="shared" si="25"/>
        <v>21120</v>
      </c>
      <c r="AI519" s="8">
        <v>85</v>
      </c>
      <c r="AJ519" s="8">
        <v>40</v>
      </c>
      <c r="AK519" s="2">
        <f>(100-AJ519)/(100-AI519)*AG519</f>
        <v>16191.999999999998</v>
      </c>
      <c r="AL519" s="8">
        <f t="shared" si="26"/>
        <v>440</v>
      </c>
    </row>
    <row r="520" spans="1:38" x14ac:dyDescent="0.35">
      <c r="A520" s="1" t="s">
        <v>883</v>
      </c>
      <c r="B520" s="1" t="s">
        <v>866</v>
      </c>
      <c r="C520" s="1" t="s">
        <v>882</v>
      </c>
      <c r="D520" s="1" t="s">
        <v>885</v>
      </c>
      <c r="E520" s="1" t="s">
        <v>33</v>
      </c>
      <c r="F520" s="2">
        <v>187850</v>
      </c>
      <c r="G520" s="2">
        <v>412443</v>
      </c>
      <c r="H520" s="2">
        <v>187850</v>
      </c>
      <c r="I520" s="2">
        <v>412443</v>
      </c>
      <c r="J520" s="1" t="s">
        <v>53</v>
      </c>
      <c r="K520" s="1" t="s">
        <v>35</v>
      </c>
      <c r="L520" s="1" t="s">
        <v>53</v>
      </c>
      <c r="M520" s="1" t="s">
        <v>127</v>
      </c>
      <c r="N520" s="1" t="s">
        <v>48</v>
      </c>
      <c r="O520" s="1" t="s">
        <v>884</v>
      </c>
      <c r="P520" s="1" t="s">
        <v>886</v>
      </c>
      <c r="Q520" s="1" t="s">
        <v>45</v>
      </c>
      <c r="AA520">
        <v>312</v>
      </c>
      <c r="AB520">
        <v>0.2606</v>
      </c>
      <c r="AC520">
        <v>4.2</v>
      </c>
      <c r="AD520">
        <v>0.63</v>
      </c>
      <c r="AE520">
        <v>2.8</v>
      </c>
      <c r="AF520">
        <v>35</v>
      </c>
      <c r="AG520" s="2">
        <f t="shared" si="24"/>
        <v>873.59999999999991</v>
      </c>
      <c r="AH520" s="2">
        <f t="shared" si="25"/>
        <v>3744</v>
      </c>
      <c r="AI520" s="8">
        <v>85</v>
      </c>
      <c r="AJ520" s="8">
        <v>40</v>
      </c>
      <c r="AK520" s="2">
        <f>(100-AJ520)/(100-AI520)*AG520</f>
        <v>3494.3999999999996</v>
      </c>
      <c r="AL520" s="8">
        <f t="shared" si="26"/>
        <v>78</v>
      </c>
    </row>
    <row r="521" spans="1:38" x14ac:dyDescent="0.35">
      <c r="A521" s="1" t="s">
        <v>887</v>
      </c>
      <c r="B521" s="1" t="s">
        <v>866</v>
      </c>
      <c r="C521" s="1" t="s">
        <v>882</v>
      </c>
      <c r="D521" s="1" t="s">
        <v>889</v>
      </c>
      <c r="E521" s="1" t="s">
        <v>33</v>
      </c>
      <c r="F521" s="2">
        <v>187637</v>
      </c>
      <c r="G521" s="2">
        <v>412186</v>
      </c>
      <c r="H521" s="2">
        <v>187637</v>
      </c>
      <c r="I521" s="2">
        <v>412186</v>
      </c>
      <c r="J521" s="1" t="s">
        <v>85</v>
      </c>
      <c r="K521" s="1" t="s">
        <v>35</v>
      </c>
      <c r="L521" s="1" t="s">
        <v>54</v>
      </c>
      <c r="M521" s="1" t="s">
        <v>80</v>
      </c>
      <c r="N521" s="1" t="s">
        <v>56</v>
      </c>
      <c r="O521" s="1" t="s">
        <v>888</v>
      </c>
      <c r="P521" s="1" t="s">
        <v>890</v>
      </c>
      <c r="Q521" s="1" t="s">
        <v>45</v>
      </c>
      <c r="AA521">
        <v>216</v>
      </c>
      <c r="AB521">
        <v>4.3700000000000003E-2</v>
      </c>
      <c r="AC521">
        <v>1.4</v>
      </c>
      <c r="AD521">
        <v>0.45</v>
      </c>
      <c r="AE521">
        <v>3.5</v>
      </c>
      <c r="AF521">
        <v>31</v>
      </c>
      <c r="AG521" s="2">
        <f t="shared" si="24"/>
        <v>756</v>
      </c>
      <c r="AH521" s="2">
        <f t="shared" si="25"/>
        <v>2592</v>
      </c>
      <c r="AI521" s="8">
        <v>85</v>
      </c>
      <c r="AJ521" s="8">
        <v>40</v>
      </c>
      <c r="AK521" s="2">
        <f>(100-AJ521)/(100-AI521)*AG521</f>
        <v>3024</v>
      </c>
      <c r="AL521" s="8">
        <f t="shared" si="26"/>
        <v>54</v>
      </c>
    </row>
    <row r="522" spans="1:38" x14ac:dyDescent="0.35">
      <c r="A522" s="1" t="s">
        <v>891</v>
      </c>
      <c r="B522" s="1" t="s">
        <v>866</v>
      </c>
      <c r="C522" s="1" t="s">
        <v>882</v>
      </c>
      <c r="D522" s="1" t="s">
        <v>893</v>
      </c>
      <c r="E522" s="1" t="s">
        <v>228</v>
      </c>
      <c r="F522" s="2">
        <v>186225</v>
      </c>
      <c r="G522" s="2">
        <v>411645</v>
      </c>
      <c r="H522" s="2">
        <v>186225</v>
      </c>
      <c r="I522" s="2">
        <v>411645</v>
      </c>
      <c r="J522" s="1" t="s">
        <v>836</v>
      </c>
      <c r="K522" s="1" t="s">
        <v>35</v>
      </c>
      <c r="L522" s="1" t="s">
        <v>836</v>
      </c>
      <c r="M522" s="1" t="s">
        <v>202</v>
      </c>
      <c r="N522" s="1" t="s">
        <v>295</v>
      </c>
      <c r="O522" s="1" t="s">
        <v>892</v>
      </c>
      <c r="P522" s="1" t="s">
        <v>894</v>
      </c>
      <c r="Q522" s="1" t="s">
        <v>45</v>
      </c>
      <c r="AA522">
        <v>1</v>
      </c>
      <c r="AB522">
        <v>0.2606</v>
      </c>
      <c r="AC522">
        <v>1.5</v>
      </c>
      <c r="AD522">
        <v>0.83</v>
      </c>
      <c r="AE522">
        <v>4.7</v>
      </c>
      <c r="AF522">
        <v>36</v>
      </c>
      <c r="AG522" s="2">
        <f t="shared" si="24"/>
        <v>4.7</v>
      </c>
      <c r="AH522" s="2">
        <f t="shared" si="25"/>
        <v>12</v>
      </c>
      <c r="AI522" s="8">
        <v>85</v>
      </c>
      <c r="AJ522" s="8">
        <v>40</v>
      </c>
      <c r="AK522" s="2">
        <f>(100-AJ522)/(100-AI522)*AG522</f>
        <v>18.8</v>
      </c>
      <c r="AL522" s="8">
        <f t="shared" si="26"/>
        <v>0</v>
      </c>
    </row>
    <row r="523" spans="1:38" x14ac:dyDescent="0.35">
      <c r="A523" s="1" t="s">
        <v>891</v>
      </c>
      <c r="B523" s="1" t="s">
        <v>866</v>
      </c>
      <c r="C523" s="1" t="s">
        <v>882</v>
      </c>
      <c r="D523" s="1" t="s">
        <v>893</v>
      </c>
      <c r="E523" s="1" t="s">
        <v>228</v>
      </c>
      <c r="F523" s="2">
        <v>186225</v>
      </c>
      <c r="G523" s="2">
        <v>411645</v>
      </c>
      <c r="H523" s="2">
        <v>186225</v>
      </c>
      <c r="I523" s="2">
        <v>411645</v>
      </c>
      <c r="J523" s="1" t="s">
        <v>215</v>
      </c>
      <c r="K523" s="1" t="s">
        <v>35</v>
      </c>
      <c r="L523" s="1" t="s">
        <v>201</v>
      </c>
      <c r="M523" s="1" t="s">
        <v>202</v>
      </c>
      <c r="N523" s="1" t="s">
        <v>203</v>
      </c>
      <c r="O523" s="1" t="s">
        <v>892</v>
      </c>
      <c r="P523" s="1" t="s">
        <v>894</v>
      </c>
      <c r="Q523" s="1" t="s">
        <v>45</v>
      </c>
      <c r="AA523">
        <v>36</v>
      </c>
      <c r="AB523">
        <v>4.3700000000000003E-2</v>
      </c>
      <c r="AC523">
        <v>1.4</v>
      </c>
      <c r="AD523">
        <v>0.45</v>
      </c>
      <c r="AE523">
        <v>5.8</v>
      </c>
      <c r="AF523">
        <v>31</v>
      </c>
      <c r="AG523" s="2">
        <f t="shared" si="24"/>
        <v>208.79999999999998</v>
      </c>
      <c r="AH523" s="2">
        <f t="shared" si="25"/>
        <v>432</v>
      </c>
      <c r="AI523" s="8">
        <v>85</v>
      </c>
      <c r="AJ523" s="8">
        <v>40</v>
      </c>
      <c r="AK523" s="2">
        <f>(100-AJ523)/(100-AI523)*AG523</f>
        <v>835.19999999999993</v>
      </c>
      <c r="AL523" s="8">
        <f t="shared" si="26"/>
        <v>9</v>
      </c>
    </row>
    <row r="524" spans="1:38" x14ac:dyDescent="0.35">
      <c r="A524" s="1" t="s">
        <v>891</v>
      </c>
      <c r="B524" s="1" t="s">
        <v>866</v>
      </c>
      <c r="C524" s="1" t="s">
        <v>882</v>
      </c>
      <c r="D524" s="1" t="s">
        <v>893</v>
      </c>
      <c r="E524" s="1" t="s">
        <v>228</v>
      </c>
      <c r="F524" s="2">
        <v>186225</v>
      </c>
      <c r="G524" s="2">
        <v>411645</v>
      </c>
      <c r="H524" s="2">
        <v>186225</v>
      </c>
      <c r="I524" s="2">
        <v>411645</v>
      </c>
      <c r="J524" s="1" t="s">
        <v>602</v>
      </c>
      <c r="K524" s="1" t="s">
        <v>35</v>
      </c>
      <c r="L524" s="1" t="s">
        <v>602</v>
      </c>
      <c r="M524" s="1" t="s">
        <v>202</v>
      </c>
      <c r="N524" s="1" t="s">
        <v>295</v>
      </c>
      <c r="O524" s="1" t="s">
        <v>892</v>
      </c>
      <c r="P524" s="1" t="s">
        <v>894</v>
      </c>
      <c r="Q524" s="1" t="s">
        <v>45</v>
      </c>
      <c r="AA524">
        <v>793</v>
      </c>
      <c r="AB524">
        <v>0.2606</v>
      </c>
      <c r="AC524">
        <v>4.2</v>
      </c>
      <c r="AD524">
        <v>0.63</v>
      </c>
      <c r="AE524">
        <v>4.7</v>
      </c>
      <c r="AF524">
        <v>35</v>
      </c>
      <c r="AG524" s="2">
        <f t="shared" si="24"/>
        <v>3727.1000000000004</v>
      </c>
      <c r="AH524" s="2">
        <f t="shared" si="25"/>
        <v>9516</v>
      </c>
      <c r="AI524" s="8">
        <v>85</v>
      </c>
      <c r="AJ524" s="8">
        <v>40</v>
      </c>
      <c r="AK524" s="2">
        <f>(100-AJ524)/(100-AI524)*AG524</f>
        <v>14908.400000000001</v>
      </c>
      <c r="AL524" s="8">
        <f t="shared" si="26"/>
        <v>198</v>
      </c>
    </row>
    <row r="525" spans="1:38" x14ac:dyDescent="0.35">
      <c r="A525" s="1" t="s">
        <v>891</v>
      </c>
      <c r="B525" s="1" t="s">
        <v>866</v>
      </c>
      <c r="C525" s="1" t="s">
        <v>882</v>
      </c>
      <c r="D525" s="1" t="s">
        <v>893</v>
      </c>
      <c r="E525" s="1" t="s">
        <v>228</v>
      </c>
      <c r="F525" s="2">
        <v>186225</v>
      </c>
      <c r="G525" s="2">
        <v>411645</v>
      </c>
      <c r="H525" s="2">
        <v>186225</v>
      </c>
      <c r="I525" s="2">
        <v>411645</v>
      </c>
      <c r="J525" s="1" t="s">
        <v>837</v>
      </c>
      <c r="K525" s="1" t="s">
        <v>35</v>
      </c>
      <c r="L525" s="1" t="s">
        <v>837</v>
      </c>
      <c r="M525" s="1" t="s">
        <v>202</v>
      </c>
      <c r="N525" s="1" t="s">
        <v>295</v>
      </c>
      <c r="O525" s="1" t="s">
        <v>892</v>
      </c>
      <c r="P525" s="1" t="s">
        <v>894</v>
      </c>
      <c r="Q525" s="1" t="s">
        <v>45</v>
      </c>
      <c r="AA525">
        <v>225</v>
      </c>
      <c r="AB525">
        <v>0.2606</v>
      </c>
      <c r="AC525">
        <v>2.2999999999999998</v>
      </c>
      <c r="AD525">
        <v>1.3</v>
      </c>
      <c r="AE525">
        <v>7</v>
      </c>
      <c r="AF525">
        <v>32</v>
      </c>
      <c r="AG525" s="2">
        <f t="shared" si="24"/>
        <v>1575</v>
      </c>
      <c r="AH525" s="2">
        <f t="shared" si="25"/>
        <v>2700</v>
      </c>
      <c r="AI525" s="8">
        <v>85</v>
      </c>
      <c r="AJ525" s="8">
        <v>40</v>
      </c>
      <c r="AK525" s="2">
        <f>(100-AJ525)/(100-AI525)*AG525</f>
        <v>6300</v>
      </c>
      <c r="AL525" s="8">
        <f t="shared" si="26"/>
        <v>56</v>
      </c>
    </row>
    <row r="526" spans="1:38" x14ac:dyDescent="0.35">
      <c r="A526" s="1" t="s">
        <v>891</v>
      </c>
      <c r="B526" s="1" t="s">
        <v>866</v>
      </c>
      <c r="C526" s="1" t="s">
        <v>882</v>
      </c>
      <c r="D526" s="1" t="s">
        <v>893</v>
      </c>
      <c r="E526" s="1" t="s">
        <v>228</v>
      </c>
      <c r="F526" s="2">
        <v>186225</v>
      </c>
      <c r="G526" s="2">
        <v>411645</v>
      </c>
      <c r="H526" s="2">
        <v>186225</v>
      </c>
      <c r="I526" s="2">
        <v>411645</v>
      </c>
      <c r="J526" s="1" t="s">
        <v>293</v>
      </c>
      <c r="K526" s="1" t="s">
        <v>35</v>
      </c>
      <c r="L526" s="1" t="s">
        <v>294</v>
      </c>
      <c r="M526" s="1" t="s">
        <v>202</v>
      </c>
      <c r="N526" s="1" t="s">
        <v>295</v>
      </c>
      <c r="O526" s="1" t="s">
        <v>892</v>
      </c>
      <c r="P526" s="1" t="s">
        <v>894</v>
      </c>
      <c r="Q526" s="1" t="s">
        <v>45</v>
      </c>
      <c r="AA526" s="2">
        <v>4000</v>
      </c>
      <c r="AB526">
        <v>4.3700000000000003E-2</v>
      </c>
      <c r="AC526">
        <v>22</v>
      </c>
      <c r="AD526">
        <v>0.1</v>
      </c>
      <c r="AE526">
        <v>2</v>
      </c>
      <c r="AF526">
        <v>15</v>
      </c>
      <c r="AG526" s="2">
        <f t="shared" si="24"/>
        <v>8000</v>
      </c>
      <c r="AH526" s="2">
        <f t="shared" si="25"/>
        <v>48000</v>
      </c>
      <c r="AI526" s="8">
        <v>85</v>
      </c>
      <c r="AJ526" s="8">
        <v>40</v>
      </c>
      <c r="AK526" s="2">
        <f>(100-AJ526)/(100-AI526)*AG526</f>
        <v>32000</v>
      </c>
      <c r="AL526" s="8">
        <f t="shared" si="26"/>
        <v>1000</v>
      </c>
    </row>
    <row r="527" spans="1:38" x14ac:dyDescent="0.35">
      <c r="A527" s="1" t="s">
        <v>895</v>
      </c>
      <c r="B527" s="1" t="s">
        <v>866</v>
      </c>
      <c r="C527" s="1" t="s">
        <v>882</v>
      </c>
      <c r="D527" s="1" t="s">
        <v>897</v>
      </c>
      <c r="E527" s="1" t="s">
        <v>33</v>
      </c>
      <c r="F527" s="2">
        <v>188936</v>
      </c>
      <c r="G527" s="2">
        <v>412431</v>
      </c>
      <c r="H527" s="2">
        <v>188936</v>
      </c>
      <c r="I527" s="2">
        <v>412431</v>
      </c>
      <c r="J527" s="1" t="s">
        <v>79</v>
      </c>
      <c r="K527" s="1" t="s">
        <v>35</v>
      </c>
      <c r="L527" s="1" t="s">
        <v>54</v>
      </c>
      <c r="M527" s="1" t="s">
        <v>122</v>
      </c>
      <c r="N527" s="1" t="s">
        <v>56</v>
      </c>
      <c r="O527" s="1" t="s">
        <v>896</v>
      </c>
      <c r="P527" s="1" t="s">
        <v>898</v>
      </c>
      <c r="Q527" s="1" t="s">
        <v>45</v>
      </c>
      <c r="AA527" s="2">
        <v>3816</v>
      </c>
      <c r="AB527">
        <v>4.3700000000000003E-2</v>
      </c>
      <c r="AC527">
        <v>1.4</v>
      </c>
      <c r="AD527">
        <v>0.45</v>
      </c>
      <c r="AE527">
        <v>3.5</v>
      </c>
      <c r="AF527">
        <v>31</v>
      </c>
      <c r="AG527" s="2">
        <f t="shared" si="24"/>
        <v>13356</v>
      </c>
      <c r="AH527" s="2">
        <f t="shared" si="25"/>
        <v>45792</v>
      </c>
      <c r="AI527" s="8">
        <v>85</v>
      </c>
      <c r="AJ527" s="8">
        <v>40</v>
      </c>
      <c r="AK527" s="2">
        <f>(100-AJ527)/(100-AI527)*AG527</f>
        <v>53424</v>
      </c>
      <c r="AL527" s="8">
        <f t="shared" si="26"/>
        <v>954</v>
      </c>
    </row>
    <row r="528" spans="1:38" x14ac:dyDescent="0.35">
      <c r="A528" s="1" t="s">
        <v>900</v>
      </c>
      <c r="B528" s="1" t="s">
        <v>866</v>
      </c>
      <c r="C528" s="1" t="s">
        <v>882</v>
      </c>
      <c r="D528" s="1" t="s">
        <v>901</v>
      </c>
      <c r="E528" s="1" t="s">
        <v>899</v>
      </c>
      <c r="F528" s="2">
        <v>186275</v>
      </c>
      <c r="G528" s="2">
        <v>411464</v>
      </c>
      <c r="H528" s="2">
        <v>186275</v>
      </c>
      <c r="I528" s="2">
        <v>411464</v>
      </c>
      <c r="J528" s="1" t="s">
        <v>68</v>
      </c>
      <c r="K528" s="1" t="s">
        <v>35</v>
      </c>
      <c r="L528" s="1" t="s">
        <v>50</v>
      </c>
      <c r="M528" s="1" t="s">
        <v>80</v>
      </c>
      <c r="N528" s="1" t="s">
        <v>52</v>
      </c>
      <c r="P528" s="1" t="s">
        <v>902</v>
      </c>
      <c r="Q528" s="1" t="s">
        <v>45</v>
      </c>
      <c r="AA528" s="2">
        <v>2548</v>
      </c>
      <c r="AB528">
        <v>4.3700000000000003E-2</v>
      </c>
      <c r="AC528">
        <v>22</v>
      </c>
      <c r="AD528">
        <v>0.1</v>
      </c>
      <c r="AE528">
        <v>1.2</v>
      </c>
      <c r="AF528">
        <v>15</v>
      </c>
      <c r="AG528" s="2">
        <f t="shared" si="24"/>
        <v>3057.6</v>
      </c>
      <c r="AH528" s="2">
        <f t="shared" si="25"/>
        <v>30576</v>
      </c>
      <c r="AI528" s="8">
        <v>85</v>
      </c>
      <c r="AJ528" s="8">
        <v>40</v>
      </c>
      <c r="AK528" s="2">
        <f>(100-AJ528)/(100-AI528)*AG528</f>
        <v>12230.4</v>
      </c>
      <c r="AL528" s="8">
        <f t="shared" si="26"/>
        <v>637</v>
      </c>
    </row>
    <row r="529" spans="1:38" x14ac:dyDescent="0.35">
      <c r="A529" s="1" t="s">
        <v>900</v>
      </c>
      <c r="B529" s="1" t="s">
        <v>866</v>
      </c>
      <c r="C529" s="1" t="s">
        <v>882</v>
      </c>
      <c r="D529" s="1" t="s">
        <v>901</v>
      </c>
      <c r="E529" s="1" t="s">
        <v>899</v>
      </c>
      <c r="F529" s="2">
        <v>186275</v>
      </c>
      <c r="G529" s="2">
        <v>411464</v>
      </c>
      <c r="H529" s="2">
        <v>186275</v>
      </c>
      <c r="I529" s="2">
        <v>411464</v>
      </c>
      <c r="J529" s="1" t="s">
        <v>63</v>
      </c>
      <c r="K529" s="1" t="s">
        <v>35</v>
      </c>
      <c r="L529" s="1" t="s">
        <v>63</v>
      </c>
      <c r="M529" s="1" t="s">
        <v>80</v>
      </c>
      <c r="N529" s="1" t="s">
        <v>52</v>
      </c>
      <c r="P529" s="1" t="s">
        <v>902</v>
      </c>
      <c r="Q529" s="1" t="s">
        <v>45</v>
      </c>
      <c r="AA529">
        <v>150</v>
      </c>
      <c r="AB529">
        <v>0.2606</v>
      </c>
      <c r="AC529">
        <v>2.2999999999999998</v>
      </c>
      <c r="AD529">
        <v>1.3</v>
      </c>
      <c r="AE529">
        <v>4.2</v>
      </c>
      <c r="AF529">
        <v>32</v>
      </c>
      <c r="AG529" s="2">
        <f t="shared" si="24"/>
        <v>630</v>
      </c>
      <c r="AH529" s="2">
        <f t="shared" si="25"/>
        <v>1800</v>
      </c>
      <c r="AI529" s="8">
        <v>85</v>
      </c>
      <c r="AJ529" s="8">
        <v>40</v>
      </c>
      <c r="AK529" s="2">
        <f>(100-AJ529)/(100-AI529)*AG529</f>
        <v>2520</v>
      </c>
      <c r="AL529" s="8">
        <f t="shared" si="26"/>
        <v>37</v>
      </c>
    </row>
    <row r="530" spans="1:38" x14ac:dyDescent="0.35">
      <c r="A530" s="1" t="s">
        <v>900</v>
      </c>
      <c r="B530" s="1" t="s">
        <v>866</v>
      </c>
      <c r="C530" s="1" t="s">
        <v>882</v>
      </c>
      <c r="D530" s="1" t="s">
        <v>901</v>
      </c>
      <c r="E530" s="1" t="s">
        <v>899</v>
      </c>
      <c r="F530" s="2">
        <v>186275</v>
      </c>
      <c r="G530" s="2">
        <v>411464</v>
      </c>
      <c r="H530" s="2">
        <v>186275</v>
      </c>
      <c r="I530" s="2">
        <v>411464</v>
      </c>
      <c r="J530" s="1" t="s">
        <v>53</v>
      </c>
      <c r="K530" s="1" t="s">
        <v>35</v>
      </c>
      <c r="L530" s="1" t="s">
        <v>53</v>
      </c>
      <c r="M530" s="1" t="s">
        <v>80</v>
      </c>
      <c r="N530" s="1" t="s">
        <v>48</v>
      </c>
      <c r="P530" s="1" t="s">
        <v>902</v>
      </c>
      <c r="Q530" s="1" t="s">
        <v>45</v>
      </c>
      <c r="AA530">
        <v>500</v>
      </c>
      <c r="AB530">
        <v>0.2606</v>
      </c>
      <c r="AC530">
        <v>4.2</v>
      </c>
      <c r="AD530">
        <v>0.63</v>
      </c>
      <c r="AE530">
        <v>2.8</v>
      </c>
      <c r="AF530">
        <v>35</v>
      </c>
      <c r="AG530" s="2">
        <f t="shared" si="24"/>
        <v>1400</v>
      </c>
      <c r="AH530" s="2">
        <f t="shared" si="25"/>
        <v>6000</v>
      </c>
      <c r="AI530" s="8">
        <v>85</v>
      </c>
      <c r="AJ530" s="8">
        <v>40</v>
      </c>
      <c r="AK530" s="2">
        <f>(100-AJ530)/(100-AI530)*AG530</f>
        <v>5600</v>
      </c>
      <c r="AL530" s="8">
        <f t="shared" si="26"/>
        <v>125</v>
      </c>
    </row>
    <row r="531" spans="1:38" x14ac:dyDescent="0.35">
      <c r="A531" s="1" t="s">
        <v>900</v>
      </c>
      <c r="B531" s="1" t="s">
        <v>866</v>
      </c>
      <c r="C531" s="1" t="s">
        <v>882</v>
      </c>
      <c r="D531" s="1" t="s">
        <v>901</v>
      </c>
      <c r="E531" s="1" t="s">
        <v>899</v>
      </c>
      <c r="F531" s="2">
        <v>186275</v>
      </c>
      <c r="G531" s="2">
        <v>411464</v>
      </c>
      <c r="H531" s="2">
        <v>186275</v>
      </c>
      <c r="I531" s="2">
        <v>411464</v>
      </c>
      <c r="J531" s="1" t="s">
        <v>46</v>
      </c>
      <c r="K531" s="1" t="s">
        <v>35</v>
      </c>
      <c r="L531" s="1" t="s">
        <v>46</v>
      </c>
      <c r="M531" s="1" t="s">
        <v>80</v>
      </c>
      <c r="N531" s="1" t="s">
        <v>48</v>
      </c>
      <c r="P531" s="1" t="s">
        <v>902</v>
      </c>
      <c r="Q531" s="1" t="s">
        <v>45</v>
      </c>
      <c r="AA531">
        <v>2</v>
      </c>
      <c r="AB531">
        <v>0.2606</v>
      </c>
      <c r="AC531">
        <v>1.5</v>
      </c>
      <c r="AD531">
        <v>0.83</v>
      </c>
      <c r="AE531">
        <v>2.8</v>
      </c>
      <c r="AF531">
        <v>36</v>
      </c>
      <c r="AG531" s="2">
        <f t="shared" si="24"/>
        <v>5.6</v>
      </c>
      <c r="AH531" s="2">
        <f t="shared" si="25"/>
        <v>24</v>
      </c>
      <c r="AI531" s="8">
        <v>85</v>
      </c>
      <c r="AJ531" s="8">
        <v>40</v>
      </c>
      <c r="AK531" s="2">
        <f>(100-AJ531)/(100-AI531)*AG531</f>
        <v>22.4</v>
      </c>
      <c r="AL531" s="8">
        <f t="shared" si="26"/>
        <v>0</v>
      </c>
    </row>
    <row r="532" spans="1:38" x14ac:dyDescent="0.35">
      <c r="A532" s="1" t="s">
        <v>900</v>
      </c>
      <c r="B532" s="1" t="s">
        <v>866</v>
      </c>
      <c r="C532" s="1" t="s">
        <v>882</v>
      </c>
      <c r="D532" s="1" t="s">
        <v>901</v>
      </c>
      <c r="E532" s="1" t="s">
        <v>33</v>
      </c>
      <c r="F532" s="2">
        <v>186364</v>
      </c>
      <c r="G532" s="2">
        <v>411464</v>
      </c>
      <c r="H532" s="2">
        <v>186364</v>
      </c>
      <c r="I532" s="2">
        <v>411464</v>
      </c>
      <c r="J532" s="1" t="s">
        <v>79</v>
      </c>
      <c r="K532" s="1" t="s">
        <v>35</v>
      </c>
      <c r="L532" s="1" t="s">
        <v>54</v>
      </c>
      <c r="M532" s="1" t="s">
        <v>80</v>
      </c>
      <c r="N532" s="1" t="s">
        <v>56</v>
      </c>
      <c r="P532" s="1" t="s">
        <v>902</v>
      </c>
      <c r="Q532" s="1" t="s">
        <v>45</v>
      </c>
      <c r="AA532">
        <v>30</v>
      </c>
      <c r="AB532">
        <v>4.3700000000000003E-2</v>
      </c>
      <c r="AC532">
        <v>1.4</v>
      </c>
      <c r="AD532">
        <v>0.45</v>
      </c>
      <c r="AE532">
        <v>3.5</v>
      </c>
      <c r="AF532">
        <v>31</v>
      </c>
      <c r="AG532" s="2">
        <f t="shared" si="24"/>
        <v>105</v>
      </c>
      <c r="AH532" s="2">
        <f t="shared" si="25"/>
        <v>360</v>
      </c>
      <c r="AI532" s="8">
        <v>85</v>
      </c>
      <c r="AJ532" s="8">
        <v>40</v>
      </c>
      <c r="AK532" s="2">
        <f>(100-AJ532)/(100-AI532)*AG532</f>
        <v>420</v>
      </c>
      <c r="AL532" s="8">
        <f t="shared" si="26"/>
        <v>7</v>
      </c>
    </row>
    <row r="533" spans="1:38" x14ac:dyDescent="0.35">
      <c r="A533" s="1" t="s">
        <v>903</v>
      </c>
      <c r="B533" s="1" t="s">
        <v>866</v>
      </c>
      <c r="C533" s="1" t="s">
        <v>907</v>
      </c>
      <c r="D533" s="1" t="s">
        <v>905</v>
      </c>
      <c r="E533" s="1" t="s">
        <v>33</v>
      </c>
      <c r="F533" s="2">
        <v>187814</v>
      </c>
      <c r="G533" s="2">
        <v>413600</v>
      </c>
      <c r="H533" s="2">
        <v>187814</v>
      </c>
      <c r="I533" s="2">
        <v>413600</v>
      </c>
      <c r="J533" s="1" t="s">
        <v>102</v>
      </c>
      <c r="K533" s="1" t="s">
        <v>35</v>
      </c>
      <c r="L533" s="1" t="s">
        <v>103</v>
      </c>
      <c r="M533" s="1" t="s">
        <v>95</v>
      </c>
      <c r="N533" s="1" t="s">
        <v>104</v>
      </c>
      <c r="O533" s="1" t="s">
        <v>904</v>
      </c>
      <c r="P533" s="1" t="s">
        <v>906</v>
      </c>
      <c r="Q533" s="1" t="s">
        <v>45</v>
      </c>
      <c r="AA533" s="2">
        <v>7708</v>
      </c>
      <c r="AB533">
        <v>4.3700000000000003E-2</v>
      </c>
      <c r="AC533">
        <v>1.4</v>
      </c>
      <c r="AD533">
        <v>0.45</v>
      </c>
      <c r="AE533">
        <v>6.9</v>
      </c>
      <c r="AF533">
        <v>31</v>
      </c>
      <c r="AG533" s="2">
        <f t="shared" si="24"/>
        <v>53185.200000000004</v>
      </c>
      <c r="AH533" s="2">
        <f t="shared" si="25"/>
        <v>92496</v>
      </c>
      <c r="AI533" s="8">
        <v>85</v>
      </c>
      <c r="AJ533" s="8">
        <v>40</v>
      </c>
      <c r="AK533" s="2">
        <f>(100-AJ533)/(100-AI533)*AG533</f>
        <v>212740.80000000002</v>
      </c>
      <c r="AL533" s="8">
        <f t="shared" si="26"/>
        <v>1927</v>
      </c>
    </row>
    <row r="534" spans="1:38" x14ac:dyDescent="0.35">
      <c r="A534" s="1" t="s">
        <v>908</v>
      </c>
      <c r="B534" s="1" t="s">
        <v>912</v>
      </c>
      <c r="C534" s="1" t="s">
        <v>912</v>
      </c>
      <c r="D534" s="1" t="s">
        <v>910</v>
      </c>
      <c r="E534" s="1" t="s">
        <v>228</v>
      </c>
      <c r="F534" s="2">
        <v>186292</v>
      </c>
      <c r="G534" s="2">
        <v>386990</v>
      </c>
      <c r="H534" s="2">
        <v>186312</v>
      </c>
      <c r="I534" s="2">
        <v>386990</v>
      </c>
      <c r="J534" s="1" t="s">
        <v>79</v>
      </c>
      <c r="K534" s="1" t="s">
        <v>35</v>
      </c>
      <c r="L534" s="1" t="s">
        <v>54</v>
      </c>
      <c r="M534" s="1" t="s">
        <v>122</v>
      </c>
      <c r="N534" s="1" t="s">
        <v>56</v>
      </c>
      <c r="O534" s="1" t="s">
        <v>909</v>
      </c>
      <c r="P534" s="1" t="s">
        <v>911</v>
      </c>
      <c r="Q534" s="1" t="s">
        <v>45</v>
      </c>
      <c r="AA534" s="2">
        <v>1248</v>
      </c>
      <c r="AB534">
        <v>4.3700000000000003E-2</v>
      </c>
      <c r="AC534">
        <v>1.4</v>
      </c>
      <c r="AD534">
        <v>0.45</v>
      </c>
      <c r="AE534">
        <v>3.5</v>
      </c>
      <c r="AF534">
        <v>31</v>
      </c>
      <c r="AG534" s="2">
        <f t="shared" si="24"/>
        <v>4368</v>
      </c>
      <c r="AH534" s="2">
        <f t="shared" si="25"/>
        <v>14976</v>
      </c>
      <c r="AI534" s="8">
        <v>85</v>
      </c>
      <c r="AJ534" s="8">
        <v>40</v>
      </c>
      <c r="AK534" s="2">
        <f>(100-AJ534)/(100-AI534)*AG534</f>
        <v>17472</v>
      </c>
      <c r="AL534" s="8">
        <f t="shared" si="26"/>
        <v>312</v>
      </c>
    </row>
    <row r="535" spans="1:38" x14ac:dyDescent="0.35">
      <c r="A535" s="1" t="s">
        <v>913</v>
      </c>
      <c r="B535" s="1" t="s">
        <v>912</v>
      </c>
      <c r="C535" s="1" t="s">
        <v>912</v>
      </c>
      <c r="D535" s="1" t="s">
        <v>915</v>
      </c>
      <c r="E535" s="1" t="s">
        <v>228</v>
      </c>
      <c r="F535" s="2">
        <v>181605</v>
      </c>
      <c r="G535" s="2">
        <v>387233</v>
      </c>
      <c r="H535" s="2">
        <v>181622</v>
      </c>
      <c r="I535" s="2">
        <v>387274</v>
      </c>
      <c r="J535" s="1" t="s">
        <v>54</v>
      </c>
      <c r="K535" s="1" t="s">
        <v>35</v>
      </c>
      <c r="L535" s="1" t="s">
        <v>54</v>
      </c>
      <c r="M535" s="1" t="s">
        <v>127</v>
      </c>
      <c r="N535" s="1" t="s">
        <v>56</v>
      </c>
      <c r="O535" s="1" t="s">
        <v>914</v>
      </c>
      <c r="P535" s="1" t="s">
        <v>916</v>
      </c>
      <c r="Q535" s="1" t="s">
        <v>45</v>
      </c>
      <c r="AA535" s="2">
        <v>2196</v>
      </c>
      <c r="AB535">
        <v>4.3700000000000003E-2</v>
      </c>
      <c r="AC535">
        <v>1.4</v>
      </c>
      <c r="AD535">
        <v>0.45</v>
      </c>
      <c r="AE535">
        <v>3.5</v>
      </c>
      <c r="AF535">
        <v>31</v>
      </c>
      <c r="AG535" s="2">
        <f t="shared" si="24"/>
        <v>7686</v>
      </c>
      <c r="AH535" s="2">
        <f t="shared" si="25"/>
        <v>26352</v>
      </c>
      <c r="AI535" s="8">
        <v>85</v>
      </c>
      <c r="AJ535" s="8">
        <v>40</v>
      </c>
      <c r="AK535" s="2">
        <f>(100-AJ535)/(100-AI535)*AG535</f>
        <v>30744</v>
      </c>
      <c r="AL535" s="8">
        <f t="shared" si="26"/>
        <v>549</v>
      </c>
    </row>
    <row r="536" spans="1:38" x14ac:dyDescent="0.35">
      <c r="A536" s="1" t="s">
        <v>913</v>
      </c>
      <c r="B536" s="1" t="s">
        <v>912</v>
      </c>
      <c r="C536" s="1" t="s">
        <v>912</v>
      </c>
      <c r="D536" s="1" t="s">
        <v>915</v>
      </c>
      <c r="E536" s="1" t="s">
        <v>228</v>
      </c>
      <c r="F536" s="2">
        <v>181605</v>
      </c>
      <c r="G536" s="2">
        <v>387233</v>
      </c>
      <c r="H536" s="2">
        <v>181622</v>
      </c>
      <c r="I536" s="2">
        <v>387274</v>
      </c>
      <c r="J536" s="1" t="s">
        <v>103</v>
      </c>
      <c r="K536" s="1" t="s">
        <v>35</v>
      </c>
      <c r="L536" s="1" t="s">
        <v>103</v>
      </c>
      <c r="M536" s="1" t="s">
        <v>399</v>
      </c>
      <c r="N536" s="1" t="s">
        <v>104</v>
      </c>
      <c r="O536" s="1" t="s">
        <v>914</v>
      </c>
      <c r="P536" s="1" t="s">
        <v>916</v>
      </c>
      <c r="Q536" s="1" t="s">
        <v>45</v>
      </c>
      <c r="AA536" s="2">
        <v>1920</v>
      </c>
      <c r="AB536">
        <v>4.3700000000000003E-2</v>
      </c>
      <c r="AC536">
        <v>1.4</v>
      </c>
      <c r="AD536">
        <v>0.45</v>
      </c>
      <c r="AE536">
        <v>6.9</v>
      </c>
      <c r="AF536">
        <v>31</v>
      </c>
      <c r="AG536" s="2">
        <f t="shared" si="24"/>
        <v>13248</v>
      </c>
      <c r="AH536" s="2">
        <f t="shared" si="25"/>
        <v>23040</v>
      </c>
      <c r="AI536" s="8">
        <v>85</v>
      </c>
      <c r="AJ536" s="8">
        <v>40</v>
      </c>
      <c r="AK536" s="2">
        <f>(100-AJ536)/(100-AI536)*AG536</f>
        <v>52992</v>
      </c>
      <c r="AL536" s="8">
        <f t="shared" si="26"/>
        <v>480</v>
      </c>
    </row>
    <row r="537" spans="1:38" x14ac:dyDescent="0.35">
      <c r="A537" s="1" t="s">
        <v>917</v>
      </c>
      <c r="B537" s="1" t="s">
        <v>912</v>
      </c>
      <c r="C537" s="1" t="s">
        <v>912</v>
      </c>
      <c r="D537" s="1" t="s">
        <v>919</v>
      </c>
      <c r="E537" s="1" t="s">
        <v>228</v>
      </c>
      <c r="F537" s="2">
        <v>185693</v>
      </c>
      <c r="G537" s="2">
        <v>384614</v>
      </c>
      <c r="H537" s="2">
        <v>185675</v>
      </c>
      <c r="I537" s="2">
        <v>384630</v>
      </c>
      <c r="J537" s="1" t="s">
        <v>107</v>
      </c>
      <c r="K537" s="1" t="s">
        <v>35</v>
      </c>
      <c r="L537" s="1" t="s">
        <v>107</v>
      </c>
      <c r="M537" s="1" t="s">
        <v>538</v>
      </c>
      <c r="N537" s="1" t="s">
        <v>96</v>
      </c>
      <c r="O537" s="1" t="s">
        <v>918</v>
      </c>
      <c r="P537" s="1" t="s">
        <v>920</v>
      </c>
      <c r="Q537" s="1" t="s">
        <v>45</v>
      </c>
      <c r="AA537">
        <v>120</v>
      </c>
      <c r="AB537">
        <v>0.2606</v>
      </c>
      <c r="AC537">
        <v>2.2999999999999998</v>
      </c>
      <c r="AD537">
        <v>1.3</v>
      </c>
      <c r="AE537">
        <v>8.4</v>
      </c>
      <c r="AF537">
        <v>32</v>
      </c>
      <c r="AG537" s="2">
        <f t="shared" si="24"/>
        <v>1008</v>
      </c>
      <c r="AH537" s="2">
        <f t="shared" si="25"/>
        <v>1440</v>
      </c>
      <c r="AI537" s="8">
        <v>85</v>
      </c>
      <c r="AJ537" s="8">
        <v>40</v>
      </c>
      <c r="AK537" s="2">
        <f>(100-AJ537)/(100-AI537)*AG537</f>
        <v>4032</v>
      </c>
      <c r="AL537" s="8">
        <f t="shared" si="26"/>
        <v>30</v>
      </c>
    </row>
    <row r="538" spans="1:38" x14ac:dyDescent="0.35">
      <c r="A538" s="1" t="s">
        <v>917</v>
      </c>
      <c r="B538" s="1" t="s">
        <v>912</v>
      </c>
      <c r="C538" s="1" t="s">
        <v>912</v>
      </c>
      <c r="D538" s="1" t="s">
        <v>919</v>
      </c>
      <c r="E538" s="1" t="s">
        <v>228</v>
      </c>
      <c r="F538" s="2">
        <v>185693</v>
      </c>
      <c r="G538" s="2">
        <v>384614</v>
      </c>
      <c r="H538" s="2">
        <v>185675</v>
      </c>
      <c r="I538" s="2">
        <v>384630</v>
      </c>
      <c r="J538" s="1" t="s">
        <v>94</v>
      </c>
      <c r="K538" s="1" t="s">
        <v>35</v>
      </c>
      <c r="L538" s="1" t="s">
        <v>94</v>
      </c>
      <c r="M538" s="1" t="s">
        <v>538</v>
      </c>
      <c r="N538" s="1" t="s">
        <v>96</v>
      </c>
      <c r="O538" s="1" t="s">
        <v>918</v>
      </c>
      <c r="P538" s="1" t="s">
        <v>920</v>
      </c>
      <c r="Q538" s="1" t="s">
        <v>45</v>
      </c>
      <c r="AA538">
        <v>400</v>
      </c>
      <c r="AB538">
        <v>0.2606</v>
      </c>
      <c r="AC538">
        <v>4.2</v>
      </c>
      <c r="AD538">
        <v>0.63</v>
      </c>
      <c r="AE538">
        <v>5.6</v>
      </c>
      <c r="AF538">
        <v>35</v>
      </c>
      <c r="AG538" s="2">
        <f t="shared" si="24"/>
        <v>2240</v>
      </c>
      <c r="AH538" s="2">
        <f t="shared" si="25"/>
        <v>4800</v>
      </c>
      <c r="AI538" s="8">
        <v>85</v>
      </c>
      <c r="AJ538" s="8">
        <v>40</v>
      </c>
      <c r="AK538" s="2">
        <f>(100-AJ538)/(100-AI538)*AG538</f>
        <v>8960</v>
      </c>
      <c r="AL538" s="8">
        <f t="shared" si="26"/>
        <v>100</v>
      </c>
    </row>
    <row r="539" spans="1:38" x14ac:dyDescent="0.35">
      <c r="A539" s="1" t="s">
        <v>917</v>
      </c>
      <c r="B539" s="1" t="s">
        <v>912</v>
      </c>
      <c r="C539" s="1" t="s">
        <v>912</v>
      </c>
      <c r="D539" s="1" t="s">
        <v>919</v>
      </c>
      <c r="E539" s="1" t="s">
        <v>228</v>
      </c>
      <c r="F539" s="2">
        <v>185693</v>
      </c>
      <c r="G539" s="2">
        <v>384614</v>
      </c>
      <c r="H539" s="2">
        <v>185675</v>
      </c>
      <c r="I539" s="2">
        <v>384630</v>
      </c>
      <c r="J539" s="1" t="s">
        <v>101</v>
      </c>
      <c r="K539" s="1" t="s">
        <v>35</v>
      </c>
      <c r="L539" s="1" t="s">
        <v>101</v>
      </c>
      <c r="M539" s="1" t="s">
        <v>538</v>
      </c>
      <c r="N539" s="1" t="s">
        <v>96</v>
      </c>
      <c r="O539" s="1" t="s">
        <v>918</v>
      </c>
      <c r="P539" s="1" t="s">
        <v>920</v>
      </c>
      <c r="Q539" s="1" t="s">
        <v>45</v>
      </c>
      <c r="AA539">
        <v>2</v>
      </c>
      <c r="AB539">
        <v>0.2606</v>
      </c>
      <c r="AC539">
        <v>1.5</v>
      </c>
      <c r="AD539">
        <v>0.83</v>
      </c>
      <c r="AE539">
        <v>5.6</v>
      </c>
      <c r="AF539">
        <v>36</v>
      </c>
      <c r="AG539" s="2">
        <f t="shared" si="24"/>
        <v>11.2</v>
      </c>
      <c r="AH539" s="2">
        <f t="shared" si="25"/>
        <v>24</v>
      </c>
      <c r="AI539" s="8">
        <v>85</v>
      </c>
      <c r="AJ539" s="8">
        <v>40</v>
      </c>
      <c r="AK539" s="2">
        <f>(100-AJ539)/(100-AI539)*AG539</f>
        <v>44.8</v>
      </c>
      <c r="AL539" s="8">
        <f t="shared" si="26"/>
        <v>0</v>
      </c>
    </row>
    <row r="540" spans="1:38" x14ac:dyDescent="0.35">
      <c r="A540" s="1" t="s">
        <v>917</v>
      </c>
      <c r="B540" s="1" t="s">
        <v>912</v>
      </c>
      <c r="C540" s="1" t="s">
        <v>912</v>
      </c>
      <c r="D540" s="1" t="s">
        <v>919</v>
      </c>
      <c r="E540" s="1" t="s">
        <v>228</v>
      </c>
      <c r="F540" s="2">
        <v>185693</v>
      </c>
      <c r="G540" s="2">
        <v>384614</v>
      </c>
      <c r="H540" s="2">
        <v>185675</v>
      </c>
      <c r="I540" s="2">
        <v>384630</v>
      </c>
      <c r="J540" s="1" t="s">
        <v>163</v>
      </c>
      <c r="K540" s="1" t="s">
        <v>35</v>
      </c>
      <c r="L540" s="1" t="s">
        <v>103</v>
      </c>
      <c r="M540" s="1" t="s">
        <v>538</v>
      </c>
      <c r="N540" s="1" t="s">
        <v>104</v>
      </c>
      <c r="O540" s="1" t="s">
        <v>918</v>
      </c>
      <c r="P540" s="1" t="s">
        <v>920</v>
      </c>
      <c r="Q540" s="1" t="s">
        <v>45</v>
      </c>
      <c r="AA540">
        <v>104</v>
      </c>
      <c r="AB540">
        <v>4.3700000000000003E-2</v>
      </c>
      <c r="AC540">
        <v>1.4</v>
      </c>
      <c r="AD540">
        <v>0.45</v>
      </c>
      <c r="AE540">
        <v>6.9</v>
      </c>
      <c r="AF540">
        <v>31</v>
      </c>
      <c r="AG540" s="2">
        <f t="shared" si="24"/>
        <v>717.6</v>
      </c>
      <c r="AH540" s="2">
        <f t="shared" si="25"/>
        <v>1248</v>
      </c>
      <c r="AI540" s="8">
        <v>85</v>
      </c>
      <c r="AJ540" s="8">
        <v>40</v>
      </c>
      <c r="AK540" s="2">
        <f>(100-AJ540)/(100-AI540)*AG540</f>
        <v>2870.4</v>
      </c>
      <c r="AL540" s="8">
        <f t="shared" si="26"/>
        <v>26</v>
      </c>
    </row>
    <row r="541" spans="1:38" x14ac:dyDescent="0.35">
      <c r="A541" s="1" t="s">
        <v>917</v>
      </c>
      <c r="B541" s="1" t="s">
        <v>912</v>
      </c>
      <c r="C541" s="1" t="s">
        <v>912</v>
      </c>
      <c r="D541" s="1" t="s">
        <v>919</v>
      </c>
      <c r="E541" s="1" t="s">
        <v>228</v>
      </c>
      <c r="F541" s="2">
        <v>185693</v>
      </c>
      <c r="G541" s="2">
        <v>384614</v>
      </c>
      <c r="H541" s="2">
        <v>185675</v>
      </c>
      <c r="I541" s="2">
        <v>384630</v>
      </c>
      <c r="J541" s="1" t="s">
        <v>79</v>
      </c>
      <c r="K541" s="1" t="s">
        <v>35</v>
      </c>
      <c r="L541" s="1" t="s">
        <v>54</v>
      </c>
      <c r="M541" s="1" t="s">
        <v>80</v>
      </c>
      <c r="N541" s="1" t="s">
        <v>56</v>
      </c>
      <c r="O541" s="1" t="s">
        <v>918</v>
      </c>
      <c r="P541" s="1" t="s">
        <v>920</v>
      </c>
      <c r="Q541" s="1" t="s">
        <v>45</v>
      </c>
      <c r="AA541" s="2">
        <v>2792</v>
      </c>
      <c r="AB541">
        <v>4.3700000000000003E-2</v>
      </c>
      <c r="AC541">
        <v>1.4</v>
      </c>
      <c r="AD541">
        <v>0.45</v>
      </c>
      <c r="AE541">
        <v>3.5</v>
      </c>
      <c r="AF541">
        <v>31</v>
      </c>
      <c r="AG541" s="2">
        <f t="shared" si="24"/>
        <v>9772</v>
      </c>
      <c r="AH541" s="2">
        <f t="shared" si="25"/>
        <v>33504</v>
      </c>
      <c r="AI541" s="8">
        <v>85</v>
      </c>
      <c r="AJ541" s="8">
        <v>40</v>
      </c>
      <c r="AK541" s="2">
        <f>(100-AJ541)/(100-AI541)*AG541</f>
        <v>39088</v>
      </c>
      <c r="AL541" s="8">
        <f t="shared" si="26"/>
        <v>698</v>
      </c>
    </row>
    <row r="542" spans="1:38" x14ac:dyDescent="0.35">
      <c r="A542" s="1" t="s">
        <v>917</v>
      </c>
      <c r="B542" s="1" t="s">
        <v>912</v>
      </c>
      <c r="C542" s="1" t="s">
        <v>912</v>
      </c>
      <c r="D542" s="1" t="s">
        <v>919</v>
      </c>
      <c r="E542" s="1" t="s">
        <v>228</v>
      </c>
      <c r="F542" s="2">
        <v>185693</v>
      </c>
      <c r="G542" s="2">
        <v>384614</v>
      </c>
      <c r="H542" s="2">
        <v>185675</v>
      </c>
      <c r="I542" s="2">
        <v>384630</v>
      </c>
      <c r="J542" s="1" t="s">
        <v>79</v>
      </c>
      <c r="K542" s="1" t="s">
        <v>35</v>
      </c>
      <c r="L542" s="1" t="s">
        <v>54</v>
      </c>
      <c r="M542" s="1" t="s">
        <v>80</v>
      </c>
      <c r="N542" s="1" t="s">
        <v>56</v>
      </c>
      <c r="O542" s="1" t="s">
        <v>918</v>
      </c>
      <c r="P542" s="1" t="s">
        <v>920</v>
      </c>
      <c r="Q542" s="1" t="s">
        <v>45</v>
      </c>
      <c r="AA542" s="2">
        <v>2416</v>
      </c>
      <c r="AB542">
        <v>4.3700000000000003E-2</v>
      </c>
      <c r="AC542">
        <v>1.4</v>
      </c>
      <c r="AD542">
        <v>0.45</v>
      </c>
      <c r="AE542">
        <v>3.5</v>
      </c>
      <c r="AF542">
        <v>31</v>
      </c>
      <c r="AG542" s="2">
        <f t="shared" si="24"/>
        <v>8456</v>
      </c>
      <c r="AH542" s="2">
        <f t="shared" si="25"/>
        <v>28992</v>
      </c>
      <c r="AI542" s="8">
        <v>85</v>
      </c>
      <c r="AJ542" s="8">
        <v>40</v>
      </c>
      <c r="AK542" s="2">
        <f>(100-AJ542)/(100-AI542)*AG542</f>
        <v>33824</v>
      </c>
      <c r="AL542" s="8">
        <f t="shared" si="26"/>
        <v>604</v>
      </c>
    </row>
    <row r="543" spans="1:38" x14ac:dyDescent="0.35">
      <c r="A543" s="1" t="s">
        <v>917</v>
      </c>
      <c r="B543" s="1" t="s">
        <v>912</v>
      </c>
      <c r="C543" s="1" t="s">
        <v>912</v>
      </c>
      <c r="D543" s="1" t="s">
        <v>919</v>
      </c>
      <c r="E543" s="1" t="s">
        <v>228</v>
      </c>
      <c r="F543" s="2">
        <v>185693</v>
      </c>
      <c r="G543" s="2">
        <v>384614</v>
      </c>
      <c r="H543" s="2">
        <v>185675</v>
      </c>
      <c r="I543" s="2">
        <v>384630</v>
      </c>
      <c r="J543" s="1" t="s">
        <v>105</v>
      </c>
      <c r="K543" s="1" t="s">
        <v>35</v>
      </c>
      <c r="L543" s="1" t="s">
        <v>106</v>
      </c>
      <c r="M543" s="1" t="s">
        <v>538</v>
      </c>
      <c r="N543" s="1" t="s">
        <v>96</v>
      </c>
      <c r="O543" s="1" t="s">
        <v>918</v>
      </c>
      <c r="P543" s="1" t="s">
        <v>920</v>
      </c>
      <c r="Q543" s="1" t="s">
        <v>45</v>
      </c>
      <c r="AA543" s="2">
        <v>1800</v>
      </c>
      <c r="AB543">
        <v>0</v>
      </c>
      <c r="AC543">
        <v>22</v>
      </c>
      <c r="AD543">
        <v>0.1</v>
      </c>
      <c r="AE543">
        <v>2.2999999999999998</v>
      </c>
      <c r="AF543">
        <v>15</v>
      </c>
      <c r="AG543" s="2">
        <f t="shared" si="24"/>
        <v>4140</v>
      </c>
      <c r="AH543" s="2">
        <f t="shared" si="25"/>
        <v>21600</v>
      </c>
      <c r="AI543" s="8">
        <v>85</v>
      </c>
      <c r="AJ543" s="8">
        <v>40</v>
      </c>
      <c r="AK543" s="2">
        <f>(100-AJ543)/(100-AI543)*AG543</f>
        <v>16560</v>
      </c>
      <c r="AL543" s="8">
        <f t="shared" si="26"/>
        <v>450</v>
      </c>
    </row>
    <row r="544" spans="1:38" x14ac:dyDescent="0.35">
      <c r="A544" s="1" t="s">
        <v>921</v>
      </c>
      <c r="B544" s="1" t="s">
        <v>912</v>
      </c>
      <c r="C544" s="1" t="s">
        <v>912</v>
      </c>
      <c r="D544" s="1" t="s">
        <v>923</v>
      </c>
      <c r="E544" s="1" t="s">
        <v>228</v>
      </c>
      <c r="F544" s="2">
        <v>183463</v>
      </c>
      <c r="G544" s="2">
        <v>389231</v>
      </c>
      <c r="H544" s="2">
        <v>183453</v>
      </c>
      <c r="I544" s="2">
        <v>389224</v>
      </c>
      <c r="J544" s="1" t="s">
        <v>79</v>
      </c>
      <c r="K544" s="1" t="s">
        <v>35</v>
      </c>
      <c r="L544" s="1" t="s">
        <v>54</v>
      </c>
      <c r="M544" s="1" t="s">
        <v>122</v>
      </c>
      <c r="N544" s="1" t="s">
        <v>56</v>
      </c>
      <c r="O544" s="1" t="s">
        <v>922</v>
      </c>
      <c r="P544" s="1" t="s">
        <v>924</v>
      </c>
      <c r="Q544" s="1" t="s">
        <v>45</v>
      </c>
      <c r="AA544">
        <v>420</v>
      </c>
      <c r="AB544">
        <v>4.3700000000000003E-2</v>
      </c>
      <c r="AC544">
        <v>1.4</v>
      </c>
      <c r="AD544">
        <v>0.45</v>
      </c>
      <c r="AE544">
        <v>3.5</v>
      </c>
      <c r="AF544">
        <v>31</v>
      </c>
      <c r="AG544" s="2">
        <f t="shared" si="24"/>
        <v>1470</v>
      </c>
      <c r="AH544" s="2">
        <f t="shared" si="25"/>
        <v>5040</v>
      </c>
      <c r="AI544" s="8">
        <v>85</v>
      </c>
      <c r="AJ544" s="8">
        <v>40</v>
      </c>
      <c r="AK544" s="2">
        <f>(100-AJ544)/(100-AI544)*AG544</f>
        <v>5880</v>
      </c>
      <c r="AL544" s="8">
        <f t="shared" si="26"/>
        <v>105</v>
      </c>
    </row>
    <row r="545" spans="1:38" x14ac:dyDescent="0.35">
      <c r="A545" s="1" t="s">
        <v>925</v>
      </c>
      <c r="B545" s="1" t="s">
        <v>912</v>
      </c>
      <c r="C545" s="1" t="s">
        <v>912</v>
      </c>
      <c r="D545" s="1" t="s">
        <v>927</v>
      </c>
      <c r="E545" s="1" t="s">
        <v>228</v>
      </c>
      <c r="F545" s="2">
        <v>183216</v>
      </c>
      <c r="G545" s="2">
        <v>389143</v>
      </c>
      <c r="H545" s="2">
        <v>183245</v>
      </c>
      <c r="I545" s="2">
        <v>389092</v>
      </c>
      <c r="J545" s="1" t="s">
        <v>85</v>
      </c>
      <c r="K545" s="1" t="s">
        <v>35</v>
      </c>
      <c r="L545" s="1" t="s">
        <v>54</v>
      </c>
      <c r="M545" s="1" t="s">
        <v>47</v>
      </c>
      <c r="N545" s="1" t="s">
        <v>56</v>
      </c>
      <c r="O545" s="1" t="s">
        <v>926</v>
      </c>
      <c r="P545" s="1" t="s">
        <v>928</v>
      </c>
      <c r="Q545" s="1" t="s">
        <v>45</v>
      </c>
      <c r="AA545">
        <v>350</v>
      </c>
      <c r="AB545">
        <v>4.3700000000000003E-2</v>
      </c>
      <c r="AC545">
        <v>1.4</v>
      </c>
      <c r="AD545">
        <v>0.45</v>
      </c>
      <c r="AE545">
        <v>5.8</v>
      </c>
      <c r="AF545">
        <v>31</v>
      </c>
      <c r="AG545" s="2">
        <f t="shared" si="24"/>
        <v>2030</v>
      </c>
      <c r="AH545" s="2">
        <f t="shared" si="25"/>
        <v>4200</v>
      </c>
      <c r="AI545" s="8">
        <v>85</v>
      </c>
      <c r="AJ545" s="8">
        <v>40</v>
      </c>
      <c r="AK545" s="2">
        <f>(100-AJ545)/(100-AI545)*AG545</f>
        <v>8120</v>
      </c>
      <c r="AL545" s="8">
        <f t="shared" si="26"/>
        <v>87</v>
      </c>
    </row>
    <row r="546" spans="1:38" x14ac:dyDescent="0.35">
      <c r="A546" s="1" t="s">
        <v>925</v>
      </c>
      <c r="B546" s="1" t="s">
        <v>912</v>
      </c>
      <c r="C546" s="1" t="s">
        <v>912</v>
      </c>
      <c r="D546" s="1" t="s">
        <v>927</v>
      </c>
      <c r="E546" s="1" t="s">
        <v>228</v>
      </c>
      <c r="F546" s="2">
        <v>183216</v>
      </c>
      <c r="G546" s="2">
        <v>389143</v>
      </c>
      <c r="H546" s="2">
        <v>183245</v>
      </c>
      <c r="I546" s="2">
        <v>389092</v>
      </c>
      <c r="J546" s="1" t="s">
        <v>49</v>
      </c>
      <c r="K546" s="1" t="s">
        <v>35</v>
      </c>
      <c r="L546" s="1" t="s">
        <v>50</v>
      </c>
      <c r="M546" s="1" t="s">
        <v>47</v>
      </c>
      <c r="N546" s="1" t="s">
        <v>52</v>
      </c>
      <c r="O546" s="1" t="s">
        <v>926</v>
      </c>
      <c r="P546" s="1" t="s">
        <v>928</v>
      </c>
      <c r="Q546" s="1" t="s">
        <v>45</v>
      </c>
      <c r="AA546" s="2">
        <v>1129</v>
      </c>
      <c r="AB546">
        <v>4.3700000000000003E-2</v>
      </c>
      <c r="AC546">
        <v>22</v>
      </c>
      <c r="AD546">
        <v>0.1</v>
      </c>
      <c r="AE546">
        <v>2</v>
      </c>
      <c r="AF546">
        <v>15</v>
      </c>
      <c r="AG546" s="2">
        <f t="shared" si="24"/>
        <v>2258</v>
      </c>
      <c r="AH546" s="2">
        <f t="shared" si="25"/>
        <v>13548</v>
      </c>
      <c r="AI546" s="8">
        <v>85</v>
      </c>
      <c r="AJ546" s="8">
        <v>40</v>
      </c>
      <c r="AK546" s="2">
        <f>(100-AJ546)/(100-AI546)*AG546</f>
        <v>9032</v>
      </c>
      <c r="AL546" s="8">
        <f t="shared" si="26"/>
        <v>282</v>
      </c>
    </row>
    <row r="547" spans="1:38" x14ac:dyDescent="0.35">
      <c r="A547" s="1" t="s">
        <v>929</v>
      </c>
      <c r="B547" s="1" t="s">
        <v>912</v>
      </c>
      <c r="C547" s="1" t="s">
        <v>912</v>
      </c>
      <c r="D547" s="1" t="s">
        <v>931</v>
      </c>
      <c r="E547" s="1" t="s">
        <v>33</v>
      </c>
      <c r="F547" s="2">
        <v>185623</v>
      </c>
      <c r="G547" s="2">
        <v>389814</v>
      </c>
      <c r="H547" s="2">
        <v>185623</v>
      </c>
      <c r="I547" s="2">
        <v>389814</v>
      </c>
      <c r="J547" s="1" t="s">
        <v>54</v>
      </c>
      <c r="K547" s="1" t="s">
        <v>35</v>
      </c>
      <c r="L547" s="1" t="s">
        <v>54</v>
      </c>
      <c r="M547" s="1" t="s">
        <v>127</v>
      </c>
      <c r="N547" s="1" t="s">
        <v>56</v>
      </c>
      <c r="O547" s="1" t="s">
        <v>930</v>
      </c>
      <c r="P547" s="1" t="s">
        <v>932</v>
      </c>
      <c r="Q547" s="1" t="s">
        <v>45</v>
      </c>
      <c r="AA547" s="2">
        <v>1664</v>
      </c>
      <c r="AB547">
        <v>4.3700000000000003E-2</v>
      </c>
      <c r="AC547">
        <v>1.4</v>
      </c>
      <c r="AD547">
        <v>0.45</v>
      </c>
      <c r="AE547">
        <v>3.5</v>
      </c>
      <c r="AF547">
        <v>31</v>
      </c>
      <c r="AG547" s="2">
        <f t="shared" si="24"/>
        <v>5824</v>
      </c>
      <c r="AH547" s="2">
        <f t="shared" si="25"/>
        <v>19968</v>
      </c>
      <c r="AI547" s="8">
        <v>85</v>
      </c>
      <c r="AJ547" s="8">
        <v>40</v>
      </c>
      <c r="AK547" s="2">
        <f>(100-AJ547)/(100-AI547)*AG547</f>
        <v>23296</v>
      </c>
      <c r="AL547" s="8">
        <f t="shared" si="26"/>
        <v>416</v>
      </c>
    </row>
    <row r="548" spans="1:38" x14ac:dyDescent="0.35">
      <c r="A548" s="1" t="s">
        <v>933</v>
      </c>
      <c r="B548" s="1" t="s">
        <v>912</v>
      </c>
      <c r="C548" s="1" t="s">
        <v>912</v>
      </c>
      <c r="D548" s="1" t="s">
        <v>935</v>
      </c>
      <c r="E548" s="1" t="s">
        <v>228</v>
      </c>
      <c r="F548" s="2">
        <v>183959</v>
      </c>
      <c r="G548" s="2">
        <v>389210</v>
      </c>
      <c r="H548" s="2">
        <v>183904</v>
      </c>
      <c r="I548" s="2">
        <v>389174</v>
      </c>
      <c r="J548" s="1" t="s">
        <v>79</v>
      </c>
      <c r="K548" s="1" t="s">
        <v>35</v>
      </c>
      <c r="L548" s="1" t="s">
        <v>54</v>
      </c>
      <c r="M548" s="1" t="s">
        <v>122</v>
      </c>
      <c r="N548" s="1" t="s">
        <v>56</v>
      </c>
      <c r="O548" s="1" t="s">
        <v>934</v>
      </c>
      <c r="P548" s="1" t="s">
        <v>936</v>
      </c>
      <c r="Q548" s="1" t="s">
        <v>45</v>
      </c>
      <c r="AA548">
        <v>120</v>
      </c>
      <c r="AB548">
        <v>4.3700000000000003E-2</v>
      </c>
      <c r="AC548">
        <v>1.4</v>
      </c>
      <c r="AD548">
        <v>0.45</v>
      </c>
      <c r="AE548">
        <v>3.5</v>
      </c>
      <c r="AF548">
        <v>31</v>
      </c>
      <c r="AG548" s="2">
        <f t="shared" si="24"/>
        <v>420</v>
      </c>
      <c r="AH548" s="2">
        <f t="shared" si="25"/>
        <v>1440</v>
      </c>
      <c r="AI548" s="8">
        <v>85</v>
      </c>
      <c r="AJ548" s="8">
        <v>40</v>
      </c>
      <c r="AK548" s="2">
        <f>(100-AJ548)/(100-AI548)*AG548</f>
        <v>1680</v>
      </c>
      <c r="AL548" s="8">
        <f t="shared" si="26"/>
        <v>30</v>
      </c>
    </row>
    <row r="549" spans="1:38" x14ac:dyDescent="0.35">
      <c r="A549" s="1" t="s">
        <v>933</v>
      </c>
      <c r="B549" s="1" t="s">
        <v>912</v>
      </c>
      <c r="C549" s="1" t="s">
        <v>912</v>
      </c>
      <c r="D549" s="1" t="s">
        <v>935</v>
      </c>
      <c r="E549" s="1" t="s">
        <v>228</v>
      </c>
      <c r="F549" s="2">
        <v>183959</v>
      </c>
      <c r="G549" s="2">
        <v>389210</v>
      </c>
      <c r="H549" s="2">
        <v>183904</v>
      </c>
      <c r="I549" s="2">
        <v>389174</v>
      </c>
      <c r="J549" s="1" t="s">
        <v>68</v>
      </c>
      <c r="K549" s="1" t="s">
        <v>35</v>
      </c>
      <c r="L549" s="1" t="s">
        <v>50</v>
      </c>
      <c r="M549" s="1" t="s">
        <v>122</v>
      </c>
      <c r="N549" s="1" t="s">
        <v>52</v>
      </c>
      <c r="O549" s="1" t="s">
        <v>934</v>
      </c>
      <c r="P549" s="1" t="s">
        <v>936</v>
      </c>
      <c r="Q549" s="1" t="s">
        <v>45</v>
      </c>
      <c r="AA549" s="2">
        <v>2680</v>
      </c>
      <c r="AB549">
        <v>0</v>
      </c>
      <c r="AC549">
        <v>22</v>
      </c>
      <c r="AD549">
        <v>0.1</v>
      </c>
      <c r="AE549">
        <v>1.2</v>
      </c>
      <c r="AF549">
        <v>15</v>
      </c>
      <c r="AG549" s="2">
        <f t="shared" si="24"/>
        <v>3216</v>
      </c>
      <c r="AH549" s="2">
        <f t="shared" si="25"/>
        <v>32160</v>
      </c>
      <c r="AI549" s="8">
        <v>85</v>
      </c>
      <c r="AJ549" s="8">
        <v>40</v>
      </c>
      <c r="AK549" s="2">
        <f>(100-AJ549)/(100-AI549)*AG549</f>
        <v>12864</v>
      </c>
      <c r="AL549" s="8">
        <f t="shared" si="26"/>
        <v>670</v>
      </c>
    </row>
    <row r="550" spans="1:38" x14ac:dyDescent="0.35">
      <c r="A550" s="1" t="s">
        <v>933</v>
      </c>
      <c r="B550" s="1" t="s">
        <v>912</v>
      </c>
      <c r="C550" s="1" t="s">
        <v>912</v>
      </c>
      <c r="D550" s="1" t="s">
        <v>935</v>
      </c>
      <c r="E550" s="1" t="s">
        <v>228</v>
      </c>
      <c r="F550" s="2">
        <v>183959</v>
      </c>
      <c r="G550" s="2">
        <v>389210</v>
      </c>
      <c r="H550" s="2">
        <v>183904</v>
      </c>
      <c r="I550" s="2">
        <v>389174</v>
      </c>
      <c r="J550" s="1" t="s">
        <v>68</v>
      </c>
      <c r="K550" s="1" t="s">
        <v>35</v>
      </c>
      <c r="L550" s="1" t="s">
        <v>50</v>
      </c>
      <c r="M550" s="1" t="s">
        <v>122</v>
      </c>
      <c r="N550" s="1" t="s">
        <v>52</v>
      </c>
      <c r="O550" s="1" t="s">
        <v>934</v>
      </c>
      <c r="P550" s="1" t="s">
        <v>936</v>
      </c>
      <c r="Q550" s="1" t="s">
        <v>45</v>
      </c>
      <c r="AA550" s="2">
        <v>2352</v>
      </c>
      <c r="AB550">
        <v>0</v>
      </c>
      <c r="AC550">
        <v>22</v>
      </c>
      <c r="AD550">
        <v>0.1</v>
      </c>
      <c r="AE550">
        <v>1.2</v>
      </c>
      <c r="AF550">
        <v>15</v>
      </c>
      <c r="AG550" s="2">
        <f t="shared" si="24"/>
        <v>2822.4</v>
      </c>
      <c r="AH550" s="2">
        <f t="shared" si="25"/>
        <v>28224</v>
      </c>
      <c r="AI550" s="8">
        <v>85</v>
      </c>
      <c r="AJ550" s="8">
        <v>40</v>
      </c>
      <c r="AK550" s="2">
        <f>(100-AJ550)/(100-AI550)*AG550</f>
        <v>11289.6</v>
      </c>
      <c r="AL550" s="8">
        <f t="shared" si="26"/>
        <v>588</v>
      </c>
    </row>
    <row r="551" spans="1:38" x14ac:dyDescent="0.35">
      <c r="A551" s="1" t="s">
        <v>933</v>
      </c>
      <c r="B551" s="1" t="s">
        <v>912</v>
      </c>
      <c r="C551" s="1" t="s">
        <v>912</v>
      </c>
      <c r="D551" s="1" t="s">
        <v>935</v>
      </c>
      <c r="E551" s="1" t="s">
        <v>228</v>
      </c>
      <c r="F551" s="2">
        <v>183959</v>
      </c>
      <c r="G551" s="2">
        <v>389210</v>
      </c>
      <c r="H551" s="2">
        <v>183904</v>
      </c>
      <c r="I551" s="2">
        <v>389174</v>
      </c>
      <c r="J551" s="1" t="s">
        <v>63</v>
      </c>
      <c r="K551" s="1" t="s">
        <v>35</v>
      </c>
      <c r="L551" s="1" t="s">
        <v>63</v>
      </c>
      <c r="M551" s="1" t="s">
        <v>122</v>
      </c>
      <c r="N551" s="1" t="s">
        <v>52</v>
      </c>
      <c r="O551" s="1" t="s">
        <v>934</v>
      </c>
      <c r="P551" s="1" t="s">
        <v>936</v>
      </c>
      <c r="Q551" s="1" t="s">
        <v>45</v>
      </c>
      <c r="AA551">
        <v>168</v>
      </c>
      <c r="AB551">
        <v>0.2606</v>
      </c>
      <c r="AC551">
        <v>2.2999999999999998</v>
      </c>
      <c r="AD551">
        <v>1.3</v>
      </c>
      <c r="AE551">
        <v>4.2</v>
      </c>
      <c r="AF551">
        <v>32</v>
      </c>
      <c r="AG551" s="2">
        <f t="shared" si="24"/>
        <v>705.6</v>
      </c>
      <c r="AH551" s="2">
        <f t="shared" si="25"/>
        <v>2016</v>
      </c>
      <c r="AI551" s="8">
        <v>85</v>
      </c>
      <c r="AJ551" s="8">
        <v>40</v>
      </c>
      <c r="AK551" s="2">
        <f>(100-AJ551)/(100-AI551)*AG551</f>
        <v>2822.4</v>
      </c>
      <c r="AL551" s="8">
        <f t="shared" si="26"/>
        <v>42</v>
      </c>
    </row>
    <row r="552" spans="1:38" x14ac:dyDescent="0.35">
      <c r="A552" s="1" t="s">
        <v>933</v>
      </c>
      <c r="B552" s="1" t="s">
        <v>912</v>
      </c>
      <c r="C552" s="1" t="s">
        <v>912</v>
      </c>
      <c r="D552" s="1" t="s">
        <v>935</v>
      </c>
      <c r="E552" s="1" t="s">
        <v>228</v>
      </c>
      <c r="F552" s="2">
        <v>183959</v>
      </c>
      <c r="G552" s="2">
        <v>389210</v>
      </c>
      <c r="H552" s="2">
        <v>183904</v>
      </c>
      <c r="I552" s="2">
        <v>389174</v>
      </c>
      <c r="J552" s="1" t="s">
        <v>79</v>
      </c>
      <c r="K552" s="1" t="s">
        <v>35</v>
      </c>
      <c r="L552" s="1" t="s">
        <v>54</v>
      </c>
      <c r="M552" s="1" t="s">
        <v>122</v>
      </c>
      <c r="N552" s="1" t="s">
        <v>56</v>
      </c>
      <c r="O552" s="1" t="s">
        <v>934</v>
      </c>
      <c r="P552" s="1" t="s">
        <v>936</v>
      </c>
      <c r="Q552" s="1" t="s">
        <v>45</v>
      </c>
      <c r="AA552">
        <v>10</v>
      </c>
      <c r="AB552">
        <v>4.3700000000000003E-2</v>
      </c>
      <c r="AC552">
        <v>1.4</v>
      </c>
      <c r="AD552">
        <v>0.45</v>
      </c>
      <c r="AE552">
        <v>3.5</v>
      </c>
      <c r="AF552">
        <v>31</v>
      </c>
      <c r="AG552" s="2">
        <f t="shared" si="24"/>
        <v>35</v>
      </c>
      <c r="AH552" s="2">
        <f t="shared" si="25"/>
        <v>120</v>
      </c>
      <c r="AI552" s="8">
        <v>85</v>
      </c>
      <c r="AJ552" s="8">
        <v>40</v>
      </c>
      <c r="AK552" s="2">
        <f>(100-AJ552)/(100-AI552)*AG552</f>
        <v>140</v>
      </c>
      <c r="AL552" s="8">
        <f t="shared" si="26"/>
        <v>2</v>
      </c>
    </row>
    <row r="553" spans="1:38" x14ac:dyDescent="0.35">
      <c r="A553" s="1" t="s">
        <v>933</v>
      </c>
      <c r="B553" s="1" t="s">
        <v>912</v>
      </c>
      <c r="C553" s="1" t="s">
        <v>912</v>
      </c>
      <c r="D553" s="1" t="s">
        <v>935</v>
      </c>
      <c r="E553" s="1" t="s">
        <v>228</v>
      </c>
      <c r="F553" s="2">
        <v>183959</v>
      </c>
      <c r="G553" s="2">
        <v>389210</v>
      </c>
      <c r="H553" s="2">
        <v>183904</v>
      </c>
      <c r="I553" s="2">
        <v>389174</v>
      </c>
      <c r="J553" s="1" t="s">
        <v>53</v>
      </c>
      <c r="K553" s="1" t="s">
        <v>35</v>
      </c>
      <c r="L553" s="1" t="s">
        <v>53</v>
      </c>
      <c r="M553" s="1" t="s">
        <v>122</v>
      </c>
      <c r="N553" s="1" t="s">
        <v>48</v>
      </c>
      <c r="O553" s="1" t="s">
        <v>934</v>
      </c>
      <c r="P553" s="1" t="s">
        <v>936</v>
      </c>
      <c r="Q553" s="1" t="s">
        <v>45</v>
      </c>
      <c r="AA553">
        <v>68</v>
      </c>
      <c r="AB553">
        <v>0.2606</v>
      </c>
      <c r="AC553">
        <v>4.2</v>
      </c>
      <c r="AD553">
        <v>0.63</v>
      </c>
      <c r="AE553">
        <v>2.8</v>
      </c>
      <c r="AF553">
        <v>35</v>
      </c>
      <c r="AG553" s="2">
        <f t="shared" si="24"/>
        <v>190.39999999999998</v>
      </c>
      <c r="AH553" s="2">
        <f t="shared" si="25"/>
        <v>816</v>
      </c>
      <c r="AI553" s="8">
        <v>85</v>
      </c>
      <c r="AJ553" s="8">
        <v>40</v>
      </c>
      <c r="AK553" s="2">
        <f>(100-AJ553)/(100-AI553)*AG553</f>
        <v>761.59999999999991</v>
      </c>
      <c r="AL553" s="8">
        <f t="shared" si="26"/>
        <v>17</v>
      </c>
    </row>
    <row r="554" spans="1:38" x14ac:dyDescent="0.35">
      <c r="A554" s="1" t="s">
        <v>937</v>
      </c>
      <c r="B554" s="1" t="s">
        <v>912</v>
      </c>
      <c r="C554" s="1" t="s">
        <v>912</v>
      </c>
      <c r="D554" s="1" t="s">
        <v>939</v>
      </c>
      <c r="E554" s="1" t="s">
        <v>33</v>
      </c>
      <c r="F554" s="2">
        <v>186088</v>
      </c>
      <c r="G554" s="2">
        <v>385607</v>
      </c>
      <c r="H554" s="2">
        <v>186088</v>
      </c>
      <c r="I554" s="2">
        <v>385607</v>
      </c>
      <c r="J554" s="1" t="s">
        <v>53</v>
      </c>
      <c r="K554" s="1" t="s">
        <v>35</v>
      </c>
      <c r="L554" s="1" t="s">
        <v>53</v>
      </c>
      <c r="M554" s="1" t="s">
        <v>74</v>
      </c>
      <c r="N554" s="1" t="s">
        <v>52</v>
      </c>
      <c r="O554" s="1" t="s">
        <v>938</v>
      </c>
      <c r="P554" s="1" t="s">
        <v>940</v>
      </c>
      <c r="Q554" s="1" t="s">
        <v>45</v>
      </c>
      <c r="AA554">
        <v>29</v>
      </c>
      <c r="AB554">
        <v>0.2606</v>
      </c>
      <c r="AC554">
        <v>4.2</v>
      </c>
      <c r="AD554">
        <v>0.63</v>
      </c>
      <c r="AE554">
        <v>4.7</v>
      </c>
      <c r="AF554">
        <v>35</v>
      </c>
      <c r="AG554" s="2">
        <f t="shared" si="24"/>
        <v>136.30000000000001</v>
      </c>
      <c r="AH554" s="2">
        <f t="shared" si="25"/>
        <v>348</v>
      </c>
      <c r="AI554" s="8">
        <v>85</v>
      </c>
      <c r="AJ554" s="8">
        <v>40</v>
      </c>
      <c r="AK554" s="2">
        <f>(100-AJ554)/(100-AI554)*AG554</f>
        <v>545.20000000000005</v>
      </c>
      <c r="AL554" s="8">
        <f t="shared" si="26"/>
        <v>7</v>
      </c>
    </row>
    <row r="555" spans="1:38" x14ac:dyDescent="0.35">
      <c r="A555" s="1" t="s">
        <v>937</v>
      </c>
      <c r="B555" s="1" t="s">
        <v>912</v>
      </c>
      <c r="C555" s="1" t="s">
        <v>912</v>
      </c>
      <c r="D555" s="1" t="s">
        <v>939</v>
      </c>
      <c r="E555" s="1" t="s">
        <v>33</v>
      </c>
      <c r="F555" s="2">
        <v>186088</v>
      </c>
      <c r="G555" s="2">
        <v>385607</v>
      </c>
      <c r="H555" s="2">
        <v>186088</v>
      </c>
      <c r="I555" s="2">
        <v>385607</v>
      </c>
      <c r="J555" s="1" t="s">
        <v>63</v>
      </c>
      <c r="K555" s="1" t="s">
        <v>35</v>
      </c>
      <c r="L555" s="1" t="s">
        <v>63</v>
      </c>
      <c r="M555" s="1" t="s">
        <v>74</v>
      </c>
      <c r="N555" s="1" t="s">
        <v>52</v>
      </c>
      <c r="O555" s="1" t="s">
        <v>938</v>
      </c>
      <c r="P555" s="1" t="s">
        <v>940</v>
      </c>
      <c r="Q555" s="1" t="s">
        <v>45</v>
      </c>
      <c r="AA555">
        <v>11</v>
      </c>
      <c r="AB555">
        <v>0.2606</v>
      </c>
      <c r="AC555">
        <v>2.2999999999999998</v>
      </c>
      <c r="AD555">
        <v>1.3</v>
      </c>
      <c r="AE555">
        <v>7</v>
      </c>
      <c r="AF555">
        <v>32</v>
      </c>
      <c r="AG555" s="2">
        <f t="shared" si="24"/>
        <v>77</v>
      </c>
      <c r="AH555" s="2">
        <f t="shared" si="25"/>
        <v>132</v>
      </c>
      <c r="AI555" s="8">
        <v>85</v>
      </c>
      <c r="AJ555" s="8">
        <v>40</v>
      </c>
      <c r="AK555" s="2">
        <f>(100-AJ555)/(100-AI555)*AG555</f>
        <v>308</v>
      </c>
      <c r="AL555" s="8">
        <f t="shared" si="26"/>
        <v>2</v>
      </c>
    </row>
    <row r="556" spans="1:38" x14ac:dyDescent="0.35">
      <c r="A556" s="1" t="s">
        <v>937</v>
      </c>
      <c r="B556" s="1" t="s">
        <v>912</v>
      </c>
      <c r="C556" s="1" t="s">
        <v>912</v>
      </c>
      <c r="D556" s="1" t="s">
        <v>939</v>
      </c>
      <c r="E556" s="1" t="s">
        <v>33</v>
      </c>
      <c r="F556" s="2">
        <v>186088</v>
      </c>
      <c r="G556" s="2">
        <v>385607</v>
      </c>
      <c r="H556" s="2">
        <v>186088</v>
      </c>
      <c r="I556" s="2">
        <v>385607</v>
      </c>
      <c r="J556" s="1" t="s">
        <v>53</v>
      </c>
      <c r="K556" s="1" t="s">
        <v>35</v>
      </c>
      <c r="L556" s="1" t="s">
        <v>53</v>
      </c>
      <c r="M556" s="1" t="s">
        <v>74</v>
      </c>
      <c r="N556" s="1" t="s">
        <v>52</v>
      </c>
      <c r="O556" s="1" t="s">
        <v>938</v>
      </c>
      <c r="P556" s="1" t="s">
        <v>940</v>
      </c>
      <c r="Q556" s="1" t="s">
        <v>45</v>
      </c>
      <c r="AA556">
        <v>210</v>
      </c>
      <c r="AB556">
        <v>0.2606</v>
      </c>
      <c r="AC556">
        <v>4.2</v>
      </c>
      <c r="AD556">
        <v>0.63</v>
      </c>
      <c r="AE556">
        <v>4.7</v>
      </c>
      <c r="AF556">
        <v>35</v>
      </c>
      <c r="AG556" s="2">
        <f t="shared" si="24"/>
        <v>987</v>
      </c>
      <c r="AH556" s="2">
        <f t="shared" si="25"/>
        <v>2520</v>
      </c>
      <c r="AI556" s="8">
        <v>85</v>
      </c>
      <c r="AJ556" s="8">
        <v>40</v>
      </c>
      <c r="AK556" s="2">
        <f>(100-AJ556)/(100-AI556)*AG556</f>
        <v>3948</v>
      </c>
      <c r="AL556" s="8">
        <f t="shared" si="26"/>
        <v>52</v>
      </c>
    </row>
    <row r="557" spans="1:38" x14ac:dyDescent="0.35">
      <c r="A557" s="1" t="s">
        <v>937</v>
      </c>
      <c r="B557" s="1" t="s">
        <v>912</v>
      </c>
      <c r="C557" s="1" t="s">
        <v>912</v>
      </c>
      <c r="D557" s="1" t="s">
        <v>939</v>
      </c>
      <c r="E557" s="1" t="s">
        <v>33</v>
      </c>
      <c r="F557" s="2">
        <v>186088</v>
      </c>
      <c r="G557" s="2">
        <v>385607</v>
      </c>
      <c r="H557" s="2">
        <v>186088</v>
      </c>
      <c r="I557" s="2">
        <v>385607</v>
      </c>
      <c r="J557" s="1" t="s">
        <v>46</v>
      </c>
      <c r="K557" s="1" t="s">
        <v>35</v>
      </c>
      <c r="L557" s="1" t="s">
        <v>46</v>
      </c>
      <c r="M557" s="1" t="s">
        <v>74</v>
      </c>
      <c r="N557" s="1" t="s">
        <v>48</v>
      </c>
      <c r="O557" s="1" t="s">
        <v>938</v>
      </c>
      <c r="P557" s="1" t="s">
        <v>940</v>
      </c>
      <c r="Q557" s="1" t="s">
        <v>45</v>
      </c>
      <c r="AA557">
        <v>2</v>
      </c>
      <c r="AB557">
        <v>0.2606</v>
      </c>
      <c r="AC557">
        <v>1.5</v>
      </c>
      <c r="AD557">
        <v>0.83</v>
      </c>
      <c r="AE557">
        <v>4.7</v>
      </c>
      <c r="AF557">
        <v>36</v>
      </c>
      <c r="AG557" s="2">
        <f t="shared" si="24"/>
        <v>9.4</v>
      </c>
      <c r="AH557" s="2">
        <f t="shared" si="25"/>
        <v>24</v>
      </c>
      <c r="AI557" s="8">
        <v>85</v>
      </c>
      <c r="AJ557" s="8">
        <v>40</v>
      </c>
      <c r="AK557" s="2">
        <f>(100-AJ557)/(100-AI557)*AG557</f>
        <v>37.6</v>
      </c>
      <c r="AL557" s="8">
        <f t="shared" si="26"/>
        <v>0</v>
      </c>
    </row>
    <row r="558" spans="1:38" x14ac:dyDescent="0.35">
      <c r="A558" s="1" t="s">
        <v>941</v>
      </c>
      <c r="B558" s="1" t="s">
        <v>912</v>
      </c>
      <c r="C558" s="1" t="s">
        <v>912</v>
      </c>
      <c r="D558" s="1" t="s">
        <v>943</v>
      </c>
      <c r="E558" s="1" t="s">
        <v>33</v>
      </c>
      <c r="F558" s="2">
        <v>186366</v>
      </c>
      <c r="G558" s="2">
        <v>385494</v>
      </c>
      <c r="H558" s="2">
        <v>186366</v>
      </c>
      <c r="I558" s="2">
        <v>385494</v>
      </c>
      <c r="J558" s="1" t="s">
        <v>63</v>
      </c>
      <c r="K558" s="1" t="s">
        <v>35</v>
      </c>
      <c r="L558" s="1" t="s">
        <v>63</v>
      </c>
      <c r="M558" s="1" t="s">
        <v>127</v>
      </c>
      <c r="N558" s="1" t="s">
        <v>52</v>
      </c>
      <c r="O558" s="1" t="s">
        <v>942</v>
      </c>
      <c r="P558" s="1" t="s">
        <v>944</v>
      </c>
      <c r="Q558" s="1" t="s">
        <v>45</v>
      </c>
      <c r="AA558">
        <v>262</v>
      </c>
      <c r="AB558">
        <v>0.2606</v>
      </c>
      <c r="AC558">
        <v>2.2999999999999998</v>
      </c>
      <c r="AD558">
        <v>1.3</v>
      </c>
      <c r="AE558">
        <v>4.2</v>
      </c>
      <c r="AF558">
        <v>32</v>
      </c>
      <c r="AG558" s="2">
        <f t="shared" si="24"/>
        <v>1100.4000000000001</v>
      </c>
      <c r="AH558" s="2">
        <f t="shared" si="25"/>
        <v>3144</v>
      </c>
      <c r="AI558" s="8">
        <v>85</v>
      </c>
      <c r="AJ558" s="8">
        <v>40</v>
      </c>
      <c r="AK558" s="2">
        <f>(100-AJ558)/(100-AI558)*AG558</f>
        <v>4401.6000000000004</v>
      </c>
      <c r="AL558" s="8">
        <f t="shared" si="26"/>
        <v>65</v>
      </c>
    </row>
    <row r="559" spans="1:38" x14ac:dyDescent="0.35">
      <c r="A559" s="1" t="s">
        <v>941</v>
      </c>
      <c r="B559" s="1" t="s">
        <v>912</v>
      </c>
      <c r="C559" s="1" t="s">
        <v>912</v>
      </c>
      <c r="D559" s="1" t="s">
        <v>943</v>
      </c>
      <c r="E559" s="1" t="s">
        <v>33</v>
      </c>
      <c r="F559" s="2">
        <v>186366</v>
      </c>
      <c r="G559" s="2">
        <v>385494</v>
      </c>
      <c r="H559" s="2">
        <v>186366</v>
      </c>
      <c r="I559" s="2">
        <v>385494</v>
      </c>
      <c r="J559" s="1" t="s">
        <v>53</v>
      </c>
      <c r="K559" s="1" t="s">
        <v>35</v>
      </c>
      <c r="L559" s="1" t="s">
        <v>53</v>
      </c>
      <c r="M559" s="1" t="s">
        <v>127</v>
      </c>
      <c r="N559" s="1" t="s">
        <v>48</v>
      </c>
      <c r="O559" s="1" t="s">
        <v>942</v>
      </c>
      <c r="P559" s="1" t="s">
        <v>944</v>
      </c>
      <c r="Q559" s="1" t="s">
        <v>45</v>
      </c>
      <c r="AA559">
        <v>190</v>
      </c>
      <c r="AB559">
        <v>0.2606</v>
      </c>
      <c r="AC559">
        <v>4.2</v>
      </c>
      <c r="AD559">
        <v>0.63</v>
      </c>
      <c r="AE559">
        <v>2.8</v>
      </c>
      <c r="AF559">
        <v>35</v>
      </c>
      <c r="AG559" s="2">
        <f t="shared" si="24"/>
        <v>532</v>
      </c>
      <c r="AH559" s="2">
        <f t="shared" si="25"/>
        <v>2280</v>
      </c>
      <c r="AI559" s="8">
        <v>85</v>
      </c>
      <c r="AJ559" s="8">
        <v>40</v>
      </c>
      <c r="AK559" s="2">
        <f>(100-AJ559)/(100-AI559)*AG559</f>
        <v>2128</v>
      </c>
      <c r="AL559" s="8">
        <f t="shared" si="26"/>
        <v>47</v>
      </c>
    </row>
    <row r="560" spans="1:38" x14ac:dyDescent="0.35">
      <c r="A560" s="1" t="s">
        <v>941</v>
      </c>
      <c r="B560" s="1" t="s">
        <v>912</v>
      </c>
      <c r="C560" s="1" t="s">
        <v>912</v>
      </c>
      <c r="D560" s="1" t="s">
        <v>943</v>
      </c>
      <c r="E560" s="1" t="s">
        <v>33</v>
      </c>
      <c r="F560" s="2">
        <v>186366</v>
      </c>
      <c r="G560" s="2">
        <v>385494</v>
      </c>
      <c r="H560" s="2">
        <v>186366</v>
      </c>
      <c r="I560" s="2">
        <v>385494</v>
      </c>
      <c r="J560" s="1" t="s">
        <v>54</v>
      </c>
      <c r="K560" s="1" t="s">
        <v>35</v>
      </c>
      <c r="L560" s="1" t="s">
        <v>54</v>
      </c>
      <c r="M560" s="1" t="s">
        <v>127</v>
      </c>
      <c r="N560" s="1" t="s">
        <v>56</v>
      </c>
      <c r="O560" s="1" t="s">
        <v>942</v>
      </c>
      <c r="P560" s="1" t="s">
        <v>944</v>
      </c>
      <c r="Q560" s="1" t="s">
        <v>45</v>
      </c>
      <c r="AA560">
        <v>300</v>
      </c>
      <c r="AB560">
        <v>4.3700000000000003E-2</v>
      </c>
      <c r="AC560">
        <v>1.4</v>
      </c>
      <c r="AD560">
        <v>0.45</v>
      </c>
      <c r="AE560">
        <v>3.5</v>
      </c>
      <c r="AF560">
        <v>31</v>
      </c>
      <c r="AG560" s="2">
        <f t="shared" si="24"/>
        <v>1050</v>
      </c>
      <c r="AH560" s="2">
        <f t="shared" si="25"/>
        <v>3600</v>
      </c>
      <c r="AI560" s="8">
        <v>85</v>
      </c>
      <c r="AJ560" s="8">
        <v>40</v>
      </c>
      <c r="AK560" s="2">
        <f>(100-AJ560)/(100-AI560)*AG560</f>
        <v>4200</v>
      </c>
      <c r="AL560" s="8">
        <f t="shared" si="26"/>
        <v>75</v>
      </c>
    </row>
    <row r="561" spans="1:38" x14ac:dyDescent="0.35">
      <c r="A561" s="1" t="s">
        <v>941</v>
      </c>
      <c r="B561" s="1" t="s">
        <v>912</v>
      </c>
      <c r="C561" s="1" t="s">
        <v>912</v>
      </c>
      <c r="D561" s="1" t="s">
        <v>943</v>
      </c>
      <c r="E561" s="1" t="s">
        <v>33</v>
      </c>
      <c r="F561" s="2">
        <v>186366</v>
      </c>
      <c r="G561" s="2">
        <v>385494</v>
      </c>
      <c r="H561" s="2">
        <v>186366</v>
      </c>
      <c r="I561" s="2">
        <v>385494</v>
      </c>
      <c r="J561" s="1" t="s">
        <v>46</v>
      </c>
      <c r="K561" s="1" t="s">
        <v>35</v>
      </c>
      <c r="L561" s="1" t="s">
        <v>46</v>
      </c>
      <c r="M561" s="1" t="s">
        <v>127</v>
      </c>
      <c r="N561" s="1" t="s">
        <v>48</v>
      </c>
      <c r="O561" s="1" t="s">
        <v>942</v>
      </c>
      <c r="P561" s="1" t="s">
        <v>944</v>
      </c>
      <c r="Q561" s="1" t="s">
        <v>45</v>
      </c>
      <c r="AA561">
        <v>6</v>
      </c>
      <c r="AB561">
        <v>0.2606</v>
      </c>
      <c r="AC561">
        <v>1.5</v>
      </c>
      <c r="AD561">
        <v>0.83</v>
      </c>
      <c r="AE561">
        <v>2.8</v>
      </c>
      <c r="AF561">
        <v>36</v>
      </c>
      <c r="AG561" s="2">
        <f t="shared" si="24"/>
        <v>16.799999999999997</v>
      </c>
      <c r="AH561" s="2">
        <f t="shared" si="25"/>
        <v>72</v>
      </c>
      <c r="AI561" s="8">
        <v>85</v>
      </c>
      <c r="AJ561" s="8">
        <v>40</v>
      </c>
      <c r="AK561" s="2">
        <f>(100-AJ561)/(100-AI561)*AG561</f>
        <v>67.199999999999989</v>
      </c>
      <c r="AL561" s="8">
        <f t="shared" si="26"/>
        <v>1</v>
      </c>
    </row>
    <row r="562" spans="1:38" x14ac:dyDescent="0.35">
      <c r="A562" s="1" t="s">
        <v>941</v>
      </c>
      <c r="B562" s="1" t="s">
        <v>912</v>
      </c>
      <c r="C562" s="1" t="s">
        <v>912</v>
      </c>
      <c r="D562" s="1" t="s">
        <v>943</v>
      </c>
      <c r="E562" s="1" t="s">
        <v>33</v>
      </c>
      <c r="F562" s="2">
        <v>186366</v>
      </c>
      <c r="G562" s="2">
        <v>385494</v>
      </c>
      <c r="H562" s="2">
        <v>186366</v>
      </c>
      <c r="I562" s="2">
        <v>385494</v>
      </c>
      <c r="J562" s="1" t="s">
        <v>50</v>
      </c>
      <c r="K562" s="1" t="s">
        <v>35</v>
      </c>
      <c r="L562" s="1" t="s">
        <v>50</v>
      </c>
      <c r="M562" s="1" t="s">
        <v>127</v>
      </c>
      <c r="N562" s="1" t="s">
        <v>52</v>
      </c>
      <c r="O562" s="1" t="s">
        <v>942</v>
      </c>
      <c r="P562" s="1" t="s">
        <v>944</v>
      </c>
      <c r="Q562" s="1" t="s">
        <v>45</v>
      </c>
      <c r="AA562" s="2">
        <v>1136</v>
      </c>
      <c r="AB562">
        <v>0</v>
      </c>
      <c r="AC562">
        <v>22</v>
      </c>
      <c r="AD562">
        <v>0.1</v>
      </c>
      <c r="AE562">
        <v>1.2</v>
      </c>
      <c r="AF562">
        <v>15</v>
      </c>
      <c r="AG562" s="2">
        <f t="shared" si="24"/>
        <v>1363.2</v>
      </c>
      <c r="AH562" s="2">
        <f t="shared" si="25"/>
        <v>13632</v>
      </c>
      <c r="AI562" s="8">
        <v>85</v>
      </c>
      <c r="AJ562" s="8">
        <v>40</v>
      </c>
      <c r="AK562" s="2">
        <f>(100-AJ562)/(100-AI562)*AG562</f>
        <v>5452.8</v>
      </c>
      <c r="AL562" s="8">
        <f t="shared" si="26"/>
        <v>284</v>
      </c>
    </row>
    <row r="563" spans="1:38" x14ac:dyDescent="0.35">
      <c r="A563" s="1" t="s">
        <v>945</v>
      </c>
      <c r="B563" s="1" t="s">
        <v>912</v>
      </c>
      <c r="C563" s="1" t="s">
        <v>912</v>
      </c>
      <c r="D563" s="1" t="s">
        <v>947</v>
      </c>
      <c r="E563" s="1" t="s">
        <v>228</v>
      </c>
      <c r="F563" s="2">
        <v>187430</v>
      </c>
      <c r="G563" s="2">
        <v>385636</v>
      </c>
      <c r="H563" s="2">
        <v>187367</v>
      </c>
      <c r="I563" s="2">
        <v>385631</v>
      </c>
      <c r="J563" s="1" t="s">
        <v>50</v>
      </c>
      <c r="K563" s="1" t="s">
        <v>35</v>
      </c>
      <c r="L563" s="1" t="s">
        <v>50</v>
      </c>
      <c r="M563" s="1" t="s">
        <v>127</v>
      </c>
      <c r="N563" s="1" t="s">
        <v>52</v>
      </c>
      <c r="O563" s="1" t="s">
        <v>946</v>
      </c>
      <c r="P563" s="1" t="s">
        <v>940</v>
      </c>
      <c r="Q563" s="1" t="s">
        <v>45</v>
      </c>
      <c r="AA563" s="2">
        <v>1812</v>
      </c>
      <c r="AB563">
        <v>4.3700000000000003E-2</v>
      </c>
      <c r="AC563">
        <v>22</v>
      </c>
      <c r="AD563">
        <v>0.1</v>
      </c>
      <c r="AE563">
        <v>1.2</v>
      </c>
      <c r="AF563">
        <v>15</v>
      </c>
      <c r="AG563" s="2">
        <f t="shared" si="24"/>
        <v>2174.4</v>
      </c>
      <c r="AH563" s="2">
        <f t="shared" si="25"/>
        <v>21744</v>
      </c>
      <c r="AI563" s="8">
        <v>85</v>
      </c>
      <c r="AJ563" s="8">
        <v>40</v>
      </c>
      <c r="AK563" s="2">
        <f>(100-AJ563)/(100-AI563)*AG563</f>
        <v>8697.6</v>
      </c>
      <c r="AL563" s="8">
        <f t="shared" si="26"/>
        <v>453</v>
      </c>
    </row>
    <row r="564" spans="1:38" x14ac:dyDescent="0.35">
      <c r="A564" s="1" t="s">
        <v>945</v>
      </c>
      <c r="B564" s="1" t="s">
        <v>912</v>
      </c>
      <c r="C564" s="1" t="s">
        <v>912</v>
      </c>
      <c r="D564" s="1" t="s">
        <v>947</v>
      </c>
      <c r="E564" s="1" t="s">
        <v>228</v>
      </c>
      <c r="F564" s="2">
        <v>187430</v>
      </c>
      <c r="G564" s="2">
        <v>385636</v>
      </c>
      <c r="H564" s="2">
        <v>187367</v>
      </c>
      <c r="I564" s="2">
        <v>385631</v>
      </c>
      <c r="J564" s="1" t="s">
        <v>54</v>
      </c>
      <c r="K564" s="1" t="s">
        <v>35</v>
      </c>
      <c r="L564" s="1" t="s">
        <v>54</v>
      </c>
      <c r="M564" s="1" t="s">
        <v>127</v>
      </c>
      <c r="N564" s="1" t="s">
        <v>56</v>
      </c>
      <c r="O564" s="1" t="s">
        <v>946</v>
      </c>
      <c r="P564" s="1" t="s">
        <v>940</v>
      </c>
      <c r="Q564" s="1" t="s">
        <v>45</v>
      </c>
      <c r="AA564">
        <v>594</v>
      </c>
      <c r="AB564">
        <v>4.3700000000000003E-2</v>
      </c>
      <c r="AC564">
        <v>1.4</v>
      </c>
      <c r="AD564">
        <v>0.45</v>
      </c>
      <c r="AE564">
        <v>3.5</v>
      </c>
      <c r="AF564">
        <v>31</v>
      </c>
      <c r="AG564" s="2">
        <f t="shared" si="24"/>
        <v>2079</v>
      </c>
      <c r="AH564" s="2">
        <f t="shared" si="25"/>
        <v>7128</v>
      </c>
      <c r="AI564" s="8">
        <v>85</v>
      </c>
      <c r="AJ564" s="8">
        <v>40</v>
      </c>
      <c r="AK564" s="2">
        <f>(100-AJ564)/(100-AI564)*AG564</f>
        <v>8316</v>
      </c>
      <c r="AL564" s="8">
        <f t="shared" si="26"/>
        <v>148</v>
      </c>
    </row>
    <row r="565" spans="1:38" x14ac:dyDescent="0.35">
      <c r="A565" s="1" t="s">
        <v>948</v>
      </c>
      <c r="B565" s="1" t="s">
        <v>912</v>
      </c>
      <c r="C565" s="1" t="s">
        <v>912</v>
      </c>
      <c r="D565" s="1" t="s">
        <v>950</v>
      </c>
      <c r="E565" s="1" t="s">
        <v>228</v>
      </c>
      <c r="F565" s="2">
        <v>187285</v>
      </c>
      <c r="G565" s="2">
        <v>385452</v>
      </c>
      <c r="H565" s="2">
        <v>187276</v>
      </c>
      <c r="I565" s="2">
        <v>385495</v>
      </c>
      <c r="J565" s="1" t="s">
        <v>79</v>
      </c>
      <c r="K565" s="1" t="s">
        <v>35</v>
      </c>
      <c r="L565" s="1" t="s">
        <v>54</v>
      </c>
      <c r="M565" s="1" t="s">
        <v>122</v>
      </c>
      <c r="N565" s="1" t="s">
        <v>56</v>
      </c>
      <c r="O565" s="1" t="s">
        <v>949</v>
      </c>
      <c r="P565" s="1" t="s">
        <v>944</v>
      </c>
      <c r="Q565" s="1" t="s">
        <v>45</v>
      </c>
      <c r="AA565" s="2">
        <v>1920</v>
      </c>
      <c r="AB565">
        <v>4.3700000000000003E-2</v>
      </c>
      <c r="AC565">
        <v>1.4</v>
      </c>
      <c r="AD565">
        <v>0.45</v>
      </c>
      <c r="AE565">
        <v>3.5</v>
      </c>
      <c r="AF565">
        <v>31</v>
      </c>
      <c r="AG565" s="2">
        <f t="shared" si="24"/>
        <v>6720</v>
      </c>
      <c r="AH565" s="2">
        <f t="shared" si="25"/>
        <v>23040</v>
      </c>
      <c r="AI565" s="8">
        <v>85</v>
      </c>
      <c r="AJ565" s="8">
        <v>40</v>
      </c>
      <c r="AK565" s="2">
        <f>(100-AJ565)/(100-AI565)*AG565</f>
        <v>26880</v>
      </c>
      <c r="AL565" s="8">
        <f t="shared" si="26"/>
        <v>480</v>
      </c>
    </row>
    <row r="566" spans="1:38" x14ac:dyDescent="0.35">
      <c r="A566" s="1" t="s">
        <v>951</v>
      </c>
      <c r="B566" s="1" t="s">
        <v>912</v>
      </c>
      <c r="C566" s="1" t="s">
        <v>912</v>
      </c>
      <c r="D566" s="1" t="s">
        <v>953</v>
      </c>
      <c r="E566" s="1" t="s">
        <v>228</v>
      </c>
      <c r="F566" s="2">
        <v>186931</v>
      </c>
      <c r="G566" s="2">
        <v>384159</v>
      </c>
      <c r="H566" s="2">
        <v>186998</v>
      </c>
      <c r="I566" s="2">
        <v>384136</v>
      </c>
      <c r="J566" s="1" t="s">
        <v>54</v>
      </c>
      <c r="K566" s="1" t="s">
        <v>35</v>
      </c>
      <c r="L566" s="1" t="s">
        <v>54</v>
      </c>
      <c r="M566" s="1" t="s">
        <v>127</v>
      </c>
      <c r="N566" s="1" t="s">
        <v>56</v>
      </c>
      <c r="O566" s="1" t="s">
        <v>952</v>
      </c>
      <c r="P566" s="1" t="s">
        <v>954</v>
      </c>
      <c r="Q566" s="1" t="s">
        <v>45</v>
      </c>
      <c r="AA566" s="2">
        <v>1860</v>
      </c>
      <c r="AB566">
        <v>4.3700000000000003E-2</v>
      </c>
      <c r="AC566">
        <v>1.4</v>
      </c>
      <c r="AD566">
        <v>0.45</v>
      </c>
      <c r="AE566">
        <v>3.5</v>
      </c>
      <c r="AF566">
        <v>31</v>
      </c>
      <c r="AG566" s="2">
        <f t="shared" si="24"/>
        <v>6510</v>
      </c>
      <c r="AH566" s="2">
        <f t="shared" si="25"/>
        <v>22320</v>
      </c>
      <c r="AI566" s="8">
        <v>85</v>
      </c>
      <c r="AJ566" s="8">
        <v>40</v>
      </c>
      <c r="AK566" s="2">
        <f>(100-AJ566)/(100-AI566)*AG566</f>
        <v>26040</v>
      </c>
      <c r="AL566" s="8">
        <f t="shared" si="26"/>
        <v>465</v>
      </c>
    </row>
    <row r="567" spans="1:38" x14ac:dyDescent="0.35">
      <c r="A567" s="1" t="s">
        <v>955</v>
      </c>
      <c r="B567" s="1" t="s">
        <v>912</v>
      </c>
      <c r="C567" s="1" t="s">
        <v>912</v>
      </c>
      <c r="D567" s="1" t="s">
        <v>957</v>
      </c>
      <c r="E567" s="1" t="s">
        <v>228</v>
      </c>
      <c r="F567" s="2">
        <v>180637</v>
      </c>
      <c r="G567" s="2">
        <v>387645</v>
      </c>
      <c r="H567" s="2">
        <v>180636</v>
      </c>
      <c r="I567" s="2">
        <v>387531</v>
      </c>
      <c r="J567" s="1" t="s">
        <v>53</v>
      </c>
      <c r="K567" s="1" t="s">
        <v>35</v>
      </c>
      <c r="L567" s="1" t="s">
        <v>53</v>
      </c>
      <c r="M567" s="1" t="s">
        <v>80</v>
      </c>
      <c r="N567" s="1" t="s">
        <v>48</v>
      </c>
      <c r="O567" s="1" t="s">
        <v>956</v>
      </c>
      <c r="P567" s="1" t="s">
        <v>958</v>
      </c>
      <c r="Q567" s="1" t="s">
        <v>45</v>
      </c>
      <c r="AA567">
        <v>336</v>
      </c>
      <c r="AB567">
        <v>0.2606</v>
      </c>
      <c r="AC567">
        <v>4.2</v>
      </c>
      <c r="AD567">
        <v>0.63</v>
      </c>
      <c r="AE567">
        <v>2.8</v>
      </c>
      <c r="AF567">
        <v>35</v>
      </c>
      <c r="AG567" s="2">
        <f t="shared" si="24"/>
        <v>940.8</v>
      </c>
      <c r="AH567" s="2">
        <f t="shared" si="25"/>
        <v>4032</v>
      </c>
      <c r="AI567" s="8">
        <v>85</v>
      </c>
      <c r="AJ567" s="8">
        <v>40</v>
      </c>
      <c r="AK567" s="2">
        <f>(100-AJ567)/(100-AI567)*AG567</f>
        <v>3763.2</v>
      </c>
      <c r="AL567" s="8">
        <f t="shared" si="26"/>
        <v>84</v>
      </c>
    </row>
    <row r="568" spans="1:38" x14ac:dyDescent="0.35">
      <c r="A568" s="1" t="s">
        <v>955</v>
      </c>
      <c r="B568" s="1" t="s">
        <v>912</v>
      </c>
      <c r="C568" s="1" t="s">
        <v>912</v>
      </c>
      <c r="D568" s="1" t="s">
        <v>957</v>
      </c>
      <c r="E568" s="1" t="s">
        <v>228</v>
      </c>
      <c r="F568" s="2">
        <v>180637</v>
      </c>
      <c r="G568" s="2">
        <v>387645</v>
      </c>
      <c r="H568" s="2">
        <v>180636</v>
      </c>
      <c r="I568" s="2">
        <v>387531</v>
      </c>
      <c r="J568" s="1" t="s">
        <v>53</v>
      </c>
      <c r="K568" s="1" t="s">
        <v>35</v>
      </c>
      <c r="L568" s="1" t="s">
        <v>53</v>
      </c>
      <c r="M568" s="1" t="s">
        <v>80</v>
      </c>
      <c r="N568" s="1" t="s">
        <v>48</v>
      </c>
      <c r="O568" s="1" t="s">
        <v>956</v>
      </c>
      <c r="P568" s="1" t="s">
        <v>958</v>
      </c>
      <c r="Q568" s="1" t="s">
        <v>45</v>
      </c>
      <c r="AA568">
        <v>170</v>
      </c>
      <c r="AB568">
        <v>0.2606</v>
      </c>
      <c r="AC568">
        <v>4.2</v>
      </c>
      <c r="AD568">
        <v>0.63</v>
      </c>
      <c r="AE568">
        <v>2.8</v>
      </c>
      <c r="AF568">
        <v>35</v>
      </c>
      <c r="AG568" s="2">
        <f t="shared" si="24"/>
        <v>475.99999999999994</v>
      </c>
      <c r="AH568" s="2">
        <f t="shared" si="25"/>
        <v>2040</v>
      </c>
      <c r="AI568" s="8">
        <v>85</v>
      </c>
      <c r="AJ568" s="8">
        <v>40</v>
      </c>
      <c r="AK568" s="2">
        <f>(100-AJ568)/(100-AI568)*AG568</f>
        <v>1903.9999999999998</v>
      </c>
      <c r="AL568" s="8">
        <f t="shared" si="26"/>
        <v>42</v>
      </c>
    </row>
    <row r="569" spans="1:38" x14ac:dyDescent="0.35">
      <c r="A569" s="1" t="s">
        <v>955</v>
      </c>
      <c r="B569" s="1" t="s">
        <v>912</v>
      </c>
      <c r="C569" s="1" t="s">
        <v>912</v>
      </c>
      <c r="D569" s="1" t="s">
        <v>957</v>
      </c>
      <c r="E569" s="1" t="s">
        <v>228</v>
      </c>
      <c r="F569" s="2">
        <v>180637</v>
      </c>
      <c r="G569" s="2">
        <v>387645</v>
      </c>
      <c r="H569" s="2">
        <v>180636</v>
      </c>
      <c r="I569" s="2">
        <v>387531</v>
      </c>
      <c r="J569" s="1" t="s">
        <v>63</v>
      </c>
      <c r="K569" s="1" t="s">
        <v>35</v>
      </c>
      <c r="L569" s="1" t="s">
        <v>63</v>
      </c>
      <c r="M569" s="1" t="s">
        <v>80</v>
      </c>
      <c r="N569" s="1" t="s">
        <v>52</v>
      </c>
      <c r="O569" s="1" t="s">
        <v>956</v>
      </c>
      <c r="P569" s="1" t="s">
        <v>958</v>
      </c>
      <c r="Q569" s="1" t="s">
        <v>45</v>
      </c>
      <c r="AA569">
        <v>12</v>
      </c>
      <c r="AB569">
        <v>0.2606</v>
      </c>
      <c r="AC569">
        <v>2.2999999999999998</v>
      </c>
      <c r="AD569">
        <v>1.3</v>
      </c>
      <c r="AE569">
        <v>4.2</v>
      </c>
      <c r="AF569">
        <v>32</v>
      </c>
      <c r="AG569" s="2">
        <f t="shared" si="24"/>
        <v>50.400000000000006</v>
      </c>
      <c r="AH569" s="2">
        <f t="shared" si="25"/>
        <v>144</v>
      </c>
      <c r="AI569" s="8">
        <v>85</v>
      </c>
      <c r="AJ569" s="8">
        <v>40</v>
      </c>
      <c r="AK569" s="2">
        <f>(100-AJ569)/(100-AI569)*AG569</f>
        <v>201.60000000000002</v>
      </c>
      <c r="AL569" s="8">
        <f t="shared" si="26"/>
        <v>3</v>
      </c>
    </row>
    <row r="570" spans="1:38" x14ac:dyDescent="0.35">
      <c r="A570" s="1" t="s">
        <v>955</v>
      </c>
      <c r="B570" s="1" t="s">
        <v>912</v>
      </c>
      <c r="C570" s="1" t="s">
        <v>912</v>
      </c>
      <c r="D570" s="1" t="s">
        <v>957</v>
      </c>
      <c r="E570" s="1" t="s">
        <v>228</v>
      </c>
      <c r="F570" s="2">
        <v>180637</v>
      </c>
      <c r="G570" s="2">
        <v>387645</v>
      </c>
      <c r="H570" s="2">
        <v>180636</v>
      </c>
      <c r="I570" s="2">
        <v>387531</v>
      </c>
      <c r="J570" s="1" t="s">
        <v>63</v>
      </c>
      <c r="K570" s="1" t="s">
        <v>35</v>
      </c>
      <c r="L570" s="1" t="s">
        <v>63</v>
      </c>
      <c r="M570" s="1" t="s">
        <v>80</v>
      </c>
      <c r="N570" s="1" t="s">
        <v>52</v>
      </c>
      <c r="O570" s="1" t="s">
        <v>956</v>
      </c>
      <c r="P570" s="1" t="s">
        <v>958</v>
      </c>
      <c r="Q570" s="1" t="s">
        <v>45</v>
      </c>
      <c r="AA570">
        <v>240</v>
      </c>
      <c r="AB570">
        <v>0.2606</v>
      </c>
      <c r="AC570">
        <v>2.2999999999999998</v>
      </c>
      <c r="AD570">
        <v>1.3</v>
      </c>
      <c r="AE570">
        <v>4.2</v>
      </c>
      <c r="AF570">
        <v>32</v>
      </c>
      <c r="AG570" s="2">
        <f t="shared" si="24"/>
        <v>1008</v>
      </c>
      <c r="AH570" s="2">
        <f t="shared" si="25"/>
        <v>2880</v>
      </c>
      <c r="AI570" s="8">
        <v>85</v>
      </c>
      <c r="AJ570" s="8">
        <v>40</v>
      </c>
      <c r="AK570" s="2">
        <f>(100-AJ570)/(100-AI570)*AG570</f>
        <v>4032</v>
      </c>
      <c r="AL570" s="8">
        <f t="shared" si="26"/>
        <v>60</v>
      </c>
    </row>
    <row r="571" spans="1:38" x14ac:dyDescent="0.35">
      <c r="A571" s="1" t="s">
        <v>955</v>
      </c>
      <c r="B571" s="1" t="s">
        <v>912</v>
      </c>
      <c r="C571" s="1" t="s">
        <v>912</v>
      </c>
      <c r="D571" s="1" t="s">
        <v>957</v>
      </c>
      <c r="E571" s="1" t="s">
        <v>228</v>
      </c>
      <c r="F571" s="2">
        <v>180637</v>
      </c>
      <c r="G571" s="2">
        <v>387645</v>
      </c>
      <c r="H571" s="2">
        <v>180636</v>
      </c>
      <c r="I571" s="2">
        <v>387531</v>
      </c>
      <c r="J571" s="1" t="s">
        <v>49</v>
      </c>
      <c r="K571" s="1" t="s">
        <v>35</v>
      </c>
      <c r="L571" s="1" t="s">
        <v>50</v>
      </c>
      <c r="M571" s="1" t="s">
        <v>80</v>
      </c>
      <c r="N571" s="1" t="s">
        <v>52</v>
      </c>
      <c r="O571" s="1" t="s">
        <v>956</v>
      </c>
      <c r="P571" s="1" t="s">
        <v>958</v>
      </c>
      <c r="Q571" s="1" t="s">
        <v>45</v>
      </c>
      <c r="AA571" s="2">
        <v>1500</v>
      </c>
      <c r="AB571">
        <v>0</v>
      </c>
      <c r="AC571">
        <v>22</v>
      </c>
      <c r="AD571">
        <v>0.1</v>
      </c>
      <c r="AE571">
        <v>1.2</v>
      </c>
      <c r="AF571">
        <v>15</v>
      </c>
      <c r="AG571" s="2">
        <f t="shared" si="24"/>
        <v>1800</v>
      </c>
      <c r="AH571" s="2">
        <f t="shared" si="25"/>
        <v>18000</v>
      </c>
      <c r="AI571" s="8">
        <v>85</v>
      </c>
      <c r="AJ571" s="8">
        <v>40</v>
      </c>
      <c r="AK571" s="2">
        <f>(100-AJ571)/(100-AI571)*AG571</f>
        <v>7200</v>
      </c>
      <c r="AL571" s="8">
        <f t="shared" si="26"/>
        <v>375</v>
      </c>
    </row>
    <row r="572" spans="1:38" x14ac:dyDescent="0.35">
      <c r="A572" s="1" t="s">
        <v>955</v>
      </c>
      <c r="B572" s="1" t="s">
        <v>912</v>
      </c>
      <c r="C572" s="1" t="s">
        <v>912</v>
      </c>
      <c r="D572" s="1" t="s">
        <v>957</v>
      </c>
      <c r="E572" s="1" t="s">
        <v>228</v>
      </c>
      <c r="F572" s="2">
        <v>180637</v>
      </c>
      <c r="G572" s="2">
        <v>387645</v>
      </c>
      <c r="H572" s="2">
        <v>180636</v>
      </c>
      <c r="I572" s="2">
        <v>387531</v>
      </c>
      <c r="J572" s="1" t="s">
        <v>79</v>
      </c>
      <c r="K572" s="1" t="s">
        <v>35</v>
      </c>
      <c r="L572" s="1" t="s">
        <v>54</v>
      </c>
      <c r="M572" s="1" t="s">
        <v>80</v>
      </c>
      <c r="N572" s="1" t="s">
        <v>56</v>
      </c>
      <c r="O572" s="1" t="s">
        <v>956</v>
      </c>
      <c r="P572" s="1" t="s">
        <v>958</v>
      </c>
      <c r="Q572" s="1" t="s">
        <v>45</v>
      </c>
      <c r="AA572">
        <v>378</v>
      </c>
      <c r="AB572">
        <v>4.3700000000000003E-2</v>
      </c>
      <c r="AC572">
        <v>1.4</v>
      </c>
      <c r="AD572">
        <v>0.45</v>
      </c>
      <c r="AE572">
        <v>3.5</v>
      </c>
      <c r="AF572">
        <v>31</v>
      </c>
      <c r="AG572" s="2">
        <f t="shared" si="24"/>
        <v>1323</v>
      </c>
      <c r="AH572" s="2">
        <f t="shared" si="25"/>
        <v>4536</v>
      </c>
      <c r="AI572" s="8">
        <v>85</v>
      </c>
      <c r="AJ572" s="8">
        <v>40</v>
      </c>
      <c r="AK572" s="2">
        <f>(100-AJ572)/(100-AI572)*AG572</f>
        <v>5292</v>
      </c>
      <c r="AL572" s="8">
        <f t="shared" si="26"/>
        <v>94</v>
      </c>
    </row>
    <row r="573" spans="1:38" x14ac:dyDescent="0.35">
      <c r="A573" s="1" t="s">
        <v>955</v>
      </c>
      <c r="B573" s="1" t="s">
        <v>912</v>
      </c>
      <c r="C573" s="1" t="s">
        <v>912</v>
      </c>
      <c r="D573" s="1" t="s">
        <v>957</v>
      </c>
      <c r="E573" s="1" t="s">
        <v>228</v>
      </c>
      <c r="F573" s="2">
        <v>180637</v>
      </c>
      <c r="G573" s="2">
        <v>387645</v>
      </c>
      <c r="H573" s="2">
        <v>180636</v>
      </c>
      <c r="I573" s="2">
        <v>387531</v>
      </c>
      <c r="J573" s="1" t="s">
        <v>46</v>
      </c>
      <c r="K573" s="1" t="s">
        <v>35</v>
      </c>
      <c r="L573" s="1" t="s">
        <v>46</v>
      </c>
      <c r="M573" s="1" t="s">
        <v>80</v>
      </c>
      <c r="N573" s="1" t="s">
        <v>48</v>
      </c>
      <c r="O573" s="1" t="s">
        <v>956</v>
      </c>
      <c r="P573" s="1" t="s">
        <v>958</v>
      </c>
      <c r="Q573" s="1" t="s">
        <v>45</v>
      </c>
      <c r="AA573">
        <v>6</v>
      </c>
      <c r="AB573">
        <v>0.2606</v>
      </c>
      <c r="AC573">
        <v>1.5</v>
      </c>
      <c r="AD573">
        <v>0.83</v>
      </c>
      <c r="AE573">
        <v>2.8</v>
      </c>
      <c r="AF573">
        <v>36</v>
      </c>
      <c r="AG573" s="2">
        <f t="shared" si="24"/>
        <v>16.799999999999997</v>
      </c>
      <c r="AH573" s="2">
        <f t="shared" si="25"/>
        <v>72</v>
      </c>
      <c r="AI573" s="8">
        <v>85</v>
      </c>
      <c r="AJ573" s="8">
        <v>40</v>
      </c>
      <c r="AK573" s="2">
        <f>(100-AJ573)/(100-AI573)*AG573</f>
        <v>67.199999999999989</v>
      </c>
      <c r="AL573" s="8">
        <f t="shared" si="26"/>
        <v>1</v>
      </c>
    </row>
    <row r="574" spans="1:38" x14ac:dyDescent="0.35">
      <c r="A574" s="1" t="s">
        <v>959</v>
      </c>
      <c r="B574" s="1" t="s">
        <v>912</v>
      </c>
      <c r="C574" s="1" t="s">
        <v>912</v>
      </c>
      <c r="D574" s="1" t="s">
        <v>961</v>
      </c>
      <c r="E574" s="1" t="s">
        <v>228</v>
      </c>
      <c r="F574" s="2">
        <v>184135</v>
      </c>
      <c r="G574" s="2">
        <v>388623</v>
      </c>
      <c r="H574" s="2">
        <v>184138</v>
      </c>
      <c r="I574" s="2">
        <v>388534</v>
      </c>
      <c r="J574" s="1" t="s">
        <v>79</v>
      </c>
      <c r="K574" s="1" t="s">
        <v>35</v>
      </c>
      <c r="L574" s="1" t="s">
        <v>54</v>
      </c>
      <c r="M574" s="1" t="s">
        <v>47</v>
      </c>
      <c r="N574" s="1" t="s">
        <v>56</v>
      </c>
      <c r="O574" s="1" t="s">
        <v>960</v>
      </c>
      <c r="P574" s="1" t="s">
        <v>962</v>
      </c>
      <c r="Q574" s="1" t="s">
        <v>45</v>
      </c>
      <c r="AA574" s="2">
        <v>1400</v>
      </c>
      <c r="AB574">
        <v>4.3700000000000003E-2</v>
      </c>
      <c r="AC574">
        <v>1.4</v>
      </c>
      <c r="AD574">
        <v>0.45</v>
      </c>
      <c r="AE574">
        <v>5.8</v>
      </c>
      <c r="AF574">
        <v>31</v>
      </c>
      <c r="AG574" s="2">
        <f t="shared" si="24"/>
        <v>8120</v>
      </c>
      <c r="AH574" s="2">
        <f t="shared" si="25"/>
        <v>16800</v>
      </c>
      <c r="AI574" s="8">
        <v>85</v>
      </c>
      <c r="AJ574" s="8">
        <v>40</v>
      </c>
      <c r="AK574" s="2">
        <f>(100-AJ574)/(100-AI574)*AG574</f>
        <v>32480</v>
      </c>
      <c r="AL574" s="8">
        <f t="shared" si="26"/>
        <v>350</v>
      </c>
    </row>
    <row r="575" spans="1:38" x14ac:dyDescent="0.35">
      <c r="A575" s="1" t="s">
        <v>963</v>
      </c>
      <c r="B575" s="1" t="s">
        <v>912</v>
      </c>
      <c r="C575" s="1" t="s">
        <v>912</v>
      </c>
      <c r="D575" s="1" t="s">
        <v>965</v>
      </c>
      <c r="E575" s="1" t="s">
        <v>228</v>
      </c>
      <c r="F575" s="2">
        <v>185818</v>
      </c>
      <c r="G575" s="2">
        <v>388065</v>
      </c>
      <c r="H575" s="2">
        <v>185804</v>
      </c>
      <c r="I575" s="2">
        <v>387999</v>
      </c>
      <c r="J575" s="1" t="s">
        <v>79</v>
      </c>
      <c r="K575" s="1" t="s">
        <v>35</v>
      </c>
      <c r="L575" s="1" t="s">
        <v>54</v>
      </c>
      <c r="M575" s="1" t="s">
        <v>122</v>
      </c>
      <c r="N575" s="1" t="s">
        <v>56</v>
      </c>
      <c r="O575" s="1" t="s">
        <v>964</v>
      </c>
      <c r="P575" s="1" t="s">
        <v>966</v>
      </c>
      <c r="Q575" s="1" t="s">
        <v>45</v>
      </c>
      <c r="AA575" s="2">
        <v>2880</v>
      </c>
      <c r="AB575">
        <v>4.3700000000000003E-2</v>
      </c>
      <c r="AC575">
        <v>1.4</v>
      </c>
      <c r="AD575">
        <v>0.45</v>
      </c>
      <c r="AE575">
        <v>3.5</v>
      </c>
      <c r="AF575">
        <v>31</v>
      </c>
      <c r="AG575" s="2">
        <f t="shared" si="24"/>
        <v>10080</v>
      </c>
      <c r="AH575" s="2">
        <f t="shared" si="25"/>
        <v>34560</v>
      </c>
      <c r="AI575" s="8">
        <v>85</v>
      </c>
      <c r="AJ575" s="8">
        <v>40</v>
      </c>
      <c r="AK575" s="2">
        <f>(100-AJ575)/(100-AI575)*AG575</f>
        <v>40320</v>
      </c>
      <c r="AL575" s="8">
        <f t="shared" si="26"/>
        <v>720</v>
      </c>
    </row>
    <row r="576" spans="1:38" x14ac:dyDescent="0.35">
      <c r="A576" s="1" t="s">
        <v>967</v>
      </c>
      <c r="B576" s="1" t="s">
        <v>912</v>
      </c>
      <c r="C576" s="1" t="s">
        <v>912</v>
      </c>
      <c r="D576" s="1" t="s">
        <v>969</v>
      </c>
      <c r="E576" s="1" t="s">
        <v>228</v>
      </c>
      <c r="F576" s="2">
        <v>183501</v>
      </c>
      <c r="G576" s="2">
        <v>388834</v>
      </c>
      <c r="H576" s="2">
        <v>183514</v>
      </c>
      <c r="I576" s="2">
        <v>388801</v>
      </c>
      <c r="J576" s="1" t="s">
        <v>79</v>
      </c>
      <c r="K576" s="1" t="s">
        <v>35</v>
      </c>
      <c r="L576" s="1" t="s">
        <v>54</v>
      </c>
      <c r="M576" s="1" t="s">
        <v>122</v>
      </c>
      <c r="N576" s="1" t="s">
        <v>56</v>
      </c>
      <c r="O576" s="1" t="s">
        <v>968</v>
      </c>
      <c r="P576" s="1" t="s">
        <v>970</v>
      </c>
      <c r="Q576" s="1" t="s">
        <v>45</v>
      </c>
      <c r="AA576" s="2">
        <v>2644</v>
      </c>
      <c r="AB576">
        <v>4.3700000000000003E-2</v>
      </c>
      <c r="AC576">
        <v>1.4</v>
      </c>
      <c r="AD576">
        <v>0.45</v>
      </c>
      <c r="AE576">
        <v>3.5</v>
      </c>
      <c r="AF576">
        <v>31</v>
      </c>
      <c r="AG576" s="2">
        <f t="shared" si="24"/>
        <v>9254</v>
      </c>
      <c r="AH576" s="2">
        <f t="shared" si="25"/>
        <v>31728</v>
      </c>
      <c r="AI576" s="8">
        <v>85</v>
      </c>
      <c r="AJ576" s="8">
        <v>40</v>
      </c>
      <c r="AK576" s="2">
        <f>(100-AJ576)/(100-AI576)*AG576</f>
        <v>37016</v>
      </c>
      <c r="AL576" s="8">
        <f t="shared" si="26"/>
        <v>661</v>
      </c>
    </row>
    <row r="577" spans="1:38" x14ac:dyDescent="0.35">
      <c r="A577" s="1" t="s">
        <v>967</v>
      </c>
      <c r="B577" s="1" t="s">
        <v>912</v>
      </c>
      <c r="C577" s="1" t="s">
        <v>912</v>
      </c>
      <c r="D577" s="1" t="s">
        <v>969</v>
      </c>
      <c r="E577" s="1" t="s">
        <v>228</v>
      </c>
      <c r="F577" s="2">
        <v>183501</v>
      </c>
      <c r="G577" s="2">
        <v>388834</v>
      </c>
      <c r="H577" s="2">
        <v>183514</v>
      </c>
      <c r="I577" s="2">
        <v>388801</v>
      </c>
      <c r="J577" s="1" t="s">
        <v>68</v>
      </c>
      <c r="K577" s="1" t="s">
        <v>35</v>
      </c>
      <c r="L577" s="1" t="s">
        <v>50</v>
      </c>
      <c r="M577" s="1" t="s">
        <v>122</v>
      </c>
      <c r="N577" s="1" t="s">
        <v>52</v>
      </c>
      <c r="O577" s="1" t="s">
        <v>968</v>
      </c>
      <c r="P577" s="1" t="s">
        <v>970</v>
      </c>
      <c r="Q577" s="1" t="s">
        <v>45</v>
      </c>
      <c r="AA577" s="2">
        <v>1560</v>
      </c>
      <c r="AB577">
        <v>4.3700000000000003E-2</v>
      </c>
      <c r="AC577">
        <v>22</v>
      </c>
      <c r="AD577">
        <v>0.1</v>
      </c>
      <c r="AE577">
        <v>1.2</v>
      </c>
      <c r="AF577">
        <v>15</v>
      </c>
      <c r="AG577" s="2">
        <f t="shared" si="24"/>
        <v>1872</v>
      </c>
      <c r="AH577" s="2">
        <f t="shared" si="25"/>
        <v>18720</v>
      </c>
      <c r="AI577" s="8">
        <v>85</v>
      </c>
      <c r="AJ577" s="8">
        <v>40</v>
      </c>
      <c r="AK577" s="2">
        <f>(100-AJ577)/(100-AI577)*AG577</f>
        <v>7488</v>
      </c>
      <c r="AL577" s="8">
        <f t="shared" si="26"/>
        <v>390</v>
      </c>
    </row>
    <row r="578" spans="1:38" x14ac:dyDescent="0.35">
      <c r="A578" s="1" t="s">
        <v>971</v>
      </c>
      <c r="B578" s="1" t="s">
        <v>912</v>
      </c>
      <c r="C578" s="1" t="s">
        <v>912</v>
      </c>
      <c r="D578" s="1" t="s">
        <v>972</v>
      </c>
      <c r="E578" s="1" t="s">
        <v>228</v>
      </c>
      <c r="F578" s="2">
        <v>186288</v>
      </c>
      <c r="G578" s="2">
        <v>383528</v>
      </c>
      <c r="H578" s="2">
        <v>186331</v>
      </c>
      <c r="I578" s="2">
        <v>383522</v>
      </c>
      <c r="J578" s="1" t="s">
        <v>53</v>
      </c>
      <c r="K578" s="1" t="s">
        <v>35</v>
      </c>
      <c r="L578" s="1" t="s">
        <v>53</v>
      </c>
      <c r="M578" s="1" t="s">
        <v>122</v>
      </c>
      <c r="N578" s="1" t="s">
        <v>48</v>
      </c>
      <c r="P578" s="1" t="s">
        <v>973</v>
      </c>
      <c r="Q578" s="1" t="s">
        <v>45</v>
      </c>
      <c r="AA578">
        <v>424</v>
      </c>
      <c r="AB578">
        <v>0.2606</v>
      </c>
      <c r="AC578">
        <v>4.2</v>
      </c>
      <c r="AD578">
        <v>0.63</v>
      </c>
      <c r="AE578">
        <v>2.8</v>
      </c>
      <c r="AF578">
        <v>35</v>
      </c>
      <c r="AG578" s="2">
        <f t="shared" ref="AG578:AG641" si="27">AA578*AE578</f>
        <v>1187.1999999999998</v>
      </c>
      <c r="AH578" s="2">
        <f t="shared" ref="AH578:AH641" si="28">AA578*12</f>
        <v>5088</v>
      </c>
      <c r="AI578" s="8">
        <v>85</v>
      </c>
      <c r="AJ578" s="8">
        <v>40</v>
      </c>
      <c r="AK578" s="2">
        <f>(100-AJ578)/(100-AI578)*AG578</f>
        <v>4748.7999999999993</v>
      </c>
      <c r="AL578" s="8">
        <f t="shared" si="26"/>
        <v>106</v>
      </c>
    </row>
    <row r="579" spans="1:38" x14ac:dyDescent="0.35">
      <c r="A579" s="1" t="s">
        <v>971</v>
      </c>
      <c r="B579" s="1" t="s">
        <v>912</v>
      </c>
      <c r="C579" s="1" t="s">
        <v>912</v>
      </c>
      <c r="D579" s="1" t="s">
        <v>972</v>
      </c>
      <c r="E579" s="1" t="s">
        <v>228</v>
      </c>
      <c r="F579" s="2">
        <v>186288</v>
      </c>
      <c r="G579" s="2">
        <v>383528</v>
      </c>
      <c r="H579" s="2">
        <v>186331</v>
      </c>
      <c r="I579" s="2">
        <v>383522</v>
      </c>
      <c r="J579" s="1" t="s">
        <v>63</v>
      </c>
      <c r="K579" s="1" t="s">
        <v>35</v>
      </c>
      <c r="L579" s="1" t="s">
        <v>63</v>
      </c>
      <c r="M579" s="1" t="s">
        <v>122</v>
      </c>
      <c r="N579" s="1" t="s">
        <v>52</v>
      </c>
      <c r="P579" s="1" t="s">
        <v>973</v>
      </c>
      <c r="Q579" s="1" t="s">
        <v>45</v>
      </c>
      <c r="AA579">
        <v>144</v>
      </c>
      <c r="AB579">
        <v>0.2606</v>
      </c>
      <c r="AC579">
        <v>2.2999999999999998</v>
      </c>
      <c r="AD579">
        <v>1.3</v>
      </c>
      <c r="AE579">
        <v>4.2</v>
      </c>
      <c r="AF579">
        <v>32</v>
      </c>
      <c r="AG579" s="2">
        <f t="shared" si="27"/>
        <v>604.80000000000007</v>
      </c>
      <c r="AH579" s="2">
        <f t="shared" si="28"/>
        <v>1728</v>
      </c>
      <c r="AI579" s="8">
        <v>85</v>
      </c>
      <c r="AJ579" s="8">
        <v>40</v>
      </c>
      <c r="AK579" s="2">
        <f>(100-AJ579)/(100-AI579)*AG579</f>
        <v>2419.2000000000003</v>
      </c>
      <c r="AL579" s="8">
        <f t="shared" ref="AL579:AL642" si="29">_xlfn.FLOOR.MATH((100-AI579)/(100-AJ579)*AA579,1)</f>
        <v>36</v>
      </c>
    </row>
    <row r="580" spans="1:38" x14ac:dyDescent="0.35">
      <c r="A580" s="1" t="s">
        <v>971</v>
      </c>
      <c r="B580" s="1" t="s">
        <v>912</v>
      </c>
      <c r="C580" s="1" t="s">
        <v>912</v>
      </c>
      <c r="D580" s="1" t="s">
        <v>972</v>
      </c>
      <c r="E580" s="1" t="s">
        <v>228</v>
      </c>
      <c r="F580" s="2">
        <v>186288</v>
      </c>
      <c r="G580" s="2">
        <v>383528</v>
      </c>
      <c r="H580" s="2">
        <v>186331</v>
      </c>
      <c r="I580" s="2">
        <v>383522</v>
      </c>
      <c r="J580" s="1" t="s">
        <v>46</v>
      </c>
      <c r="K580" s="1" t="s">
        <v>35</v>
      </c>
      <c r="L580" s="1" t="s">
        <v>46</v>
      </c>
      <c r="M580" s="1" t="s">
        <v>122</v>
      </c>
      <c r="N580" s="1" t="s">
        <v>48</v>
      </c>
      <c r="P580" s="1" t="s">
        <v>973</v>
      </c>
      <c r="Q580" s="1" t="s">
        <v>45</v>
      </c>
      <c r="AA580">
        <v>2</v>
      </c>
      <c r="AB580">
        <v>0.2606</v>
      </c>
      <c r="AC580">
        <v>1.5</v>
      </c>
      <c r="AD580">
        <v>0.83</v>
      </c>
      <c r="AE580">
        <v>2.8</v>
      </c>
      <c r="AF580">
        <v>36</v>
      </c>
      <c r="AG580" s="2">
        <f t="shared" si="27"/>
        <v>5.6</v>
      </c>
      <c r="AH580" s="2">
        <f t="shared" si="28"/>
        <v>24</v>
      </c>
      <c r="AI580" s="8">
        <v>85</v>
      </c>
      <c r="AJ580" s="8">
        <v>40</v>
      </c>
      <c r="AK580" s="2">
        <f>(100-AJ580)/(100-AI580)*AG580</f>
        <v>22.4</v>
      </c>
      <c r="AL580" s="8">
        <f t="shared" si="29"/>
        <v>0</v>
      </c>
    </row>
    <row r="581" spans="1:38" x14ac:dyDescent="0.35">
      <c r="A581" s="1" t="s">
        <v>971</v>
      </c>
      <c r="B581" s="1" t="s">
        <v>912</v>
      </c>
      <c r="C581" s="1" t="s">
        <v>912</v>
      </c>
      <c r="D581" s="1" t="s">
        <v>972</v>
      </c>
      <c r="E581" s="1" t="s">
        <v>228</v>
      </c>
      <c r="F581" s="2">
        <v>186288</v>
      </c>
      <c r="G581" s="2">
        <v>383528</v>
      </c>
      <c r="H581" s="2">
        <v>186331</v>
      </c>
      <c r="I581" s="2">
        <v>383522</v>
      </c>
      <c r="J581" s="1" t="s">
        <v>79</v>
      </c>
      <c r="K581" s="1" t="s">
        <v>35</v>
      </c>
      <c r="L581" s="1" t="s">
        <v>54</v>
      </c>
      <c r="M581" s="1" t="s">
        <v>122</v>
      </c>
      <c r="N581" s="1" t="s">
        <v>56</v>
      </c>
      <c r="P581" s="1" t="s">
        <v>973</v>
      </c>
      <c r="Q581" s="1" t="s">
        <v>45</v>
      </c>
      <c r="AA581">
        <v>166</v>
      </c>
      <c r="AB581">
        <v>4.3700000000000003E-2</v>
      </c>
      <c r="AC581">
        <v>1.4</v>
      </c>
      <c r="AD581">
        <v>0.45</v>
      </c>
      <c r="AE581">
        <v>3.5</v>
      </c>
      <c r="AF581">
        <v>31</v>
      </c>
      <c r="AG581" s="2">
        <f t="shared" si="27"/>
        <v>581</v>
      </c>
      <c r="AH581" s="2">
        <f t="shared" si="28"/>
        <v>1992</v>
      </c>
      <c r="AI581" s="8">
        <v>85</v>
      </c>
      <c r="AJ581" s="8">
        <v>40</v>
      </c>
      <c r="AK581" s="2">
        <f>(100-AJ581)/(100-AI581)*AG581</f>
        <v>2324</v>
      </c>
      <c r="AL581" s="8">
        <f t="shared" si="29"/>
        <v>41</v>
      </c>
    </row>
    <row r="582" spans="1:38" x14ac:dyDescent="0.35">
      <c r="A582" s="1" t="s">
        <v>971</v>
      </c>
      <c r="B582" s="1" t="s">
        <v>912</v>
      </c>
      <c r="C582" s="1" t="s">
        <v>912</v>
      </c>
      <c r="D582" s="1" t="s">
        <v>972</v>
      </c>
      <c r="E582" s="1" t="s">
        <v>228</v>
      </c>
      <c r="F582" s="2">
        <v>186288</v>
      </c>
      <c r="G582" s="2">
        <v>383528</v>
      </c>
      <c r="H582" s="2">
        <v>186331</v>
      </c>
      <c r="I582" s="2">
        <v>383522</v>
      </c>
      <c r="J582" s="1" t="s">
        <v>163</v>
      </c>
      <c r="K582" s="1" t="s">
        <v>35</v>
      </c>
      <c r="L582" s="1" t="s">
        <v>103</v>
      </c>
      <c r="M582" s="1" t="s">
        <v>95</v>
      </c>
      <c r="N582" s="1" t="s">
        <v>104</v>
      </c>
      <c r="P582" s="1" t="s">
        <v>973</v>
      </c>
      <c r="Q582" s="1" t="s">
        <v>45</v>
      </c>
      <c r="AA582" s="2">
        <v>3024</v>
      </c>
      <c r="AB582">
        <v>4.3700000000000003E-2</v>
      </c>
      <c r="AC582">
        <v>1.4</v>
      </c>
      <c r="AD582">
        <v>0.45</v>
      </c>
      <c r="AE582">
        <v>6.9</v>
      </c>
      <c r="AF582">
        <v>31</v>
      </c>
      <c r="AG582" s="2">
        <f t="shared" si="27"/>
        <v>20865.600000000002</v>
      </c>
      <c r="AH582" s="2">
        <f t="shared" si="28"/>
        <v>36288</v>
      </c>
      <c r="AI582" s="8">
        <v>85</v>
      </c>
      <c r="AJ582" s="8">
        <v>40</v>
      </c>
      <c r="AK582" s="2">
        <f>(100-AJ582)/(100-AI582)*AG582</f>
        <v>83462.400000000009</v>
      </c>
      <c r="AL582" s="8">
        <f t="shared" si="29"/>
        <v>756</v>
      </c>
    </row>
    <row r="583" spans="1:38" x14ac:dyDescent="0.35">
      <c r="A583" s="1" t="s">
        <v>971</v>
      </c>
      <c r="B583" s="1" t="s">
        <v>912</v>
      </c>
      <c r="C583" s="1" t="s">
        <v>912</v>
      </c>
      <c r="D583" s="1" t="s">
        <v>972</v>
      </c>
      <c r="E583" s="1" t="s">
        <v>228</v>
      </c>
      <c r="F583" s="2">
        <v>186288</v>
      </c>
      <c r="G583" s="2">
        <v>383528</v>
      </c>
      <c r="H583" s="2">
        <v>186331</v>
      </c>
      <c r="I583" s="2">
        <v>383522</v>
      </c>
      <c r="J583" s="1" t="s">
        <v>68</v>
      </c>
      <c r="K583" s="1" t="s">
        <v>35</v>
      </c>
      <c r="L583" s="1" t="s">
        <v>50</v>
      </c>
      <c r="M583" s="1" t="s">
        <v>122</v>
      </c>
      <c r="N583" s="1" t="s">
        <v>52</v>
      </c>
      <c r="P583" s="1" t="s">
        <v>973</v>
      </c>
      <c r="Q583" s="1" t="s">
        <v>45</v>
      </c>
      <c r="AA583" s="2">
        <v>2304</v>
      </c>
      <c r="AB583">
        <v>4.3700000000000003E-2</v>
      </c>
      <c r="AC583">
        <v>22</v>
      </c>
      <c r="AD583">
        <v>0.1</v>
      </c>
      <c r="AE583">
        <v>1.2</v>
      </c>
      <c r="AF583">
        <v>15</v>
      </c>
      <c r="AG583" s="2">
        <f t="shared" si="27"/>
        <v>2764.7999999999997</v>
      </c>
      <c r="AH583" s="2">
        <f t="shared" si="28"/>
        <v>27648</v>
      </c>
      <c r="AI583" s="8">
        <v>85</v>
      </c>
      <c r="AJ583" s="8">
        <v>40</v>
      </c>
      <c r="AK583" s="2">
        <f>(100-AJ583)/(100-AI583)*AG583</f>
        <v>11059.199999999999</v>
      </c>
      <c r="AL583" s="8">
        <f t="shared" si="29"/>
        <v>576</v>
      </c>
    </row>
    <row r="584" spans="1:38" x14ac:dyDescent="0.35">
      <c r="A584" s="1" t="s">
        <v>974</v>
      </c>
      <c r="B584" s="1" t="s">
        <v>912</v>
      </c>
      <c r="C584" s="1" t="s">
        <v>912</v>
      </c>
      <c r="D584" s="1" t="s">
        <v>976</v>
      </c>
      <c r="E584" s="1" t="s">
        <v>33</v>
      </c>
      <c r="F584" s="2">
        <v>186101</v>
      </c>
      <c r="G584" s="2">
        <v>386168</v>
      </c>
      <c r="H584" s="2">
        <v>186101</v>
      </c>
      <c r="I584" s="2">
        <v>386168</v>
      </c>
      <c r="J584" s="1" t="s">
        <v>50</v>
      </c>
      <c r="K584" s="1" t="s">
        <v>35</v>
      </c>
      <c r="L584" s="1" t="s">
        <v>50</v>
      </c>
      <c r="M584" s="1" t="s">
        <v>127</v>
      </c>
      <c r="N584" s="1" t="s">
        <v>52</v>
      </c>
      <c r="O584" s="1" t="s">
        <v>975</v>
      </c>
      <c r="P584" s="1" t="s">
        <v>977</v>
      </c>
      <c r="Q584" s="1" t="s">
        <v>45</v>
      </c>
      <c r="AA584">
        <v>300</v>
      </c>
      <c r="AB584">
        <v>4.3700000000000003E-2</v>
      </c>
      <c r="AC584">
        <v>22</v>
      </c>
      <c r="AD584">
        <v>0.1</v>
      </c>
      <c r="AE584">
        <v>1.2</v>
      </c>
      <c r="AF584">
        <v>15</v>
      </c>
      <c r="AG584" s="2">
        <f t="shared" si="27"/>
        <v>360</v>
      </c>
      <c r="AH584" s="2">
        <f t="shared" si="28"/>
        <v>3600</v>
      </c>
      <c r="AI584" s="8">
        <v>85</v>
      </c>
      <c r="AJ584" s="8">
        <v>40</v>
      </c>
      <c r="AK584" s="2">
        <f>(100-AJ584)/(100-AI584)*AG584</f>
        <v>1440</v>
      </c>
      <c r="AL584" s="8">
        <f t="shared" si="29"/>
        <v>75</v>
      </c>
    </row>
    <row r="585" spans="1:38" x14ac:dyDescent="0.35">
      <c r="A585" s="1" t="s">
        <v>974</v>
      </c>
      <c r="B585" s="1" t="s">
        <v>912</v>
      </c>
      <c r="C585" s="1" t="s">
        <v>912</v>
      </c>
      <c r="D585" s="1" t="s">
        <v>976</v>
      </c>
      <c r="E585" s="1" t="s">
        <v>33</v>
      </c>
      <c r="F585" s="2">
        <v>186101</v>
      </c>
      <c r="G585" s="2">
        <v>386168</v>
      </c>
      <c r="H585" s="2">
        <v>186101</v>
      </c>
      <c r="I585" s="2">
        <v>386168</v>
      </c>
      <c r="J585" s="1" t="s">
        <v>50</v>
      </c>
      <c r="K585" s="1" t="s">
        <v>35</v>
      </c>
      <c r="L585" s="1" t="s">
        <v>50</v>
      </c>
      <c r="M585" s="1" t="s">
        <v>127</v>
      </c>
      <c r="N585" s="1" t="s">
        <v>52</v>
      </c>
      <c r="O585" s="1" t="s">
        <v>975</v>
      </c>
      <c r="P585" s="1" t="s">
        <v>977</v>
      </c>
      <c r="Q585" s="1" t="s">
        <v>45</v>
      </c>
      <c r="AA585" s="2">
        <v>2016</v>
      </c>
      <c r="AB585">
        <v>4.3700000000000003E-2</v>
      </c>
      <c r="AC585">
        <v>22</v>
      </c>
      <c r="AD585">
        <v>0.1</v>
      </c>
      <c r="AE585">
        <v>1.2</v>
      </c>
      <c r="AF585">
        <v>15</v>
      </c>
      <c r="AG585" s="2">
        <f t="shared" si="27"/>
        <v>2419.1999999999998</v>
      </c>
      <c r="AH585" s="2">
        <f t="shared" si="28"/>
        <v>24192</v>
      </c>
      <c r="AI585" s="8">
        <v>85</v>
      </c>
      <c r="AJ585" s="8">
        <v>40</v>
      </c>
      <c r="AK585" s="2">
        <f>(100-AJ585)/(100-AI585)*AG585</f>
        <v>9676.7999999999993</v>
      </c>
      <c r="AL585" s="8">
        <f t="shared" si="29"/>
        <v>504</v>
      </c>
    </row>
    <row r="586" spans="1:38" x14ac:dyDescent="0.35">
      <c r="A586" s="1" t="s">
        <v>974</v>
      </c>
      <c r="B586" s="1" t="s">
        <v>912</v>
      </c>
      <c r="C586" s="1" t="s">
        <v>912</v>
      </c>
      <c r="D586" s="1" t="s">
        <v>976</v>
      </c>
      <c r="E586" s="1" t="s">
        <v>33</v>
      </c>
      <c r="F586" s="2">
        <v>186101</v>
      </c>
      <c r="G586" s="2">
        <v>386168</v>
      </c>
      <c r="H586" s="2">
        <v>186101</v>
      </c>
      <c r="I586" s="2">
        <v>386168</v>
      </c>
      <c r="J586" s="1" t="s">
        <v>54</v>
      </c>
      <c r="K586" s="1" t="s">
        <v>35</v>
      </c>
      <c r="L586" s="1" t="s">
        <v>54</v>
      </c>
      <c r="M586" s="1" t="s">
        <v>127</v>
      </c>
      <c r="N586" s="1" t="s">
        <v>56</v>
      </c>
      <c r="O586" s="1" t="s">
        <v>975</v>
      </c>
      <c r="P586" s="1" t="s">
        <v>977</v>
      </c>
      <c r="Q586" s="1" t="s">
        <v>45</v>
      </c>
      <c r="AA586" s="2">
        <v>1116</v>
      </c>
      <c r="AB586">
        <v>4.3700000000000003E-2</v>
      </c>
      <c r="AC586">
        <v>1.4</v>
      </c>
      <c r="AD586">
        <v>0.45</v>
      </c>
      <c r="AE586">
        <v>3.5</v>
      </c>
      <c r="AF586">
        <v>31</v>
      </c>
      <c r="AG586" s="2">
        <f t="shared" si="27"/>
        <v>3906</v>
      </c>
      <c r="AH586" s="2">
        <f t="shared" si="28"/>
        <v>13392</v>
      </c>
      <c r="AI586" s="8">
        <v>85</v>
      </c>
      <c r="AJ586" s="8">
        <v>40</v>
      </c>
      <c r="AK586" s="2">
        <f>(100-AJ586)/(100-AI586)*AG586</f>
        <v>15624</v>
      </c>
      <c r="AL586" s="8">
        <f t="shared" si="29"/>
        <v>279</v>
      </c>
    </row>
    <row r="587" spans="1:38" x14ac:dyDescent="0.35">
      <c r="A587" s="1" t="s">
        <v>974</v>
      </c>
      <c r="B587" s="1" t="s">
        <v>912</v>
      </c>
      <c r="C587" s="1" t="s">
        <v>912</v>
      </c>
      <c r="D587" s="1" t="s">
        <v>976</v>
      </c>
      <c r="E587" s="1" t="s">
        <v>33</v>
      </c>
      <c r="F587" s="2">
        <v>186101</v>
      </c>
      <c r="G587" s="2">
        <v>386168</v>
      </c>
      <c r="H587" s="2">
        <v>186101</v>
      </c>
      <c r="I587" s="2">
        <v>386168</v>
      </c>
      <c r="J587" s="1" t="s">
        <v>54</v>
      </c>
      <c r="K587" s="1" t="s">
        <v>35</v>
      </c>
      <c r="L587" s="1" t="s">
        <v>54</v>
      </c>
      <c r="M587" s="1" t="s">
        <v>127</v>
      </c>
      <c r="N587" s="1" t="s">
        <v>56</v>
      </c>
      <c r="O587" s="1" t="s">
        <v>975</v>
      </c>
      <c r="P587" s="1" t="s">
        <v>977</v>
      </c>
      <c r="Q587" s="1" t="s">
        <v>45</v>
      </c>
      <c r="AA587">
        <v>228</v>
      </c>
      <c r="AB587">
        <v>4.3700000000000003E-2</v>
      </c>
      <c r="AC587">
        <v>1.4</v>
      </c>
      <c r="AD587">
        <v>0.45</v>
      </c>
      <c r="AE587">
        <v>3.5</v>
      </c>
      <c r="AF587">
        <v>31</v>
      </c>
      <c r="AG587" s="2">
        <f t="shared" si="27"/>
        <v>798</v>
      </c>
      <c r="AH587" s="2">
        <f t="shared" si="28"/>
        <v>2736</v>
      </c>
      <c r="AI587" s="8">
        <v>85</v>
      </c>
      <c r="AJ587" s="8">
        <v>40</v>
      </c>
      <c r="AK587" s="2">
        <f>(100-AJ587)/(100-AI587)*AG587</f>
        <v>3192</v>
      </c>
      <c r="AL587" s="8">
        <f t="shared" si="29"/>
        <v>57</v>
      </c>
    </row>
    <row r="588" spans="1:38" x14ac:dyDescent="0.35">
      <c r="A588" s="1" t="s">
        <v>974</v>
      </c>
      <c r="B588" s="1" t="s">
        <v>912</v>
      </c>
      <c r="C588" s="1" t="s">
        <v>912</v>
      </c>
      <c r="D588" s="1" t="s">
        <v>976</v>
      </c>
      <c r="E588" s="1" t="s">
        <v>33</v>
      </c>
      <c r="F588" s="2">
        <v>186101</v>
      </c>
      <c r="G588" s="2">
        <v>386168</v>
      </c>
      <c r="H588" s="2">
        <v>186101</v>
      </c>
      <c r="I588" s="2">
        <v>386168</v>
      </c>
      <c r="J588" s="1" t="s">
        <v>54</v>
      </c>
      <c r="K588" s="1" t="s">
        <v>35</v>
      </c>
      <c r="L588" s="1" t="s">
        <v>54</v>
      </c>
      <c r="M588" s="1" t="s">
        <v>127</v>
      </c>
      <c r="N588" s="1" t="s">
        <v>56</v>
      </c>
      <c r="O588" s="1" t="s">
        <v>975</v>
      </c>
      <c r="P588" s="1" t="s">
        <v>977</v>
      </c>
      <c r="Q588" s="1" t="s">
        <v>45</v>
      </c>
      <c r="AA588" s="2">
        <v>2850</v>
      </c>
      <c r="AB588">
        <v>4.3700000000000003E-2</v>
      </c>
      <c r="AC588">
        <v>1.4</v>
      </c>
      <c r="AD588">
        <v>0.45</v>
      </c>
      <c r="AE588">
        <v>3.5</v>
      </c>
      <c r="AF588">
        <v>31</v>
      </c>
      <c r="AG588" s="2">
        <f t="shared" si="27"/>
        <v>9975</v>
      </c>
      <c r="AH588" s="2">
        <f t="shared" si="28"/>
        <v>34200</v>
      </c>
      <c r="AI588" s="8">
        <v>85</v>
      </c>
      <c r="AJ588" s="8">
        <v>40</v>
      </c>
      <c r="AK588" s="2">
        <f>(100-AJ588)/(100-AI588)*AG588</f>
        <v>39900</v>
      </c>
      <c r="AL588" s="8">
        <f t="shared" si="29"/>
        <v>712</v>
      </c>
    </row>
    <row r="589" spans="1:38" x14ac:dyDescent="0.35">
      <c r="A589" s="1" t="s">
        <v>978</v>
      </c>
      <c r="B589" s="1" t="s">
        <v>912</v>
      </c>
      <c r="C589" s="1" t="s">
        <v>912</v>
      </c>
      <c r="D589" s="1" t="s">
        <v>979</v>
      </c>
      <c r="E589" s="1" t="s">
        <v>33</v>
      </c>
      <c r="F589" s="2">
        <v>185690</v>
      </c>
      <c r="G589" s="2">
        <v>383731</v>
      </c>
      <c r="H589" s="2">
        <v>185690</v>
      </c>
      <c r="I589" s="2">
        <v>383731</v>
      </c>
      <c r="J589" s="1" t="s">
        <v>602</v>
      </c>
      <c r="K589" s="1" t="s">
        <v>35</v>
      </c>
      <c r="L589" s="1" t="s">
        <v>602</v>
      </c>
      <c r="M589" s="1" t="s">
        <v>202</v>
      </c>
      <c r="N589" s="1" t="s">
        <v>295</v>
      </c>
      <c r="P589" s="1" t="s">
        <v>980</v>
      </c>
      <c r="Q589" s="1" t="s">
        <v>45</v>
      </c>
      <c r="AA589">
        <v>656</v>
      </c>
      <c r="AB589">
        <v>0.2606</v>
      </c>
      <c r="AC589">
        <v>4.2</v>
      </c>
      <c r="AD589">
        <v>0.63</v>
      </c>
      <c r="AE589">
        <v>4.7</v>
      </c>
      <c r="AF589">
        <v>35</v>
      </c>
      <c r="AG589" s="2">
        <f t="shared" si="27"/>
        <v>3083.2000000000003</v>
      </c>
      <c r="AH589" s="2">
        <f t="shared" si="28"/>
        <v>7872</v>
      </c>
      <c r="AI589" s="8">
        <v>85</v>
      </c>
      <c r="AJ589" s="8">
        <v>40</v>
      </c>
      <c r="AK589" s="2">
        <f>(100-AJ589)/(100-AI589)*AG589</f>
        <v>12332.800000000001</v>
      </c>
      <c r="AL589" s="8">
        <f t="shared" si="29"/>
        <v>164</v>
      </c>
    </row>
    <row r="590" spans="1:38" x14ac:dyDescent="0.35">
      <c r="A590" s="1" t="s">
        <v>978</v>
      </c>
      <c r="B590" s="1" t="s">
        <v>912</v>
      </c>
      <c r="C590" s="1" t="s">
        <v>912</v>
      </c>
      <c r="D590" s="1" t="s">
        <v>979</v>
      </c>
      <c r="E590" s="1" t="s">
        <v>33</v>
      </c>
      <c r="F590" s="2">
        <v>185690</v>
      </c>
      <c r="G590" s="2">
        <v>383731</v>
      </c>
      <c r="H590" s="2">
        <v>185690</v>
      </c>
      <c r="I590" s="2">
        <v>383731</v>
      </c>
      <c r="J590" s="1" t="s">
        <v>215</v>
      </c>
      <c r="K590" s="1" t="s">
        <v>35</v>
      </c>
      <c r="L590" s="1" t="s">
        <v>201</v>
      </c>
      <c r="M590" s="1" t="s">
        <v>202</v>
      </c>
      <c r="N590" s="1" t="s">
        <v>203</v>
      </c>
      <c r="P590" s="1" t="s">
        <v>980</v>
      </c>
      <c r="Q590" s="1" t="s">
        <v>45</v>
      </c>
      <c r="AA590">
        <v>42</v>
      </c>
      <c r="AB590">
        <v>4.3700000000000003E-2</v>
      </c>
      <c r="AC590">
        <v>1.4</v>
      </c>
      <c r="AD590">
        <v>0.45</v>
      </c>
      <c r="AE590">
        <v>5.8</v>
      </c>
      <c r="AF590">
        <v>31</v>
      </c>
      <c r="AG590" s="2">
        <f t="shared" si="27"/>
        <v>243.6</v>
      </c>
      <c r="AH590" s="2">
        <f t="shared" si="28"/>
        <v>504</v>
      </c>
      <c r="AI590" s="8">
        <v>85</v>
      </c>
      <c r="AJ590" s="8">
        <v>40</v>
      </c>
      <c r="AK590" s="2">
        <f>(100-AJ590)/(100-AI590)*AG590</f>
        <v>974.4</v>
      </c>
      <c r="AL590" s="8">
        <f t="shared" si="29"/>
        <v>10</v>
      </c>
    </row>
    <row r="591" spans="1:38" x14ac:dyDescent="0.35">
      <c r="A591" s="1" t="s">
        <v>978</v>
      </c>
      <c r="B591" s="1" t="s">
        <v>912</v>
      </c>
      <c r="C591" s="1" t="s">
        <v>912</v>
      </c>
      <c r="D591" s="1" t="s">
        <v>979</v>
      </c>
      <c r="E591" s="1" t="s">
        <v>33</v>
      </c>
      <c r="F591" s="2">
        <v>185690</v>
      </c>
      <c r="G591" s="2">
        <v>383731</v>
      </c>
      <c r="H591" s="2">
        <v>185690</v>
      </c>
      <c r="I591" s="2">
        <v>383731</v>
      </c>
      <c r="J591" s="1" t="s">
        <v>837</v>
      </c>
      <c r="K591" s="1" t="s">
        <v>35</v>
      </c>
      <c r="L591" s="1" t="s">
        <v>837</v>
      </c>
      <c r="M591" s="1" t="s">
        <v>202</v>
      </c>
      <c r="N591" s="1" t="s">
        <v>295</v>
      </c>
      <c r="P591" s="1" t="s">
        <v>980</v>
      </c>
      <c r="Q591" s="1" t="s">
        <v>45</v>
      </c>
      <c r="AA591">
        <v>200</v>
      </c>
      <c r="AB591">
        <v>0.2606</v>
      </c>
      <c r="AC591">
        <v>2.2999999999999998</v>
      </c>
      <c r="AD591">
        <v>1.3</v>
      </c>
      <c r="AE591">
        <v>7</v>
      </c>
      <c r="AF591">
        <v>32</v>
      </c>
      <c r="AG591" s="2">
        <f t="shared" si="27"/>
        <v>1400</v>
      </c>
      <c r="AH591" s="2">
        <f t="shared" si="28"/>
        <v>2400</v>
      </c>
      <c r="AI591" s="8">
        <v>85</v>
      </c>
      <c r="AJ591" s="8">
        <v>40</v>
      </c>
      <c r="AK591" s="2">
        <f>(100-AJ591)/(100-AI591)*AG591</f>
        <v>5600</v>
      </c>
      <c r="AL591" s="8">
        <f t="shared" si="29"/>
        <v>50</v>
      </c>
    </row>
    <row r="592" spans="1:38" x14ac:dyDescent="0.35">
      <c r="A592" s="1" t="s">
        <v>978</v>
      </c>
      <c r="B592" s="1" t="s">
        <v>912</v>
      </c>
      <c r="C592" s="1" t="s">
        <v>912</v>
      </c>
      <c r="D592" s="1" t="s">
        <v>979</v>
      </c>
      <c r="E592" s="1" t="s">
        <v>33</v>
      </c>
      <c r="F592" s="2">
        <v>185690</v>
      </c>
      <c r="G592" s="2">
        <v>383731</v>
      </c>
      <c r="H592" s="2">
        <v>185690</v>
      </c>
      <c r="I592" s="2">
        <v>383731</v>
      </c>
      <c r="J592" s="1" t="s">
        <v>836</v>
      </c>
      <c r="K592" s="1" t="s">
        <v>35</v>
      </c>
      <c r="L592" s="1" t="s">
        <v>836</v>
      </c>
      <c r="M592" s="1" t="s">
        <v>202</v>
      </c>
      <c r="N592" s="1" t="s">
        <v>295</v>
      </c>
      <c r="P592" s="1" t="s">
        <v>980</v>
      </c>
      <c r="Q592" s="1" t="s">
        <v>45</v>
      </c>
      <c r="AA592">
        <v>5</v>
      </c>
      <c r="AB592">
        <v>0.2606</v>
      </c>
      <c r="AC592">
        <v>1.5</v>
      </c>
      <c r="AD592">
        <v>0.83</v>
      </c>
      <c r="AE592">
        <v>4.7</v>
      </c>
      <c r="AF592">
        <v>36</v>
      </c>
      <c r="AG592" s="2">
        <f t="shared" si="27"/>
        <v>23.5</v>
      </c>
      <c r="AH592" s="2">
        <f t="shared" si="28"/>
        <v>60</v>
      </c>
      <c r="AI592" s="8">
        <v>85</v>
      </c>
      <c r="AJ592" s="8">
        <v>40</v>
      </c>
      <c r="AK592" s="2">
        <f>(100-AJ592)/(100-AI592)*AG592</f>
        <v>94</v>
      </c>
      <c r="AL592" s="8">
        <f t="shared" si="29"/>
        <v>1</v>
      </c>
    </row>
    <row r="593" spans="1:38" x14ac:dyDescent="0.35">
      <c r="A593" s="1" t="s">
        <v>981</v>
      </c>
      <c r="B593" s="1" t="s">
        <v>912</v>
      </c>
      <c r="C593" s="1" t="s">
        <v>912</v>
      </c>
      <c r="D593" s="1" t="s">
        <v>982</v>
      </c>
      <c r="E593" s="1" t="s">
        <v>228</v>
      </c>
      <c r="F593" s="2">
        <v>185705</v>
      </c>
      <c r="G593" s="2">
        <v>384042</v>
      </c>
      <c r="H593" s="2">
        <v>185769</v>
      </c>
      <c r="I593" s="2">
        <v>384031</v>
      </c>
      <c r="J593" s="1" t="s">
        <v>46</v>
      </c>
      <c r="K593" s="1" t="s">
        <v>35</v>
      </c>
      <c r="L593" s="1" t="s">
        <v>46</v>
      </c>
      <c r="M593" s="1" t="s">
        <v>687</v>
      </c>
      <c r="N593" s="1" t="s">
        <v>48</v>
      </c>
      <c r="P593" s="1" t="s">
        <v>980</v>
      </c>
      <c r="Q593" s="1" t="s">
        <v>45</v>
      </c>
      <c r="AA593">
        <v>3</v>
      </c>
      <c r="AB593">
        <v>0.2606</v>
      </c>
      <c r="AC593">
        <v>1.5</v>
      </c>
      <c r="AD593">
        <v>0.83</v>
      </c>
      <c r="AE593">
        <v>4.7</v>
      </c>
      <c r="AF593">
        <v>36</v>
      </c>
      <c r="AG593" s="2">
        <f t="shared" si="27"/>
        <v>14.100000000000001</v>
      </c>
      <c r="AH593" s="2">
        <f t="shared" si="28"/>
        <v>36</v>
      </c>
      <c r="AI593" s="8">
        <v>85</v>
      </c>
      <c r="AJ593" s="8">
        <v>40</v>
      </c>
      <c r="AK593" s="2">
        <f>(100-AJ593)/(100-AI593)*AG593</f>
        <v>56.400000000000006</v>
      </c>
      <c r="AL593" s="8">
        <f t="shared" si="29"/>
        <v>0</v>
      </c>
    </row>
    <row r="594" spans="1:38" x14ac:dyDescent="0.35">
      <c r="A594" s="1" t="s">
        <v>981</v>
      </c>
      <c r="B594" s="1" t="s">
        <v>912</v>
      </c>
      <c r="C594" s="1" t="s">
        <v>912</v>
      </c>
      <c r="D594" s="1" t="s">
        <v>982</v>
      </c>
      <c r="E594" s="1" t="s">
        <v>228</v>
      </c>
      <c r="F594" s="2">
        <v>185705</v>
      </c>
      <c r="G594" s="2">
        <v>384042</v>
      </c>
      <c r="H594" s="2">
        <v>185769</v>
      </c>
      <c r="I594" s="2">
        <v>384031</v>
      </c>
      <c r="J594" s="1" t="s">
        <v>53</v>
      </c>
      <c r="K594" s="1" t="s">
        <v>35</v>
      </c>
      <c r="L594" s="1" t="s">
        <v>53</v>
      </c>
      <c r="M594" s="1" t="s">
        <v>687</v>
      </c>
      <c r="N594" s="1" t="s">
        <v>48</v>
      </c>
      <c r="P594" s="1" t="s">
        <v>980</v>
      </c>
      <c r="Q594" s="1" t="s">
        <v>45</v>
      </c>
      <c r="AA594">
        <v>570</v>
      </c>
      <c r="AB594">
        <v>0.2606</v>
      </c>
      <c r="AC594">
        <v>4.2</v>
      </c>
      <c r="AD594">
        <v>0.63</v>
      </c>
      <c r="AE594">
        <v>4.7</v>
      </c>
      <c r="AF594">
        <v>35</v>
      </c>
      <c r="AG594" s="2">
        <f t="shared" si="27"/>
        <v>2679</v>
      </c>
      <c r="AH594" s="2">
        <f t="shared" si="28"/>
        <v>6840</v>
      </c>
      <c r="AI594" s="8">
        <v>85</v>
      </c>
      <c r="AJ594" s="8">
        <v>40</v>
      </c>
      <c r="AK594" s="2">
        <f>(100-AJ594)/(100-AI594)*AG594</f>
        <v>10716</v>
      </c>
      <c r="AL594" s="8">
        <f t="shared" si="29"/>
        <v>142</v>
      </c>
    </row>
    <row r="595" spans="1:38" x14ac:dyDescent="0.35">
      <c r="A595" s="1" t="s">
        <v>981</v>
      </c>
      <c r="B595" s="1" t="s">
        <v>912</v>
      </c>
      <c r="C595" s="1" t="s">
        <v>912</v>
      </c>
      <c r="D595" s="1" t="s">
        <v>982</v>
      </c>
      <c r="E595" s="1" t="s">
        <v>228</v>
      </c>
      <c r="F595" s="2">
        <v>185705</v>
      </c>
      <c r="G595" s="2">
        <v>384042</v>
      </c>
      <c r="H595" s="2">
        <v>185769</v>
      </c>
      <c r="I595" s="2">
        <v>384031</v>
      </c>
      <c r="J595" s="1" t="s">
        <v>63</v>
      </c>
      <c r="K595" s="1" t="s">
        <v>35</v>
      </c>
      <c r="L595" s="1" t="s">
        <v>63</v>
      </c>
      <c r="M595" s="1" t="s">
        <v>687</v>
      </c>
      <c r="N595" s="1" t="s">
        <v>52</v>
      </c>
      <c r="P595" s="1" t="s">
        <v>980</v>
      </c>
      <c r="Q595" s="1" t="s">
        <v>45</v>
      </c>
      <c r="AA595">
        <v>40</v>
      </c>
      <c r="AB595">
        <v>0.2606</v>
      </c>
      <c r="AC595">
        <v>2.2999999999999998</v>
      </c>
      <c r="AD595">
        <v>1.3</v>
      </c>
      <c r="AE595">
        <v>7</v>
      </c>
      <c r="AF595">
        <v>32</v>
      </c>
      <c r="AG595" s="2">
        <f t="shared" si="27"/>
        <v>280</v>
      </c>
      <c r="AH595" s="2">
        <f t="shared" si="28"/>
        <v>480</v>
      </c>
      <c r="AI595" s="8">
        <v>85</v>
      </c>
      <c r="AJ595" s="8">
        <v>40</v>
      </c>
      <c r="AK595" s="2">
        <f>(100-AJ595)/(100-AI595)*AG595</f>
        <v>1120</v>
      </c>
      <c r="AL595" s="8">
        <f t="shared" si="29"/>
        <v>10</v>
      </c>
    </row>
    <row r="596" spans="1:38" x14ac:dyDescent="0.35">
      <c r="A596" s="1" t="s">
        <v>983</v>
      </c>
      <c r="B596" s="1" t="s">
        <v>912</v>
      </c>
      <c r="C596" s="1" t="s">
        <v>912</v>
      </c>
      <c r="D596" s="1" t="s">
        <v>985</v>
      </c>
      <c r="E596" s="1" t="s">
        <v>33</v>
      </c>
      <c r="F596" s="2">
        <v>185729</v>
      </c>
      <c r="G596" s="2">
        <v>384023</v>
      </c>
      <c r="H596" s="2">
        <v>185729</v>
      </c>
      <c r="I596" s="2">
        <v>384023</v>
      </c>
      <c r="J596" s="1" t="s">
        <v>163</v>
      </c>
      <c r="K596" s="1" t="s">
        <v>35</v>
      </c>
      <c r="L596" s="1" t="s">
        <v>103</v>
      </c>
      <c r="M596" s="1" t="s">
        <v>538</v>
      </c>
      <c r="N596" s="1" t="s">
        <v>104</v>
      </c>
      <c r="O596" s="1" t="s">
        <v>984</v>
      </c>
      <c r="P596" s="1" t="s">
        <v>980</v>
      </c>
      <c r="Q596" s="1" t="s">
        <v>45</v>
      </c>
      <c r="AA596" s="2">
        <v>1210</v>
      </c>
      <c r="AB596">
        <v>4.3700000000000003E-2</v>
      </c>
      <c r="AC596">
        <v>1.4</v>
      </c>
      <c r="AD596">
        <v>0.45</v>
      </c>
      <c r="AE596">
        <v>6.9</v>
      </c>
      <c r="AF596">
        <v>31</v>
      </c>
      <c r="AG596" s="2">
        <f t="shared" si="27"/>
        <v>8349</v>
      </c>
      <c r="AH596" s="2">
        <f t="shared" si="28"/>
        <v>14520</v>
      </c>
      <c r="AI596" s="8">
        <v>85</v>
      </c>
      <c r="AJ596" s="8">
        <v>40</v>
      </c>
      <c r="AK596" s="2">
        <f>(100-AJ596)/(100-AI596)*AG596</f>
        <v>33396</v>
      </c>
      <c r="AL596" s="8">
        <f t="shared" si="29"/>
        <v>302</v>
      </c>
    </row>
    <row r="597" spans="1:38" x14ac:dyDescent="0.35">
      <c r="A597" s="1" t="s">
        <v>983</v>
      </c>
      <c r="B597" s="1" t="s">
        <v>912</v>
      </c>
      <c r="C597" s="1" t="s">
        <v>912</v>
      </c>
      <c r="D597" s="1" t="s">
        <v>985</v>
      </c>
      <c r="E597" s="1" t="s">
        <v>33</v>
      </c>
      <c r="F597" s="2">
        <v>185729</v>
      </c>
      <c r="G597" s="2">
        <v>384023</v>
      </c>
      <c r="H597" s="2">
        <v>185729</v>
      </c>
      <c r="I597" s="2">
        <v>384023</v>
      </c>
      <c r="J597" s="1" t="s">
        <v>112</v>
      </c>
      <c r="K597" s="1" t="s">
        <v>35</v>
      </c>
      <c r="L597" s="1" t="s">
        <v>106</v>
      </c>
      <c r="M597" s="1" t="s">
        <v>538</v>
      </c>
      <c r="N597" s="1" t="s">
        <v>96</v>
      </c>
      <c r="O597" s="1" t="s">
        <v>984</v>
      </c>
      <c r="P597" s="1" t="s">
        <v>980</v>
      </c>
      <c r="Q597" s="1" t="s">
        <v>45</v>
      </c>
      <c r="AA597" s="2">
        <v>2400</v>
      </c>
      <c r="AB597">
        <v>4.3700000000000003E-2</v>
      </c>
      <c r="AC597">
        <v>22</v>
      </c>
      <c r="AD597">
        <v>0.1</v>
      </c>
      <c r="AE597">
        <v>2.2999999999999998</v>
      </c>
      <c r="AF597">
        <v>15</v>
      </c>
      <c r="AG597" s="2">
        <f t="shared" si="27"/>
        <v>5520</v>
      </c>
      <c r="AH597" s="2">
        <f t="shared" si="28"/>
        <v>28800</v>
      </c>
      <c r="AI597" s="8">
        <v>85</v>
      </c>
      <c r="AJ597" s="8">
        <v>40</v>
      </c>
      <c r="AK597" s="2">
        <f>(100-AJ597)/(100-AI597)*AG597</f>
        <v>22080</v>
      </c>
      <c r="AL597" s="8">
        <f t="shared" si="29"/>
        <v>600</v>
      </c>
    </row>
    <row r="598" spans="1:38" x14ac:dyDescent="0.35">
      <c r="A598" s="1" t="s">
        <v>986</v>
      </c>
      <c r="B598" s="1" t="s">
        <v>912</v>
      </c>
      <c r="C598" s="1" t="s">
        <v>912</v>
      </c>
      <c r="D598" s="1" t="s">
        <v>988</v>
      </c>
      <c r="E598" s="1" t="s">
        <v>33</v>
      </c>
      <c r="F598" s="2">
        <v>185054</v>
      </c>
      <c r="G598" s="2">
        <v>388258</v>
      </c>
      <c r="H598" s="2">
        <v>185054</v>
      </c>
      <c r="I598" s="2">
        <v>388258</v>
      </c>
      <c r="J598" s="1" t="s">
        <v>54</v>
      </c>
      <c r="K598" s="1" t="s">
        <v>35</v>
      </c>
      <c r="L598" s="1" t="s">
        <v>54</v>
      </c>
      <c r="M598" s="1" t="s">
        <v>127</v>
      </c>
      <c r="N598" s="1" t="s">
        <v>56</v>
      </c>
      <c r="O598" s="1" t="s">
        <v>987</v>
      </c>
      <c r="P598" s="1" t="s">
        <v>989</v>
      </c>
      <c r="Q598" s="1" t="s">
        <v>45</v>
      </c>
      <c r="AA598" s="2">
        <v>9782</v>
      </c>
      <c r="AB598">
        <v>4.3700000000000003E-2</v>
      </c>
      <c r="AC598">
        <v>1.4</v>
      </c>
      <c r="AD598">
        <v>0.45</v>
      </c>
      <c r="AE598">
        <v>3.5</v>
      </c>
      <c r="AF598">
        <v>31</v>
      </c>
      <c r="AG598" s="2">
        <f t="shared" si="27"/>
        <v>34237</v>
      </c>
      <c r="AH598" s="2">
        <f t="shared" si="28"/>
        <v>117384</v>
      </c>
      <c r="AI598" s="8">
        <v>85</v>
      </c>
      <c r="AJ598" s="8">
        <v>40</v>
      </c>
      <c r="AK598" s="2">
        <f>(100-AJ598)/(100-AI598)*AG598</f>
        <v>136948</v>
      </c>
      <c r="AL598" s="8">
        <f t="shared" si="29"/>
        <v>2445</v>
      </c>
    </row>
    <row r="599" spans="1:38" x14ac:dyDescent="0.35">
      <c r="A599" s="1" t="s">
        <v>986</v>
      </c>
      <c r="B599" s="1" t="s">
        <v>912</v>
      </c>
      <c r="C599" s="1" t="s">
        <v>912</v>
      </c>
      <c r="D599" s="1" t="s">
        <v>988</v>
      </c>
      <c r="E599" s="1" t="s">
        <v>33</v>
      </c>
      <c r="F599" s="2">
        <v>185054</v>
      </c>
      <c r="G599" s="2">
        <v>388258</v>
      </c>
      <c r="H599" s="2">
        <v>185054</v>
      </c>
      <c r="I599" s="2">
        <v>388258</v>
      </c>
      <c r="J599" s="1" t="s">
        <v>50</v>
      </c>
      <c r="K599" s="1" t="s">
        <v>35</v>
      </c>
      <c r="L599" s="1" t="s">
        <v>50</v>
      </c>
      <c r="M599" s="1" t="s">
        <v>127</v>
      </c>
      <c r="N599" s="1" t="s">
        <v>52</v>
      </c>
      <c r="O599" s="1" t="s">
        <v>987</v>
      </c>
      <c r="P599" s="1" t="s">
        <v>989</v>
      </c>
      <c r="Q599" s="1" t="s">
        <v>45</v>
      </c>
      <c r="AA599" s="2">
        <v>2688</v>
      </c>
      <c r="AB599">
        <v>4.3700000000000003E-2</v>
      </c>
      <c r="AC599">
        <v>22</v>
      </c>
      <c r="AD599">
        <v>0.1</v>
      </c>
      <c r="AE599">
        <v>1.2</v>
      </c>
      <c r="AF599">
        <v>15</v>
      </c>
      <c r="AG599" s="2">
        <f t="shared" si="27"/>
        <v>3225.6</v>
      </c>
      <c r="AH599" s="2">
        <f t="shared" si="28"/>
        <v>32256</v>
      </c>
      <c r="AI599" s="8">
        <v>85</v>
      </c>
      <c r="AJ599" s="8">
        <v>40</v>
      </c>
      <c r="AK599" s="2">
        <f>(100-AJ599)/(100-AI599)*AG599</f>
        <v>12902.4</v>
      </c>
      <c r="AL599" s="8">
        <f t="shared" si="29"/>
        <v>672</v>
      </c>
    </row>
    <row r="600" spans="1:38" x14ac:dyDescent="0.35">
      <c r="A600" s="1" t="s">
        <v>990</v>
      </c>
      <c r="B600" s="1" t="s">
        <v>912</v>
      </c>
      <c r="C600" s="1" t="s">
        <v>912</v>
      </c>
      <c r="D600" s="1" t="s">
        <v>992</v>
      </c>
      <c r="E600" s="1" t="s">
        <v>228</v>
      </c>
      <c r="F600" s="2">
        <v>186218</v>
      </c>
      <c r="G600" s="2">
        <v>387820</v>
      </c>
      <c r="H600" s="2">
        <v>186249</v>
      </c>
      <c r="I600" s="2">
        <v>387799</v>
      </c>
      <c r="J600" s="1" t="s">
        <v>201</v>
      </c>
      <c r="K600" s="1" t="s">
        <v>35</v>
      </c>
      <c r="L600" s="1" t="s">
        <v>201</v>
      </c>
      <c r="M600" s="1" t="s">
        <v>561</v>
      </c>
      <c r="N600" s="1" t="s">
        <v>203</v>
      </c>
      <c r="O600" s="1" t="s">
        <v>991</v>
      </c>
      <c r="P600" s="1" t="s">
        <v>993</v>
      </c>
      <c r="Q600" s="1" t="s">
        <v>45</v>
      </c>
      <c r="AA600" s="2">
        <v>1363</v>
      </c>
      <c r="AB600">
        <v>4.3700000000000003E-2</v>
      </c>
      <c r="AC600">
        <v>1.4</v>
      </c>
      <c r="AD600">
        <v>0.45</v>
      </c>
      <c r="AE600">
        <v>5.8</v>
      </c>
      <c r="AF600">
        <v>31</v>
      </c>
      <c r="AG600" s="2">
        <f t="shared" si="27"/>
        <v>7905.4</v>
      </c>
      <c r="AH600" s="2">
        <f t="shared" si="28"/>
        <v>16356</v>
      </c>
      <c r="AI600" s="8">
        <v>85</v>
      </c>
      <c r="AJ600" s="8">
        <v>40</v>
      </c>
      <c r="AK600" s="2">
        <f>(100-AJ600)/(100-AI600)*AG600</f>
        <v>31621.599999999999</v>
      </c>
      <c r="AL600" s="8">
        <f t="shared" si="29"/>
        <v>340</v>
      </c>
    </row>
    <row r="601" spans="1:38" x14ac:dyDescent="0.35">
      <c r="A601" s="1" t="s">
        <v>990</v>
      </c>
      <c r="B601" s="1" t="s">
        <v>912</v>
      </c>
      <c r="C601" s="1" t="s">
        <v>912</v>
      </c>
      <c r="D601" s="1" t="s">
        <v>992</v>
      </c>
      <c r="E601" s="1" t="s">
        <v>228</v>
      </c>
      <c r="F601" s="2">
        <v>186218</v>
      </c>
      <c r="G601" s="2">
        <v>387820</v>
      </c>
      <c r="H601" s="2">
        <v>186249</v>
      </c>
      <c r="I601" s="2">
        <v>387799</v>
      </c>
      <c r="J601" s="1" t="s">
        <v>201</v>
      </c>
      <c r="K601" s="1" t="s">
        <v>35</v>
      </c>
      <c r="L601" s="1" t="s">
        <v>201</v>
      </c>
      <c r="M601" s="1" t="s">
        <v>561</v>
      </c>
      <c r="N601" s="1" t="s">
        <v>203</v>
      </c>
      <c r="O601" s="1" t="s">
        <v>991</v>
      </c>
      <c r="P601" s="1" t="s">
        <v>993</v>
      </c>
      <c r="Q601" s="1" t="s">
        <v>45</v>
      </c>
      <c r="AA601" s="2">
        <v>1363</v>
      </c>
      <c r="AB601">
        <v>4.3700000000000003E-2</v>
      </c>
      <c r="AC601">
        <v>1.4</v>
      </c>
      <c r="AD601">
        <v>0.45</v>
      </c>
      <c r="AE601">
        <v>5.8</v>
      </c>
      <c r="AF601">
        <v>31</v>
      </c>
      <c r="AG601" s="2">
        <f t="shared" si="27"/>
        <v>7905.4</v>
      </c>
      <c r="AH601" s="2">
        <f t="shared" si="28"/>
        <v>16356</v>
      </c>
      <c r="AI601" s="8">
        <v>85</v>
      </c>
      <c r="AJ601" s="8">
        <v>40</v>
      </c>
      <c r="AK601" s="2">
        <f>(100-AJ601)/(100-AI601)*AG601</f>
        <v>31621.599999999999</v>
      </c>
      <c r="AL601" s="8">
        <f t="shared" si="29"/>
        <v>340</v>
      </c>
    </row>
    <row r="602" spans="1:38" x14ac:dyDescent="0.35">
      <c r="A602" s="1" t="s">
        <v>994</v>
      </c>
      <c r="B602" s="1" t="s">
        <v>912</v>
      </c>
      <c r="C602" s="1" t="s">
        <v>912</v>
      </c>
      <c r="D602" s="1" t="s">
        <v>996</v>
      </c>
      <c r="E602" s="1" t="s">
        <v>228</v>
      </c>
      <c r="F602" s="2">
        <v>186627</v>
      </c>
      <c r="G602" s="2">
        <v>385372</v>
      </c>
      <c r="H602" s="2">
        <v>186633</v>
      </c>
      <c r="I602" s="2">
        <v>385343</v>
      </c>
      <c r="J602" s="1" t="s">
        <v>163</v>
      </c>
      <c r="K602" s="1" t="s">
        <v>35</v>
      </c>
      <c r="L602" s="1" t="s">
        <v>103</v>
      </c>
      <c r="M602" s="1" t="s">
        <v>95</v>
      </c>
      <c r="N602" s="1" t="s">
        <v>104</v>
      </c>
      <c r="O602" s="1" t="s">
        <v>995</v>
      </c>
      <c r="P602" s="1" t="s">
        <v>997</v>
      </c>
      <c r="Q602" s="1" t="s">
        <v>45</v>
      </c>
      <c r="AA602">
        <v>16</v>
      </c>
      <c r="AB602">
        <v>4.3700000000000003E-2</v>
      </c>
      <c r="AC602">
        <v>1.4</v>
      </c>
      <c r="AD602">
        <v>0.45</v>
      </c>
      <c r="AE602">
        <v>6.9</v>
      </c>
      <c r="AF602">
        <v>31</v>
      </c>
      <c r="AG602" s="2">
        <f t="shared" si="27"/>
        <v>110.4</v>
      </c>
      <c r="AH602" s="2">
        <f t="shared" si="28"/>
        <v>192</v>
      </c>
      <c r="AI602" s="8">
        <v>85</v>
      </c>
      <c r="AJ602" s="8">
        <v>40</v>
      </c>
      <c r="AK602" s="2">
        <f>(100-AJ602)/(100-AI602)*AG602</f>
        <v>441.6</v>
      </c>
      <c r="AL602" s="8">
        <f t="shared" si="29"/>
        <v>4</v>
      </c>
    </row>
    <row r="603" spans="1:38" x14ac:dyDescent="0.35">
      <c r="A603" s="1" t="s">
        <v>994</v>
      </c>
      <c r="B603" s="1" t="s">
        <v>912</v>
      </c>
      <c r="C603" s="1" t="s">
        <v>912</v>
      </c>
      <c r="D603" s="1" t="s">
        <v>996</v>
      </c>
      <c r="E603" s="1" t="s">
        <v>228</v>
      </c>
      <c r="F603" s="2">
        <v>186627</v>
      </c>
      <c r="G603" s="2">
        <v>385372</v>
      </c>
      <c r="H603" s="2">
        <v>186633</v>
      </c>
      <c r="I603" s="2">
        <v>385343</v>
      </c>
      <c r="J603" s="1" t="s">
        <v>107</v>
      </c>
      <c r="K603" s="1" t="s">
        <v>35</v>
      </c>
      <c r="L603" s="1" t="s">
        <v>107</v>
      </c>
      <c r="M603" s="1" t="s">
        <v>95</v>
      </c>
      <c r="N603" s="1" t="s">
        <v>96</v>
      </c>
      <c r="O603" s="1" t="s">
        <v>995</v>
      </c>
      <c r="P603" s="1" t="s">
        <v>997</v>
      </c>
      <c r="Q603" s="1" t="s">
        <v>45</v>
      </c>
      <c r="AA603">
        <v>88</v>
      </c>
      <c r="AB603">
        <v>0.2606</v>
      </c>
      <c r="AC603">
        <v>2.2999999999999998</v>
      </c>
      <c r="AD603">
        <v>1.3</v>
      </c>
      <c r="AE603">
        <v>8.4</v>
      </c>
      <c r="AF603">
        <v>32</v>
      </c>
      <c r="AG603" s="2">
        <f t="shared" si="27"/>
        <v>739.2</v>
      </c>
      <c r="AH603" s="2">
        <f t="shared" si="28"/>
        <v>1056</v>
      </c>
      <c r="AI603" s="8">
        <v>85</v>
      </c>
      <c r="AJ603" s="8">
        <v>40</v>
      </c>
      <c r="AK603" s="2">
        <f>(100-AJ603)/(100-AI603)*AG603</f>
        <v>2956.8</v>
      </c>
      <c r="AL603" s="8">
        <f t="shared" si="29"/>
        <v>22</v>
      </c>
    </row>
    <row r="604" spans="1:38" x14ac:dyDescent="0.35">
      <c r="A604" s="1" t="s">
        <v>994</v>
      </c>
      <c r="B604" s="1" t="s">
        <v>912</v>
      </c>
      <c r="C604" s="1" t="s">
        <v>912</v>
      </c>
      <c r="D604" s="1" t="s">
        <v>996</v>
      </c>
      <c r="E604" s="1" t="s">
        <v>228</v>
      </c>
      <c r="F604" s="2">
        <v>186627</v>
      </c>
      <c r="G604" s="2">
        <v>385372</v>
      </c>
      <c r="H604" s="2">
        <v>186633</v>
      </c>
      <c r="I604" s="2">
        <v>385343</v>
      </c>
      <c r="J604" s="1" t="s">
        <v>101</v>
      </c>
      <c r="K604" s="1" t="s">
        <v>35</v>
      </c>
      <c r="L604" s="1" t="s">
        <v>101</v>
      </c>
      <c r="M604" s="1" t="s">
        <v>95</v>
      </c>
      <c r="N604" s="1" t="s">
        <v>96</v>
      </c>
      <c r="O604" s="1" t="s">
        <v>995</v>
      </c>
      <c r="P604" s="1" t="s">
        <v>997</v>
      </c>
      <c r="Q604" s="1" t="s">
        <v>45</v>
      </c>
      <c r="AA604">
        <v>1</v>
      </c>
      <c r="AB604">
        <v>0.2606</v>
      </c>
      <c r="AC604">
        <v>1.5</v>
      </c>
      <c r="AD604">
        <v>0.83</v>
      </c>
      <c r="AE604">
        <v>5.6</v>
      </c>
      <c r="AF604">
        <v>36</v>
      </c>
      <c r="AG604" s="2">
        <f t="shared" si="27"/>
        <v>5.6</v>
      </c>
      <c r="AH604" s="2">
        <f t="shared" si="28"/>
        <v>12</v>
      </c>
      <c r="AI604" s="8">
        <v>85</v>
      </c>
      <c r="AJ604" s="8">
        <v>40</v>
      </c>
      <c r="AK604" s="2">
        <f>(100-AJ604)/(100-AI604)*AG604</f>
        <v>22.4</v>
      </c>
      <c r="AL604" s="8">
        <f t="shared" si="29"/>
        <v>0</v>
      </c>
    </row>
    <row r="605" spans="1:38" x14ac:dyDescent="0.35">
      <c r="A605" s="1" t="s">
        <v>994</v>
      </c>
      <c r="B605" s="1" t="s">
        <v>912</v>
      </c>
      <c r="C605" s="1" t="s">
        <v>912</v>
      </c>
      <c r="D605" s="1" t="s">
        <v>996</v>
      </c>
      <c r="E605" s="1" t="s">
        <v>228</v>
      </c>
      <c r="F605" s="2">
        <v>186627</v>
      </c>
      <c r="G605" s="2">
        <v>385372</v>
      </c>
      <c r="H605" s="2">
        <v>186633</v>
      </c>
      <c r="I605" s="2">
        <v>385343</v>
      </c>
      <c r="J605" s="1" t="s">
        <v>94</v>
      </c>
      <c r="K605" s="1" t="s">
        <v>35</v>
      </c>
      <c r="L605" s="1" t="s">
        <v>94</v>
      </c>
      <c r="M605" s="1" t="s">
        <v>95</v>
      </c>
      <c r="N605" s="1" t="s">
        <v>96</v>
      </c>
      <c r="O605" s="1" t="s">
        <v>995</v>
      </c>
      <c r="P605" s="1" t="s">
        <v>997</v>
      </c>
      <c r="Q605" s="1" t="s">
        <v>45</v>
      </c>
      <c r="AA605">
        <v>318</v>
      </c>
      <c r="AB605">
        <v>0.2606</v>
      </c>
      <c r="AC605">
        <v>4.2</v>
      </c>
      <c r="AD605">
        <v>0.63</v>
      </c>
      <c r="AE605">
        <v>5.6</v>
      </c>
      <c r="AF605">
        <v>35</v>
      </c>
      <c r="AG605" s="2">
        <f t="shared" si="27"/>
        <v>1780.8</v>
      </c>
      <c r="AH605" s="2">
        <f t="shared" si="28"/>
        <v>3816</v>
      </c>
      <c r="AI605" s="8">
        <v>85</v>
      </c>
      <c r="AJ605" s="8">
        <v>40</v>
      </c>
      <c r="AK605" s="2">
        <f>(100-AJ605)/(100-AI605)*AG605</f>
        <v>7123.2</v>
      </c>
      <c r="AL605" s="8">
        <f t="shared" si="29"/>
        <v>79</v>
      </c>
    </row>
    <row r="606" spans="1:38" x14ac:dyDescent="0.35">
      <c r="A606" s="1" t="s">
        <v>999</v>
      </c>
      <c r="B606" s="1" t="s">
        <v>912</v>
      </c>
      <c r="C606" s="1" t="s">
        <v>912</v>
      </c>
      <c r="D606" s="1" t="s">
        <v>1001</v>
      </c>
      <c r="E606" s="1" t="s">
        <v>33</v>
      </c>
      <c r="F606" s="2">
        <v>183718</v>
      </c>
      <c r="G606" s="2">
        <v>383408</v>
      </c>
      <c r="H606" s="2">
        <v>183718</v>
      </c>
      <c r="I606" s="2">
        <v>383408</v>
      </c>
      <c r="J606" s="1" t="s">
        <v>150</v>
      </c>
      <c r="K606" s="1" t="s">
        <v>35</v>
      </c>
      <c r="L606" s="1" t="s">
        <v>150</v>
      </c>
      <c r="M606" s="1" t="s">
        <v>998</v>
      </c>
      <c r="N606" s="1" t="s">
        <v>152</v>
      </c>
      <c r="O606" s="1" t="s">
        <v>1000</v>
      </c>
      <c r="P606" s="1" t="s">
        <v>1002</v>
      </c>
      <c r="Q606" s="1" t="s">
        <v>45</v>
      </c>
      <c r="AA606" s="2">
        <v>2780</v>
      </c>
      <c r="AB606">
        <v>4.3700000000000003E-2</v>
      </c>
      <c r="AC606">
        <v>1.4</v>
      </c>
      <c r="AD606">
        <v>0.45</v>
      </c>
      <c r="AE606">
        <v>5.8</v>
      </c>
      <c r="AF606">
        <v>31</v>
      </c>
      <c r="AG606" s="2">
        <f t="shared" si="27"/>
        <v>16124</v>
      </c>
      <c r="AH606" s="2">
        <f t="shared" si="28"/>
        <v>33360</v>
      </c>
      <c r="AI606" s="8">
        <v>70</v>
      </c>
      <c r="AJ606" s="8">
        <v>40</v>
      </c>
      <c r="AK606" s="2">
        <f>(100-AJ606)/(100-AI606)*AG606</f>
        <v>32248</v>
      </c>
      <c r="AL606" s="8">
        <f t="shared" si="29"/>
        <v>1390</v>
      </c>
    </row>
    <row r="607" spans="1:38" x14ac:dyDescent="0.35">
      <c r="A607" s="1" t="s">
        <v>999</v>
      </c>
      <c r="B607" s="1" t="s">
        <v>912</v>
      </c>
      <c r="C607" s="1" t="s">
        <v>912</v>
      </c>
      <c r="D607" s="1" t="s">
        <v>1001</v>
      </c>
      <c r="E607" s="1" t="s">
        <v>33</v>
      </c>
      <c r="F607" s="2">
        <v>183718</v>
      </c>
      <c r="G607" s="2">
        <v>383408</v>
      </c>
      <c r="H607" s="2">
        <v>183718</v>
      </c>
      <c r="I607" s="2">
        <v>383408</v>
      </c>
      <c r="J607" s="1" t="s">
        <v>150</v>
      </c>
      <c r="K607" s="1" t="s">
        <v>35</v>
      </c>
      <c r="L607" s="1" t="s">
        <v>150</v>
      </c>
      <c r="M607" s="1" t="s">
        <v>998</v>
      </c>
      <c r="N607" s="1" t="s">
        <v>152</v>
      </c>
      <c r="O607" s="1" t="s">
        <v>1000</v>
      </c>
      <c r="P607" s="1" t="s">
        <v>1002</v>
      </c>
      <c r="Q607" s="1" t="s">
        <v>45</v>
      </c>
      <c r="AA607">
        <v>84</v>
      </c>
      <c r="AB607">
        <v>4.3700000000000003E-2</v>
      </c>
      <c r="AC607">
        <v>1.4</v>
      </c>
      <c r="AD607">
        <v>0.45</v>
      </c>
      <c r="AE607">
        <v>5.8</v>
      </c>
      <c r="AF607">
        <v>31</v>
      </c>
      <c r="AG607" s="2">
        <f t="shared" si="27"/>
        <v>487.2</v>
      </c>
      <c r="AH607" s="2">
        <f t="shared" si="28"/>
        <v>1008</v>
      </c>
      <c r="AI607" s="8">
        <v>70</v>
      </c>
      <c r="AJ607" s="8">
        <v>40</v>
      </c>
      <c r="AK607" s="2">
        <f>(100-AJ607)/(100-AI607)*AG607</f>
        <v>974.4</v>
      </c>
      <c r="AL607" s="8">
        <f t="shared" si="29"/>
        <v>42</v>
      </c>
    </row>
    <row r="608" spans="1:38" x14ac:dyDescent="0.35">
      <c r="A608" s="1" t="s">
        <v>999</v>
      </c>
      <c r="B608" s="1" t="s">
        <v>912</v>
      </c>
      <c r="C608" s="1" t="s">
        <v>912</v>
      </c>
      <c r="D608" s="1" t="s">
        <v>1001</v>
      </c>
      <c r="E608" s="1" t="s">
        <v>33</v>
      </c>
      <c r="F608" s="2">
        <v>183718</v>
      </c>
      <c r="G608" s="2">
        <v>383408</v>
      </c>
      <c r="H608" s="2">
        <v>183718</v>
      </c>
      <c r="I608" s="2">
        <v>383408</v>
      </c>
      <c r="J608" s="1" t="s">
        <v>527</v>
      </c>
      <c r="K608" s="1" t="s">
        <v>35</v>
      </c>
      <c r="L608" s="1" t="s">
        <v>527</v>
      </c>
      <c r="M608" s="1" t="s">
        <v>998</v>
      </c>
      <c r="N608" s="1" t="s">
        <v>528</v>
      </c>
      <c r="O608" s="1" t="s">
        <v>1000</v>
      </c>
      <c r="P608" s="1" t="s">
        <v>1002</v>
      </c>
      <c r="Q608" s="1" t="s">
        <v>45</v>
      </c>
      <c r="AA608" s="2">
        <v>1500</v>
      </c>
      <c r="AB608">
        <v>4.3700000000000003E-2</v>
      </c>
      <c r="AC608">
        <v>22</v>
      </c>
      <c r="AD608">
        <v>0.1</v>
      </c>
      <c r="AE608">
        <v>2</v>
      </c>
      <c r="AF608">
        <v>15</v>
      </c>
      <c r="AG608" s="2">
        <f t="shared" si="27"/>
        <v>3000</v>
      </c>
      <c r="AH608" s="2">
        <f t="shared" si="28"/>
        <v>18000</v>
      </c>
      <c r="AI608" s="8">
        <v>85</v>
      </c>
      <c r="AJ608" s="8">
        <v>40</v>
      </c>
      <c r="AK608" s="2">
        <f>(100-AJ608)/(100-AI608)*AG608</f>
        <v>12000</v>
      </c>
      <c r="AL608" s="8">
        <f t="shared" si="29"/>
        <v>375</v>
      </c>
    </row>
    <row r="609" spans="1:38" x14ac:dyDescent="0.35">
      <c r="A609" s="1" t="s">
        <v>999</v>
      </c>
      <c r="B609" s="1" t="s">
        <v>912</v>
      </c>
      <c r="C609" s="1" t="s">
        <v>912</v>
      </c>
      <c r="D609" s="1" t="s">
        <v>1001</v>
      </c>
      <c r="E609" s="1" t="s">
        <v>33</v>
      </c>
      <c r="F609" s="2">
        <v>183718</v>
      </c>
      <c r="G609" s="2">
        <v>383408</v>
      </c>
      <c r="H609" s="2">
        <v>183718</v>
      </c>
      <c r="I609" s="2">
        <v>383408</v>
      </c>
      <c r="J609" s="1" t="s">
        <v>1003</v>
      </c>
      <c r="K609" s="1" t="s">
        <v>35</v>
      </c>
      <c r="L609" s="1" t="s">
        <v>1003</v>
      </c>
      <c r="M609" s="1" t="s">
        <v>998</v>
      </c>
      <c r="N609" s="1" t="s">
        <v>528</v>
      </c>
      <c r="O609" s="1" t="s">
        <v>1000</v>
      </c>
      <c r="P609" s="1" t="s">
        <v>1002</v>
      </c>
      <c r="Q609" s="1" t="s">
        <v>45</v>
      </c>
      <c r="AA609">
        <v>80</v>
      </c>
      <c r="AB609">
        <v>0.2606</v>
      </c>
      <c r="AC609">
        <v>2.2999999999999998</v>
      </c>
      <c r="AD609">
        <v>1.3</v>
      </c>
      <c r="AE609">
        <v>7</v>
      </c>
      <c r="AF609">
        <v>32</v>
      </c>
      <c r="AG609" s="2">
        <f t="shared" si="27"/>
        <v>560</v>
      </c>
      <c r="AH609" s="2">
        <f t="shared" si="28"/>
        <v>960</v>
      </c>
      <c r="AI609" s="8">
        <v>85</v>
      </c>
      <c r="AJ609" s="8">
        <v>40</v>
      </c>
      <c r="AK609" s="2">
        <f>(100-AJ609)/(100-AI609)*AG609</f>
        <v>2240</v>
      </c>
      <c r="AL609" s="8">
        <f t="shared" si="29"/>
        <v>20</v>
      </c>
    </row>
    <row r="610" spans="1:38" x14ac:dyDescent="0.35">
      <c r="A610" s="1" t="s">
        <v>999</v>
      </c>
      <c r="B610" s="1" t="s">
        <v>912</v>
      </c>
      <c r="C610" s="1" t="s">
        <v>912</v>
      </c>
      <c r="D610" s="1" t="s">
        <v>1001</v>
      </c>
      <c r="E610" s="1" t="s">
        <v>33</v>
      </c>
      <c r="F610" s="2">
        <v>183718</v>
      </c>
      <c r="G610" s="2">
        <v>383408</v>
      </c>
      <c r="H610" s="2">
        <v>183718</v>
      </c>
      <c r="I610" s="2">
        <v>383408</v>
      </c>
      <c r="J610" s="1" t="s">
        <v>1004</v>
      </c>
      <c r="K610" s="1" t="s">
        <v>35</v>
      </c>
      <c r="L610" s="1" t="s">
        <v>1004</v>
      </c>
      <c r="M610" s="1" t="s">
        <v>998</v>
      </c>
      <c r="N610" s="1" t="s">
        <v>152</v>
      </c>
      <c r="O610" s="1" t="s">
        <v>1000</v>
      </c>
      <c r="P610" s="1" t="s">
        <v>1002</v>
      </c>
      <c r="Q610" s="1" t="s">
        <v>45</v>
      </c>
      <c r="AA610">
        <v>57</v>
      </c>
      <c r="AB610">
        <v>0.2606</v>
      </c>
      <c r="AC610">
        <v>4.2</v>
      </c>
      <c r="AD610">
        <v>0.63</v>
      </c>
      <c r="AE610">
        <v>4.7</v>
      </c>
      <c r="AF610">
        <v>35</v>
      </c>
      <c r="AG610" s="2">
        <f t="shared" si="27"/>
        <v>267.90000000000003</v>
      </c>
      <c r="AH610" s="2">
        <f t="shared" si="28"/>
        <v>684</v>
      </c>
      <c r="AI610" s="8">
        <v>70</v>
      </c>
      <c r="AJ610" s="8">
        <v>40</v>
      </c>
      <c r="AK610" s="2">
        <f>(100-AJ610)/(100-AI610)*AG610</f>
        <v>535.80000000000007</v>
      </c>
      <c r="AL610" s="8">
        <f t="shared" si="29"/>
        <v>28</v>
      </c>
    </row>
    <row r="611" spans="1:38" x14ac:dyDescent="0.35">
      <c r="A611" s="1" t="s">
        <v>1005</v>
      </c>
      <c r="B611" s="1" t="s">
        <v>912</v>
      </c>
      <c r="C611" s="1" t="s">
        <v>912</v>
      </c>
      <c r="D611" s="1" t="s">
        <v>1007</v>
      </c>
      <c r="E611" s="1" t="s">
        <v>228</v>
      </c>
      <c r="F611" s="2">
        <v>183527</v>
      </c>
      <c r="G611" s="2">
        <v>387779</v>
      </c>
      <c r="H611" s="2">
        <v>183515</v>
      </c>
      <c r="I611" s="2">
        <v>387801</v>
      </c>
      <c r="J611" s="1" t="s">
        <v>68</v>
      </c>
      <c r="K611" s="1" t="s">
        <v>35</v>
      </c>
      <c r="L611" s="1" t="s">
        <v>50</v>
      </c>
      <c r="M611" s="1" t="s">
        <v>47</v>
      </c>
      <c r="N611" s="1" t="s">
        <v>52</v>
      </c>
      <c r="O611" s="1" t="s">
        <v>1006</v>
      </c>
      <c r="P611" s="1" t="s">
        <v>1008</v>
      </c>
      <c r="Q611" s="1" t="s">
        <v>45</v>
      </c>
      <c r="AA611">
        <v>768</v>
      </c>
      <c r="AB611">
        <v>0</v>
      </c>
      <c r="AC611">
        <v>22</v>
      </c>
      <c r="AD611">
        <v>0.1</v>
      </c>
      <c r="AE611">
        <v>2</v>
      </c>
      <c r="AF611">
        <v>15</v>
      </c>
      <c r="AG611" s="2">
        <f t="shared" si="27"/>
        <v>1536</v>
      </c>
      <c r="AH611" s="2">
        <f t="shared" si="28"/>
        <v>9216</v>
      </c>
      <c r="AI611" s="8">
        <v>85</v>
      </c>
      <c r="AJ611" s="8">
        <v>40</v>
      </c>
      <c r="AK611" s="2">
        <f>(100-AJ611)/(100-AI611)*AG611</f>
        <v>6144</v>
      </c>
      <c r="AL611" s="8">
        <f t="shared" si="29"/>
        <v>192</v>
      </c>
    </row>
    <row r="612" spans="1:38" x14ac:dyDescent="0.35">
      <c r="A612" s="1" t="s">
        <v>1009</v>
      </c>
      <c r="B612" s="1" t="s">
        <v>912</v>
      </c>
      <c r="C612" s="1" t="s">
        <v>912</v>
      </c>
      <c r="D612" s="1" t="s">
        <v>1011</v>
      </c>
      <c r="E612" s="1" t="s">
        <v>228</v>
      </c>
      <c r="F612" s="2">
        <v>186444</v>
      </c>
      <c r="G612" s="2">
        <v>386877</v>
      </c>
      <c r="H612" s="2">
        <v>186391</v>
      </c>
      <c r="I612" s="2">
        <v>386913</v>
      </c>
      <c r="J612" s="1" t="s">
        <v>79</v>
      </c>
      <c r="K612" s="1" t="s">
        <v>35</v>
      </c>
      <c r="L612" s="1" t="s">
        <v>54</v>
      </c>
      <c r="M612" s="1" t="s">
        <v>80</v>
      </c>
      <c r="N612" s="1" t="s">
        <v>56</v>
      </c>
      <c r="O612" s="1" t="s">
        <v>1010</v>
      </c>
      <c r="P612" s="1" t="s">
        <v>1012</v>
      </c>
      <c r="Q612" s="1" t="s">
        <v>45</v>
      </c>
      <c r="AA612">
        <v>112</v>
      </c>
      <c r="AB612">
        <v>4.3700000000000003E-2</v>
      </c>
      <c r="AC612">
        <v>1.4</v>
      </c>
      <c r="AD612">
        <v>0.45</v>
      </c>
      <c r="AE612">
        <v>3.5</v>
      </c>
      <c r="AF612">
        <v>31</v>
      </c>
      <c r="AG612" s="2">
        <f t="shared" si="27"/>
        <v>392</v>
      </c>
      <c r="AH612" s="2">
        <f t="shared" si="28"/>
        <v>1344</v>
      </c>
      <c r="AI612" s="8">
        <v>85</v>
      </c>
      <c r="AJ612" s="8">
        <v>40</v>
      </c>
      <c r="AK612" s="2">
        <f>(100-AJ612)/(100-AI612)*AG612</f>
        <v>1568</v>
      </c>
      <c r="AL612" s="8">
        <f t="shared" si="29"/>
        <v>28</v>
      </c>
    </row>
    <row r="613" spans="1:38" x14ac:dyDescent="0.35">
      <c r="A613" s="1" t="s">
        <v>1009</v>
      </c>
      <c r="B613" s="1" t="s">
        <v>912</v>
      </c>
      <c r="C613" s="1" t="s">
        <v>912</v>
      </c>
      <c r="D613" s="1" t="s">
        <v>1011</v>
      </c>
      <c r="E613" s="1" t="s">
        <v>228</v>
      </c>
      <c r="F613" s="2">
        <v>186444</v>
      </c>
      <c r="G613" s="2">
        <v>386877</v>
      </c>
      <c r="H613" s="2">
        <v>186391</v>
      </c>
      <c r="I613" s="2">
        <v>386913</v>
      </c>
      <c r="J613" s="1" t="s">
        <v>46</v>
      </c>
      <c r="K613" s="1" t="s">
        <v>35</v>
      </c>
      <c r="L613" s="1" t="s">
        <v>46</v>
      </c>
      <c r="M613" s="1" t="s">
        <v>80</v>
      </c>
      <c r="N613" s="1" t="s">
        <v>48</v>
      </c>
      <c r="O613" s="1" t="s">
        <v>1010</v>
      </c>
      <c r="P613" s="1" t="s">
        <v>1012</v>
      </c>
      <c r="Q613" s="1" t="s">
        <v>45</v>
      </c>
      <c r="AA613">
        <v>2</v>
      </c>
      <c r="AB613">
        <v>0.2606</v>
      </c>
      <c r="AC613">
        <v>1.5</v>
      </c>
      <c r="AD613">
        <v>0.83</v>
      </c>
      <c r="AE613">
        <v>2.8</v>
      </c>
      <c r="AF613">
        <v>36</v>
      </c>
      <c r="AG613" s="2">
        <f t="shared" si="27"/>
        <v>5.6</v>
      </c>
      <c r="AH613" s="2">
        <f t="shared" si="28"/>
        <v>24</v>
      </c>
      <c r="AI613" s="8">
        <v>85</v>
      </c>
      <c r="AJ613" s="8">
        <v>40</v>
      </c>
      <c r="AK613" s="2">
        <f>(100-AJ613)/(100-AI613)*AG613</f>
        <v>22.4</v>
      </c>
      <c r="AL613" s="8">
        <f t="shared" si="29"/>
        <v>0</v>
      </c>
    </row>
    <row r="614" spans="1:38" x14ac:dyDescent="0.35">
      <c r="A614" s="1" t="s">
        <v>1009</v>
      </c>
      <c r="B614" s="1" t="s">
        <v>912</v>
      </c>
      <c r="C614" s="1" t="s">
        <v>912</v>
      </c>
      <c r="D614" s="1" t="s">
        <v>1011</v>
      </c>
      <c r="E614" s="1" t="s">
        <v>228</v>
      </c>
      <c r="F614" s="2">
        <v>186444</v>
      </c>
      <c r="G614" s="2">
        <v>386877</v>
      </c>
      <c r="H614" s="2">
        <v>186391</v>
      </c>
      <c r="I614" s="2">
        <v>386913</v>
      </c>
      <c r="J614" s="1" t="s">
        <v>53</v>
      </c>
      <c r="K614" s="1" t="s">
        <v>35</v>
      </c>
      <c r="L614" s="1" t="s">
        <v>53</v>
      </c>
      <c r="M614" s="1" t="s">
        <v>80</v>
      </c>
      <c r="N614" s="1" t="s">
        <v>48</v>
      </c>
      <c r="O614" s="1" t="s">
        <v>1010</v>
      </c>
      <c r="P614" s="1" t="s">
        <v>1012</v>
      </c>
      <c r="Q614" s="1" t="s">
        <v>45</v>
      </c>
      <c r="AA614">
        <v>136</v>
      </c>
      <c r="AB614">
        <v>0.2606</v>
      </c>
      <c r="AC614">
        <v>4.2</v>
      </c>
      <c r="AD614">
        <v>0.63</v>
      </c>
      <c r="AE614">
        <v>2.8</v>
      </c>
      <c r="AF614">
        <v>35</v>
      </c>
      <c r="AG614" s="2">
        <f t="shared" si="27"/>
        <v>380.79999999999995</v>
      </c>
      <c r="AH614" s="2">
        <f t="shared" si="28"/>
        <v>1632</v>
      </c>
      <c r="AI614" s="8">
        <v>85</v>
      </c>
      <c r="AJ614" s="8">
        <v>40</v>
      </c>
      <c r="AK614" s="2">
        <f>(100-AJ614)/(100-AI614)*AG614</f>
        <v>1523.1999999999998</v>
      </c>
      <c r="AL614" s="8">
        <f t="shared" si="29"/>
        <v>34</v>
      </c>
    </row>
    <row r="615" spans="1:38" x14ac:dyDescent="0.35">
      <c r="A615" s="1" t="s">
        <v>1013</v>
      </c>
      <c r="B615" s="1" t="s">
        <v>912</v>
      </c>
      <c r="C615" s="1" t="s">
        <v>912</v>
      </c>
      <c r="D615" s="1" t="s">
        <v>1015</v>
      </c>
      <c r="E615" s="1" t="s">
        <v>33</v>
      </c>
      <c r="F615" s="2">
        <v>185801</v>
      </c>
      <c r="G615" s="2">
        <v>386594</v>
      </c>
      <c r="H615" s="2">
        <v>185801</v>
      </c>
      <c r="I615" s="2">
        <v>386594</v>
      </c>
      <c r="J615" s="1" t="s">
        <v>54</v>
      </c>
      <c r="K615" s="1" t="s">
        <v>35</v>
      </c>
      <c r="L615" s="1" t="s">
        <v>54</v>
      </c>
      <c r="M615" s="1" t="s">
        <v>127</v>
      </c>
      <c r="N615" s="1" t="s">
        <v>56</v>
      </c>
      <c r="O615" s="1" t="s">
        <v>1014</v>
      </c>
      <c r="P615" s="1" t="s">
        <v>1012</v>
      </c>
      <c r="Q615" s="1" t="s">
        <v>45</v>
      </c>
      <c r="AA615" s="2">
        <v>1600</v>
      </c>
      <c r="AB615">
        <v>4.3700000000000003E-2</v>
      </c>
      <c r="AC615">
        <v>1.4</v>
      </c>
      <c r="AD615">
        <v>0.45</v>
      </c>
      <c r="AE615">
        <v>3.5</v>
      </c>
      <c r="AF615">
        <v>31</v>
      </c>
      <c r="AG615" s="2">
        <f t="shared" si="27"/>
        <v>5600</v>
      </c>
      <c r="AH615" s="2">
        <f t="shared" si="28"/>
        <v>19200</v>
      </c>
      <c r="AI615" s="8">
        <v>85</v>
      </c>
      <c r="AJ615" s="8">
        <v>40</v>
      </c>
      <c r="AK615" s="2">
        <f>(100-AJ615)/(100-AI615)*AG615</f>
        <v>22400</v>
      </c>
      <c r="AL615" s="8">
        <f t="shared" si="29"/>
        <v>400</v>
      </c>
    </row>
    <row r="616" spans="1:38" x14ac:dyDescent="0.35">
      <c r="A616" s="1" t="s">
        <v>1016</v>
      </c>
      <c r="B616" s="1" t="s">
        <v>912</v>
      </c>
      <c r="C616" s="1" t="s">
        <v>912</v>
      </c>
      <c r="D616" s="1" t="s">
        <v>1018</v>
      </c>
      <c r="E616" s="1" t="s">
        <v>228</v>
      </c>
      <c r="F616" s="2">
        <v>186387</v>
      </c>
      <c r="G616" s="2">
        <v>383209</v>
      </c>
      <c r="H616" s="2">
        <v>186376</v>
      </c>
      <c r="I616" s="2">
        <v>383252</v>
      </c>
      <c r="J616" s="1" t="s">
        <v>836</v>
      </c>
      <c r="K616" s="1" t="s">
        <v>35</v>
      </c>
      <c r="L616" s="1" t="s">
        <v>836</v>
      </c>
      <c r="M616" s="1" t="s">
        <v>202</v>
      </c>
      <c r="N616" s="1" t="s">
        <v>295</v>
      </c>
      <c r="O616" s="1" t="s">
        <v>1017</v>
      </c>
      <c r="P616" s="1" t="s">
        <v>1019</v>
      </c>
      <c r="Q616" s="1" t="s">
        <v>45</v>
      </c>
      <c r="AA616">
        <v>0</v>
      </c>
      <c r="AB616">
        <v>0.2606</v>
      </c>
      <c r="AC616">
        <v>1.5</v>
      </c>
      <c r="AD616">
        <v>0.83</v>
      </c>
      <c r="AE616">
        <v>4.7</v>
      </c>
      <c r="AF616">
        <v>36</v>
      </c>
      <c r="AG616" s="2">
        <f t="shared" si="27"/>
        <v>0</v>
      </c>
      <c r="AH616" s="2">
        <f t="shared" si="28"/>
        <v>0</v>
      </c>
      <c r="AI616" s="8">
        <v>85</v>
      </c>
      <c r="AJ616" s="8">
        <v>40</v>
      </c>
      <c r="AK616" s="2">
        <f>(100-AJ616)/(100-AI616)*AG616</f>
        <v>0</v>
      </c>
      <c r="AL616" s="8">
        <f t="shared" si="29"/>
        <v>0</v>
      </c>
    </row>
    <row r="617" spans="1:38" x14ac:dyDescent="0.35">
      <c r="A617" s="1" t="s">
        <v>1016</v>
      </c>
      <c r="B617" s="1" t="s">
        <v>912</v>
      </c>
      <c r="C617" s="1" t="s">
        <v>912</v>
      </c>
      <c r="D617" s="1" t="s">
        <v>1018</v>
      </c>
      <c r="E617" s="1" t="s">
        <v>228</v>
      </c>
      <c r="F617" s="2">
        <v>186387</v>
      </c>
      <c r="G617" s="2">
        <v>383209</v>
      </c>
      <c r="H617" s="2">
        <v>186376</v>
      </c>
      <c r="I617" s="2">
        <v>383252</v>
      </c>
      <c r="J617" s="1" t="s">
        <v>837</v>
      </c>
      <c r="K617" s="1" t="s">
        <v>35</v>
      </c>
      <c r="L617" s="1" t="s">
        <v>837</v>
      </c>
      <c r="M617" s="1" t="s">
        <v>202</v>
      </c>
      <c r="N617" s="1" t="s">
        <v>295</v>
      </c>
      <c r="O617" s="1" t="s">
        <v>1017</v>
      </c>
      <c r="P617" s="1" t="s">
        <v>1019</v>
      </c>
      <c r="Q617" s="1" t="s">
        <v>45</v>
      </c>
      <c r="AA617">
        <v>0</v>
      </c>
      <c r="AB617">
        <v>0.2606</v>
      </c>
      <c r="AC617">
        <v>2.2999999999999998</v>
      </c>
      <c r="AD617">
        <v>1.3</v>
      </c>
      <c r="AE617">
        <v>7</v>
      </c>
      <c r="AF617">
        <v>32</v>
      </c>
      <c r="AG617" s="2">
        <f t="shared" si="27"/>
        <v>0</v>
      </c>
      <c r="AH617" s="2">
        <f t="shared" si="28"/>
        <v>0</v>
      </c>
      <c r="AI617" s="8">
        <v>85</v>
      </c>
      <c r="AJ617" s="8">
        <v>40</v>
      </c>
      <c r="AK617" s="2">
        <f>(100-AJ617)/(100-AI617)*AG617</f>
        <v>0</v>
      </c>
      <c r="AL617" s="8">
        <f t="shared" si="29"/>
        <v>0</v>
      </c>
    </row>
    <row r="618" spans="1:38" x14ac:dyDescent="0.35">
      <c r="A618" s="1" t="s">
        <v>1016</v>
      </c>
      <c r="B618" s="1" t="s">
        <v>912</v>
      </c>
      <c r="C618" s="1" t="s">
        <v>912</v>
      </c>
      <c r="D618" s="1" t="s">
        <v>1018</v>
      </c>
      <c r="E618" s="1" t="s">
        <v>228</v>
      </c>
      <c r="F618" s="2">
        <v>186387</v>
      </c>
      <c r="G618" s="2">
        <v>383209</v>
      </c>
      <c r="H618" s="2">
        <v>186376</v>
      </c>
      <c r="I618" s="2">
        <v>383252</v>
      </c>
      <c r="J618" s="1" t="s">
        <v>602</v>
      </c>
      <c r="K618" s="1" t="s">
        <v>35</v>
      </c>
      <c r="L618" s="1" t="s">
        <v>602</v>
      </c>
      <c r="M618" s="1" t="s">
        <v>202</v>
      </c>
      <c r="N618" s="1" t="s">
        <v>295</v>
      </c>
      <c r="O618" s="1" t="s">
        <v>1017</v>
      </c>
      <c r="P618" s="1" t="s">
        <v>1019</v>
      </c>
      <c r="Q618" s="1" t="s">
        <v>45</v>
      </c>
      <c r="AA618">
        <v>0</v>
      </c>
      <c r="AB618">
        <v>0.2606</v>
      </c>
      <c r="AC618">
        <v>4.2</v>
      </c>
      <c r="AD618">
        <v>0.63</v>
      </c>
      <c r="AE618">
        <v>4.7</v>
      </c>
      <c r="AF618">
        <v>35</v>
      </c>
      <c r="AG618" s="2">
        <f t="shared" si="27"/>
        <v>0</v>
      </c>
      <c r="AH618" s="2">
        <f t="shared" si="28"/>
        <v>0</v>
      </c>
      <c r="AI618" s="8">
        <v>85</v>
      </c>
      <c r="AJ618" s="8">
        <v>40</v>
      </c>
      <c r="AK618" s="2">
        <f>(100-AJ618)/(100-AI618)*AG618</f>
        <v>0</v>
      </c>
      <c r="AL618" s="8">
        <f t="shared" si="29"/>
        <v>0</v>
      </c>
    </row>
    <row r="619" spans="1:38" x14ac:dyDescent="0.35">
      <c r="A619" s="1" t="s">
        <v>1016</v>
      </c>
      <c r="B619" s="1" t="s">
        <v>912</v>
      </c>
      <c r="C619" s="1" t="s">
        <v>912</v>
      </c>
      <c r="D619" s="1" t="s">
        <v>1018</v>
      </c>
      <c r="E619" s="1" t="s">
        <v>228</v>
      </c>
      <c r="F619" s="2">
        <v>186387</v>
      </c>
      <c r="G619" s="2">
        <v>383209</v>
      </c>
      <c r="H619" s="2">
        <v>186376</v>
      </c>
      <c r="I619" s="2">
        <v>383252</v>
      </c>
      <c r="J619" s="1" t="s">
        <v>215</v>
      </c>
      <c r="K619" s="1" t="s">
        <v>35</v>
      </c>
      <c r="L619" s="1" t="s">
        <v>201</v>
      </c>
      <c r="M619" s="1" t="s">
        <v>202</v>
      </c>
      <c r="N619" s="1" t="s">
        <v>203</v>
      </c>
      <c r="O619" s="1" t="s">
        <v>1017</v>
      </c>
      <c r="P619" s="1" t="s">
        <v>1019</v>
      </c>
      <c r="Q619" s="1" t="s">
        <v>45</v>
      </c>
      <c r="AA619">
        <v>0</v>
      </c>
      <c r="AB619">
        <v>4.3700000000000003E-2</v>
      </c>
      <c r="AC619">
        <v>1.4</v>
      </c>
      <c r="AD619">
        <v>0.45</v>
      </c>
      <c r="AE619">
        <v>5.8</v>
      </c>
      <c r="AF619">
        <v>31</v>
      </c>
      <c r="AG619" s="2">
        <f t="shared" si="27"/>
        <v>0</v>
      </c>
      <c r="AH619" s="2">
        <f t="shared" si="28"/>
        <v>0</v>
      </c>
      <c r="AI619" s="8">
        <v>85</v>
      </c>
      <c r="AJ619" s="8">
        <v>40</v>
      </c>
      <c r="AK619" s="2">
        <f>(100-AJ619)/(100-AI619)*AG619</f>
        <v>0</v>
      </c>
      <c r="AL619" s="8">
        <f t="shared" si="29"/>
        <v>0</v>
      </c>
    </row>
    <row r="620" spans="1:38" x14ac:dyDescent="0.35">
      <c r="A620" s="1" t="s">
        <v>1016</v>
      </c>
      <c r="B620" s="1" t="s">
        <v>912</v>
      </c>
      <c r="C620" s="1" t="s">
        <v>912</v>
      </c>
      <c r="D620" s="1" t="s">
        <v>1018</v>
      </c>
      <c r="E620" s="1" t="s">
        <v>228</v>
      </c>
      <c r="F620" s="2">
        <v>186387</v>
      </c>
      <c r="G620" s="2">
        <v>383209</v>
      </c>
      <c r="H620" s="2">
        <v>186376</v>
      </c>
      <c r="I620" s="2">
        <v>383252</v>
      </c>
      <c r="J620" s="1" t="s">
        <v>293</v>
      </c>
      <c r="K620" s="1" t="s">
        <v>35</v>
      </c>
      <c r="L620" s="1" t="s">
        <v>294</v>
      </c>
      <c r="M620" s="1" t="s">
        <v>202</v>
      </c>
      <c r="N620" s="1" t="s">
        <v>295</v>
      </c>
      <c r="O620" s="1" t="s">
        <v>1017</v>
      </c>
      <c r="P620" s="1" t="s">
        <v>1019</v>
      </c>
      <c r="Q620" s="1" t="s">
        <v>45</v>
      </c>
      <c r="AA620">
        <v>0</v>
      </c>
      <c r="AB620">
        <v>0</v>
      </c>
      <c r="AC620">
        <v>22</v>
      </c>
      <c r="AD620">
        <v>0.1</v>
      </c>
      <c r="AE620">
        <v>2</v>
      </c>
      <c r="AF620">
        <v>15</v>
      </c>
      <c r="AG620" s="2">
        <f t="shared" si="27"/>
        <v>0</v>
      </c>
      <c r="AH620" s="2">
        <f t="shared" si="28"/>
        <v>0</v>
      </c>
      <c r="AI620" s="8">
        <v>85</v>
      </c>
      <c r="AJ620" s="8">
        <v>40</v>
      </c>
      <c r="AK620" s="2">
        <f>(100-AJ620)/(100-AI620)*AG620</f>
        <v>0</v>
      </c>
      <c r="AL620" s="8">
        <f t="shared" si="29"/>
        <v>0</v>
      </c>
    </row>
    <row r="621" spans="1:38" x14ac:dyDescent="0.35">
      <c r="A621" s="1" t="s">
        <v>1020</v>
      </c>
      <c r="B621" s="1" t="s">
        <v>912</v>
      </c>
      <c r="C621" s="1" t="s">
        <v>912</v>
      </c>
      <c r="D621" s="1" t="s">
        <v>1022</v>
      </c>
      <c r="E621" s="1" t="s">
        <v>228</v>
      </c>
      <c r="F621" s="2">
        <v>185274</v>
      </c>
      <c r="G621" s="2">
        <v>383607</v>
      </c>
      <c r="H621" s="2">
        <v>185228</v>
      </c>
      <c r="I621" s="2">
        <v>383573</v>
      </c>
      <c r="J621" s="1" t="s">
        <v>149</v>
      </c>
      <c r="K621" s="1" t="s">
        <v>35</v>
      </c>
      <c r="L621" s="1" t="s">
        <v>150</v>
      </c>
      <c r="M621" s="1" t="s">
        <v>358</v>
      </c>
      <c r="N621" s="1" t="s">
        <v>152</v>
      </c>
      <c r="O621" s="1" t="s">
        <v>1021</v>
      </c>
      <c r="P621" s="1" t="s">
        <v>1019</v>
      </c>
      <c r="Q621" s="1" t="s">
        <v>45</v>
      </c>
      <c r="AA621" s="2">
        <v>4600</v>
      </c>
      <c r="AB621">
        <v>4.3700000000000003E-2</v>
      </c>
      <c r="AC621">
        <v>1.4</v>
      </c>
      <c r="AD621">
        <v>0.45</v>
      </c>
      <c r="AE621">
        <v>5.8</v>
      </c>
      <c r="AF621">
        <v>31</v>
      </c>
      <c r="AG621" s="2">
        <f t="shared" si="27"/>
        <v>26680</v>
      </c>
      <c r="AH621" s="2">
        <f t="shared" si="28"/>
        <v>55200</v>
      </c>
      <c r="AI621" s="8">
        <v>70</v>
      </c>
      <c r="AJ621" s="8">
        <v>40</v>
      </c>
      <c r="AK621" s="2">
        <f>(100-AJ621)/(100-AI621)*AG621</f>
        <v>53360</v>
      </c>
      <c r="AL621" s="8">
        <f t="shared" si="29"/>
        <v>2300</v>
      </c>
    </row>
    <row r="622" spans="1:38" x14ac:dyDescent="0.35">
      <c r="A622" s="1" t="s">
        <v>1023</v>
      </c>
      <c r="B622" s="1" t="s">
        <v>912</v>
      </c>
      <c r="C622" s="1" t="s">
        <v>1027</v>
      </c>
      <c r="D622" s="1" t="s">
        <v>1025</v>
      </c>
      <c r="E622" s="1" t="s">
        <v>228</v>
      </c>
      <c r="F622" s="2">
        <v>187128</v>
      </c>
      <c r="G622" s="2">
        <v>378901</v>
      </c>
      <c r="H622" s="2">
        <v>187078</v>
      </c>
      <c r="I622" s="2">
        <v>378863</v>
      </c>
      <c r="J622" s="1" t="s">
        <v>54</v>
      </c>
      <c r="K622" s="1" t="s">
        <v>35</v>
      </c>
      <c r="L622" s="1" t="s">
        <v>54</v>
      </c>
      <c r="M622" s="1" t="s">
        <v>127</v>
      </c>
      <c r="N622" s="1" t="s">
        <v>56</v>
      </c>
      <c r="O622" s="1" t="s">
        <v>1024</v>
      </c>
      <c r="P622" s="1" t="s">
        <v>1026</v>
      </c>
      <c r="Q622" s="1" t="s">
        <v>45</v>
      </c>
      <c r="AA622">
        <v>672</v>
      </c>
      <c r="AB622">
        <v>4.3700000000000003E-2</v>
      </c>
      <c r="AC622">
        <v>1.4</v>
      </c>
      <c r="AD622">
        <v>0.45</v>
      </c>
      <c r="AE622">
        <v>3.5</v>
      </c>
      <c r="AF622">
        <v>31</v>
      </c>
      <c r="AG622" s="2">
        <f t="shared" si="27"/>
        <v>2352</v>
      </c>
      <c r="AH622" s="2">
        <f t="shared" si="28"/>
        <v>8064</v>
      </c>
      <c r="AI622" s="8">
        <v>85</v>
      </c>
      <c r="AJ622" s="8">
        <v>40</v>
      </c>
      <c r="AK622" s="2">
        <f>(100-AJ622)/(100-AI622)*AG622</f>
        <v>9408</v>
      </c>
      <c r="AL622" s="8">
        <f t="shared" si="29"/>
        <v>168</v>
      </c>
    </row>
    <row r="623" spans="1:38" x14ac:dyDescent="0.35">
      <c r="A623" s="1" t="s">
        <v>1028</v>
      </c>
      <c r="B623" s="1" t="s">
        <v>912</v>
      </c>
      <c r="C623" s="1" t="s">
        <v>1027</v>
      </c>
      <c r="D623" s="1" t="s">
        <v>1030</v>
      </c>
      <c r="E623" s="1" t="s">
        <v>228</v>
      </c>
      <c r="F623" s="2">
        <v>184626</v>
      </c>
      <c r="G623" s="2">
        <v>382344</v>
      </c>
      <c r="H623" s="2">
        <v>184551</v>
      </c>
      <c r="I623" s="2">
        <v>382314</v>
      </c>
      <c r="J623" s="1" t="s">
        <v>85</v>
      </c>
      <c r="K623" s="1" t="s">
        <v>35</v>
      </c>
      <c r="L623" s="1" t="s">
        <v>54</v>
      </c>
      <c r="M623" s="1" t="s">
        <v>80</v>
      </c>
      <c r="N623" s="1" t="s">
        <v>56</v>
      </c>
      <c r="O623" s="1" t="s">
        <v>1029</v>
      </c>
      <c r="P623" s="1" t="s">
        <v>1031</v>
      </c>
      <c r="Q623" s="1" t="s">
        <v>45</v>
      </c>
      <c r="AA623">
        <v>60</v>
      </c>
      <c r="AB623">
        <v>4.3700000000000003E-2</v>
      </c>
      <c r="AC623">
        <v>1.4</v>
      </c>
      <c r="AD623">
        <v>0.45</v>
      </c>
      <c r="AE623">
        <v>3.5</v>
      </c>
      <c r="AF623">
        <v>31</v>
      </c>
      <c r="AG623" s="2">
        <f t="shared" si="27"/>
        <v>210</v>
      </c>
      <c r="AH623" s="2">
        <f t="shared" si="28"/>
        <v>720</v>
      </c>
      <c r="AI623" s="8">
        <v>85</v>
      </c>
      <c r="AJ623" s="8">
        <v>40</v>
      </c>
      <c r="AK623" s="2">
        <f>(100-AJ623)/(100-AI623)*AG623</f>
        <v>840</v>
      </c>
      <c r="AL623" s="8">
        <f t="shared" si="29"/>
        <v>15</v>
      </c>
    </row>
    <row r="624" spans="1:38" x14ac:dyDescent="0.35">
      <c r="A624" s="1" t="s">
        <v>1028</v>
      </c>
      <c r="B624" s="1" t="s">
        <v>912</v>
      </c>
      <c r="C624" s="1" t="s">
        <v>1027</v>
      </c>
      <c r="D624" s="1" t="s">
        <v>1030</v>
      </c>
      <c r="E624" s="1" t="s">
        <v>228</v>
      </c>
      <c r="F624" s="2">
        <v>184626</v>
      </c>
      <c r="G624" s="2">
        <v>382344</v>
      </c>
      <c r="H624" s="2">
        <v>184551</v>
      </c>
      <c r="I624" s="2">
        <v>382314</v>
      </c>
      <c r="J624" s="1" t="s">
        <v>46</v>
      </c>
      <c r="K624" s="1" t="s">
        <v>35</v>
      </c>
      <c r="L624" s="1" t="s">
        <v>46</v>
      </c>
      <c r="M624" s="1" t="s">
        <v>80</v>
      </c>
      <c r="N624" s="1" t="s">
        <v>48</v>
      </c>
      <c r="O624" s="1" t="s">
        <v>1029</v>
      </c>
      <c r="P624" s="1" t="s">
        <v>1031</v>
      </c>
      <c r="Q624" s="1" t="s">
        <v>45</v>
      </c>
      <c r="AA624">
        <v>4</v>
      </c>
      <c r="AB624">
        <v>0.2606</v>
      </c>
      <c r="AC624">
        <v>1.5</v>
      </c>
      <c r="AD624">
        <v>0.83</v>
      </c>
      <c r="AE624">
        <v>2.8</v>
      </c>
      <c r="AF624">
        <v>36</v>
      </c>
      <c r="AG624" s="2">
        <f t="shared" si="27"/>
        <v>11.2</v>
      </c>
      <c r="AH624" s="2">
        <f t="shared" si="28"/>
        <v>48</v>
      </c>
      <c r="AI624" s="8">
        <v>85</v>
      </c>
      <c r="AJ624" s="8">
        <v>40</v>
      </c>
      <c r="AK624" s="2">
        <f>(100-AJ624)/(100-AI624)*AG624</f>
        <v>44.8</v>
      </c>
      <c r="AL624" s="8">
        <f t="shared" si="29"/>
        <v>1</v>
      </c>
    </row>
    <row r="625" spans="1:38" x14ac:dyDescent="0.35">
      <c r="A625" s="1" t="s">
        <v>1028</v>
      </c>
      <c r="B625" s="1" t="s">
        <v>912</v>
      </c>
      <c r="C625" s="1" t="s">
        <v>1027</v>
      </c>
      <c r="D625" s="1" t="s">
        <v>1030</v>
      </c>
      <c r="E625" s="1" t="s">
        <v>228</v>
      </c>
      <c r="F625" s="2">
        <v>184626</v>
      </c>
      <c r="G625" s="2">
        <v>382344</v>
      </c>
      <c r="H625" s="2">
        <v>184551</v>
      </c>
      <c r="I625" s="2">
        <v>382314</v>
      </c>
      <c r="J625" s="1" t="s">
        <v>53</v>
      </c>
      <c r="K625" s="1" t="s">
        <v>35</v>
      </c>
      <c r="L625" s="1" t="s">
        <v>53</v>
      </c>
      <c r="M625" s="1" t="s">
        <v>80</v>
      </c>
      <c r="N625" s="1" t="s">
        <v>48</v>
      </c>
      <c r="O625" s="1" t="s">
        <v>1029</v>
      </c>
      <c r="P625" s="1" t="s">
        <v>1031</v>
      </c>
      <c r="Q625" s="1" t="s">
        <v>45</v>
      </c>
      <c r="AA625">
        <v>142</v>
      </c>
      <c r="AB625">
        <v>0.2606</v>
      </c>
      <c r="AC625">
        <v>4.2</v>
      </c>
      <c r="AD625">
        <v>0.63</v>
      </c>
      <c r="AE625">
        <v>2.8</v>
      </c>
      <c r="AF625">
        <v>35</v>
      </c>
      <c r="AG625" s="2">
        <f t="shared" si="27"/>
        <v>397.59999999999997</v>
      </c>
      <c r="AH625" s="2">
        <f t="shared" si="28"/>
        <v>1704</v>
      </c>
      <c r="AI625" s="8">
        <v>85</v>
      </c>
      <c r="AJ625" s="8">
        <v>40</v>
      </c>
      <c r="AK625" s="2">
        <f>(100-AJ625)/(100-AI625)*AG625</f>
        <v>1590.3999999999999</v>
      </c>
      <c r="AL625" s="8">
        <f t="shared" si="29"/>
        <v>35</v>
      </c>
    </row>
    <row r="626" spans="1:38" x14ac:dyDescent="0.35">
      <c r="A626" s="1" t="s">
        <v>1028</v>
      </c>
      <c r="B626" s="1" t="s">
        <v>912</v>
      </c>
      <c r="C626" s="1" t="s">
        <v>1027</v>
      </c>
      <c r="D626" s="1" t="s">
        <v>1030</v>
      </c>
      <c r="E626" s="1" t="s">
        <v>228</v>
      </c>
      <c r="F626" s="2">
        <v>184626</v>
      </c>
      <c r="G626" s="2">
        <v>382344</v>
      </c>
      <c r="H626" s="2">
        <v>184551</v>
      </c>
      <c r="I626" s="2">
        <v>382314</v>
      </c>
      <c r="J626" s="1" t="s">
        <v>53</v>
      </c>
      <c r="K626" s="1" t="s">
        <v>35</v>
      </c>
      <c r="L626" s="1" t="s">
        <v>53</v>
      </c>
      <c r="M626" s="1" t="s">
        <v>80</v>
      </c>
      <c r="N626" s="1" t="s">
        <v>48</v>
      </c>
      <c r="O626" s="1" t="s">
        <v>1029</v>
      </c>
      <c r="P626" s="1" t="s">
        <v>1031</v>
      </c>
      <c r="Q626" s="1" t="s">
        <v>45</v>
      </c>
      <c r="AA626">
        <v>308</v>
      </c>
      <c r="AB626">
        <v>0.2606</v>
      </c>
      <c r="AC626">
        <v>4.2</v>
      </c>
      <c r="AD626">
        <v>0.63</v>
      </c>
      <c r="AE626">
        <v>2.8</v>
      </c>
      <c r="AF626">
        <v>35</v>
      </c>
      <c r="AG626" s="2">
        <f t="shared" si="27"/>
        <v>862.4</v>
      </c>
      <c r="AH626" s="2">
        <f t="shared" si="28"/>
        <v>3696</v>
      </c>
      <c r="AI626" s="8">
        <v>85</v>
      </c>
      <c r="AJ626" s="8">
        <v>40</v>
      </c>
      <c r="AK626" s="2">
        <f>(100-AJ626)/(100-AI626)*AG626</f>
        <v>3449.6</v>
      </c>
      <c r="AL626" s="8">
        <f t="shared" si="29"/>
        <v>77</v>
      </c>
    </row>
    <row r="627" spans="1:38" x14ac:dyDescent="0.35">
      <c r="A627" s="1" t="s">
        <v>1028</v>
      </c>
      <c r="B627" s="1" t="s">
        <v>912</v>
      </c>
      <c r="C627" s="1" t="s">
        <v>1027</v>
      </c>
      <c r="D627" s="1" t="s">
        <v>1030</v>
      </c>
      <c r="E627" s="1" t="s">
        <v>228</v>
      </c>
      <c r="F627" s="2">
        <v>184626</v>
      </c>
      <c r="G627" s="2">
        <v>382344</v>
      </c>
      <c r="H627" s="2">
        <v>184551</v>
      </c>
      <c r="I627" s="2">
        <v>382314</v>
      </c>
      <c r="J627" s="1" t="s">
        <v>53</v>
      </c>
      <c r="K627" s="1" t="s">
        <v>35</v>
      </c>
      <c r="L627" s="1" t="s">
        <v>53</v>
      </c>
      <c r="M627" s="1" t="s">
        <v>80</v>
      </c>
      <c r="N627" s="1" t="s">
        <v>48</v>
      </c>
      <c r="O627" s="1" t="s">
        <v>1029</v>
      </c>
      <c r="P627" s="1" t="s">
        <v>1031</v>
      </c>
      <c r="Q627" s="1" t="s">
        <v>45</v>
      </c>
      <c r="AA627">
        <v>304</v>
      </c>
      <c r="AB627">
        <v>0.2606</v>
      </c>
      <c r="AC627">
        <v>4.2</v>
      </c>
      <c r="AD627">
        <v>0.63</v>
      </c>
      <c r="AE627">
        <v>2.8</v>
      </c>
      <c r="AF627">
        <v>35</v>
      </c>
      <c r="AG627" s="2">
        <f t="shared" si="27"/>
        <v>851.19999999999993</v>
      </c>
      <c r="AH627" s="2">
        <f t="shared" si="28"/>
        <v>3648</v>
      </c>
      <c r="AI627" s="8">
        <v>85</v>
      </c>
      <c r="AJ627" s="8">
        <v>40</v>
      </c>
      <c r="AK627" s="2">
        <f>(100-AJ627)/(100-AI627)*AG627</f>
        <v>3404.7999999999997</v>
      </c>
      <c r="AL627" s="8">
        <f t="shared" si="29"/>
        <v>76</v>
      </c>
    </row>
    <row r="628" spans="1:38" x14ac:dyDescent="0.35">
      <c r="A628" s="1" t="s">
        <v>1028</v>
      </c>
      <c r="B628" s="1" t="s">
        <v>912</v>
      </c>
      <c r="C628" s="1" t="s">
        <v>1027</v>
      </c>
      <c r="D628" s="1" t="s">
        <v>1030</v>
      </c>
      <c r="E628" s="1" t="s">
        <v>228</v>
      </c>
      <c r="F628" s="2">
        <v>184626</v>
      </c>
      <c r="G628" s="2">
        <v>382344</v>
      </c>
      <c r="H628" s="2">
        <v>184551</v>
      </c>
      <c r="I628" s="2">
        <v>382314</v>
      </c>
      <c r="J628" s="1" t="s">
        <v>63</v>
      </c>
      <c r="K628" s="1" t="s">
        <v>35</v>
      </c>
      <c r="L628" s="1" t="s">
        <v>63</v>
      </c>
      <c r="M628" s="1" t="s">
        <v>80</v>
      </c>
      <c r="N628" s="1" t="s">
        <v>52</v>
      </c>
      <c r="O628" s="1" t="s">
        <v>1029</v>
      </c>
      <c r="P628" s="1" t="s">
        <v>1031</v>
      </c>
      <c r="Q628" s="1" t="s">
        <v>45</v>
      </c>
      <c r="AA628">
        <v>120</v>
      </c>
      <c r="AB628">
        <v>0.2606</v>
      </c>
      <c r="AC628">
        <v>2.2999999999999998</v>
      </c>
      <c r="AD628">
        <v>1.3</v>
      </c>
      <c r="AE628">
        <v>4.2</v>
      </c>
      <c r="AF628">
        <v>32</v>
      </c>
      <c r="AG628" s="2">
        <f t="shared" si="27"/>
        <v>504</v>
      </c>
      <c r="AH628" s="2">
        <f t="shared" si="28"/>
        <v>1440</v>
      </c>
      <c r="AI628" s="8">
        <v>85</v>
      </c>
      <c r="AJ628" s="8">
        <v>40</v>
      </c>
      <c r="AK628" s="2">
        <f>(100-AJ628)/(100-AI628)*AG628</f>
        <v>2016</v>
      </c>
      <c r="AL628" s="8">
        <f t="shared" si="29"/>
        <v>30</v>
      </c>
    </row>
    <row r="629" spans="1:38" x14ac:dyDescent="0.35">
      <c r="A629" s="1" t="s">
        <v>1028</v>
      </c>
      <c r="B629" s="1" t="s">
        <v>912</v>
      </c>
      <c r="C629" s="1" t="s">
        <v>1027</v>
      </c>
      <c r="D629" s="1" t="s">
        <v>1030</v>
      </c>
      <c r="E629" s="1" t="s">
        <v>228</v>
      </c>
      <c r="F629" s="2">
        <v>184626</v>
      </c>
      <c r="G629" s="2">
        <v>382344</v>
      </c>
      <c r="H629" s="2">
        <v>184551</v>
      </c>
      <c r="I629" s="2">
        <v>382314</v>
      </c>
      <c r="J629" s="1" t="s">
        <v>68</v>
      </c>
      <c r="K629" s="1" t="s">
        <v>35</v>
      </c>
      <c r="L629" s="1" t="s">
        <v>50</v>
      </c>
      <c r="M629" s="1" t="s">
        <v>80</v>
      </c>
      <c r="N629" s="1" t="s">
        <v>52</v>
      </c>
      <c r="O629" s="1" t="s">
        <v>1029</v>
      </c>
      <c r="P629" s="1" t="s">
        <v>1031</v>
      </c>
      <c r="Q629" s="1" t="s">
        <v>45</v>
      </c>
      <c r="AA629">
        <v>60</v>
      </c>
      <c r="AB629">
        <v>0</v>
      </c>
      <c r="AC629">
        <v>22</v>
      </c>
      <c r="AD629">
        <v>0.1</v>
      </c>
      <c r="AE629">
        <v>1.2</v>
      </c>
      <c r="AF629">
        <v>15</v>
      </c>
      <c r="AG629" s="2">
        <f t="shared" si="27"/>
        <v>72</v>
      </c>
      <c r="AH629" s="2">
        <f t="shared" si="28"/>
        <v>720</v>
      </c>
      <c r="AI629" s="8">
        <v>85</v>
      </c>
      <c r="AJ629" s="8">
        <v>40</v>
      </c>
      <c r="AK629" s="2">
        <f>(100-AJ629)/(100-AI629)*AG629</f>
        <v>288</v>
      </c>
      <c r="AL629" s="8">
        <f t="shared" si="29"/>
        <v>15</v>
      </c>
    </row>
    <row r="630" spans="1:38" x14ac:dyDescent="0.35">
      <c r="A630" s="1" t="s">
        <v>1028</v>
      </c>
      <c r="B630" s="1" t="s">
        <v>912</v>
      </c>
      <c r="C630" s="1" t="s">
        <v>1027</v>
      </c>
      <c r="D630" s="1" t="s">
        <v>1030</v>
      </c>
      <c r="E630" s="1" t="s">
        <v>228</v>
      </c>
      <c r="F630" s="2">
        <v>184626</v>
      </c>
      <c r="G630" s="2">
        <v>382344</v>
      </c>
      <c r="H630" s="2">
        <v>184551</v>
      </c>
      <c r="I630" s="2">
        <v>382314</v>
      </c>
      <c r="J630" s="1" t="s">
        <v>79</v>
      </c>
      <c r="K630" s="1" t="s">
        <v>35</v>
      </c>
      <c r="L630" s="1" t="s">
        <v>54</v>
      </c>
      <c r="M630" s="1" t="s">
        <v>80</v>
      </c>
      <c r="N630" s="1" t="s">
        <v>56</v>
      </c>
      <c r="O630" s="1" t="s">
        <v>1029</v>
      </c>
      <c r="P630" s="1" t="s">
        <v>1031</v>
      </c>
      <c r="Q630" s="1" t="s">
        <v>45</v>
      </c>
      <c r="AA630">
        <v>240</v>
      </c>
      <c r="AB630">
        <v>4.3700000000000003E-2</v>
      </c>
      <c r="AC630">
        <v>1.4</v>
      </c>
      <c r="AD630">
        <v>0.45</v>
      </c>
      <c r="AE630">
        <v>3.5</v>
      </c>
      <c r="AF630">
        <v>31</v>
      </c>
      <c r="AG630" s="2">
        <f t="shared" si="27"/>
        <v>840</v>
      </c>
      <c r="AH630" s="2">
        <f t="shared" si="28"/>
        <v>2880</v>
      </c>
      <c r="AI630" s="8">
        <v>85</v>
      </c>
      <c r="AJ630" s="8">
        <v>40</v>
      </c>
      <c r="AK630" s="2">
        <f>(100-AJ630)/(100-AI630)*AG630</f>
        <v>3360</v>
      </c>
      <c r="AL630" s="8">
        <f t="shared" si="29"/>
        <v>60</v>
      </c>
    </row>
    <row r="631" spans="1:38" x14ac:dyDescent="0.35">
      <c r="A631" s="1" t="s">
        <v>1032</v>
      </c>
      <c r="B631" s="1" t="s">
        <v>912</v>
      </c>
      <c r="C631" s="1" t="s">
        <v>1027</v>
      </c>
      <c r="D631" s="1" t="s">
        <v>1034</v>
      </c>
      <c r="E631" s="1" t="s">
        <v>33</v>
      </c>
      <c r="F631" s="2">
        <v>186129</v>
      </c>
      <c r="G631" s="2">
        <v>381375</v>
      </c>
      <c r="H631" s="2">
        <v>186129</v>
      </c>
      <c r="I631" s="2">
        <v>381375</v>
      </c>
      <c r="J631" s="1" t="s">
        <v>54</v>
      </c>
      <c r="K631" s="1" t="s">
        <v>35</v>
      </c>
      <c r="L631" s="1" t="s">
        <v>54</v>
      </c>
      <c r="M631" s="1" t="s">
        <v>127</v>
      </c>
      <c r="N631" s="1" t="s">
        <v>56</v>
      </c>
      <c r="O631" s="1" t="s">
        <v>1033</v>
      </c>
      <c r="P631" s="1" t="s">
        <v>1035</v>
      </c>
      <c r="Q631" s="1" t="s">
        <v>45</v>
      </c>
      <c r="AA631" s="2">
        <v>5000</v>
      </c>
      <c r="AB631">
        <v>4.3700000000000003E-2</v>
      </c>
      <c r="AC631">
        <v>1.4</v>
      </c>
      <c r="AD631">
        <v>0.45</v>
      </c>
      <c r="AE631">
        <v>3.5</v>
      </c>
      <c r="AF631">
        <v>31</v>
      </c>
      <c r="AG631" s="2">
        <f t="shared" si="27"/>
        <v>17500</v>
      </c>
      <c r="AH631" s="2">
        <f t="shared" si="28"/>
        <v>60000</v>
      </c>
      <c r="AI631" s="8">
        <v>85</v>
      </c>
      <c r="AJ631" s="8">
        <v>40</v>
      </c>
      <c r="AK631" s="2">
        <f>(100-AJ631)/(100-AI631)*AG631</f>
        <v>70000</v>
      </c>
      <c r="AL631" s="8">
        <f t="shared" si="29"/>
        <v>1250</v>
      </c>
    </row>
    <row r="632" spans="1:38" x14ac:dyDescent="0.35">
      <c r="A632" s="1" t="s">
        <v>1032</v>
      </c>
      <c r="B632" s="1" t="s">
        <v>912</v>
      </c>
      <c r="C632" s="1" t="s">
        <v>1027</v>
      </c>
      <c r="D632" s="1" t="s">
        <v>1034</v>
      </c>
      <c r="E632" s="1" t="s">
        <v>33</v>
      </c>
      <c r="F632" s="2">
        <v>186129</v>
      </c>
      <c r="G632" s="2">
        <v>381375</v>
      </c>
      <c r="H632" s="2">
        <v>186129</v>
      </c>
      <c r="I632" s="2">
        <v>381375</v>
      </c>
      <c r="J632" s="1" t="s">
        <v>54</v>
      </c>
      <c r="K632" s="1" t="s">
        <v>35</v>
      </c>
      <c r="L632" s="1" t="s">
        <v>54</v>
      </c>
      <c r="M632" s="1" t="s">
        <v>127</v>
      </c>
      <c r="N632" s="1" t="s">
        <v>56</v>
      </c>
      <c r="O632" s="1" t="s">
        <v>1033</v>
      </c>
      <c r="P632" s="1" t="s">
        <v>1035</v>
      </c>
      <c r="Q632" s="1" t="s">
        <v>45</v>
      </c>
      <c r="AA632">
        <v>790</v>
      </c>
      <c r="AB632">
        <v>4.3700000000000003E-2</v>
      </c>
      <c r="AC632">
        <v>1.4</v>
      </c>
      <c r="AD632">
        <v>0.45</v>
      </c>
      <c r="AE632">
        <v>3.5</v>
      </c>
      <c r="AF632">
        <v>31</v>
      </c>
      <c r="AG632" s="2">
        <f t="shared" si="27"/>
        <v>2765</v>
      </c>
      <c r="AH632" s="2">
        <f t="shared" si="28"/>
        <v>9480</v>
      </c>
      <c r="AI632" s="8">
        <v>85</v>
      </c>
      <c r="AJ632" s="8">
        <v>40</v>
      </c>
      <c r="AK632" s="2">
        <f>(100-AJ632)/(100-AI632)*AG632</f>
        <v>11060</v>
      </c>
      <c r="AL632" s="8">
        <f t="shared" si="29"/>
        <v>197</v>
      </c>
    </row>
    <row r="633" spans="1:38" x14ac:dyDescent="0.35">
      <c r="A633" s="1" t="s">
        <v>1036</v>
      </c>
      <c r="B633" s="1" t="s">
        <v>912</v>
      </c>
      <c r="C633" s="1" t="s">
        <v>1027</v>
      </c>
      <c r="D633" s="1" t="s">
        <v>1038</v>
      </c>
      <c r="E633" s="1" t="s">
        <v>228</v>
      </c>
      <c r="F633" s="2">
        <v>186492</v>
      </c>
      <c r="G633" s="2">
        <v>379884</v>
      </c>
      <c r="H633" s="2">
        <v>186465</v>
      </c>
      <c r="I633" s="2">
        <v>379857</v>
      </c>
      <c r="J633" s="1" t="s">
        <v>50</v>
      </c>
      <c r="K633" s="1" t="s">
        <v>35</v>
      </c>
      <c r="L633" s="1" t="s">
        <v>50</v>
      </c>
      <c r="M633" s="1" t="s">
        <v>127</v>
      </c>
      <c r="N633" s="1" t="s">
        <v>52</v>
      </c>
      <c r="O633" s="1" t="s">
        <v>1037</v>
      </c>
      <c r="P633" s="1" t="s">
        <v>1039</v>
      </c>
      <c r="Q633" s="1" t="s">
        <v>45</v>
      </c>
      <c r="AA633" s="2">
        <v>4608</v>
      </c>
      <c r="AB633">
        <v>0</v>
      </c>
      <c r="AC633">
        <v>22</v>
      </c>
      <c r="AD633">
        <v>0.1</v>
      </c>
      <c r="AE633">
        <v>1.2</v>
      </c>
      <c r="AF633">
        <v>15</v>
      </c>
      <c r="AG633" s="2">
        <f t="shared" si="27"/>
        <v>5529.5999999999995</v>
      </c>
      <c r="AH633" s="2">
        <f t="shared" si="28"/>
        <v>55296</v>
      </c>
      <c r="AI633" s="8">
        <v>85</v>
      </c>
      <c r="AJ633" s="8">
        <v>40</v>
      </c>
      <c r="AK633" s="2">
        <f>(100-AJ633)/(100-AI633)*AG633</f>
        <v>22118.399999999998</v>
      </c>
      <c r="AL633" s="8">
        <f t="shared" si="29"/>
        <v>1152</v>
      </c>
    </row>
    <row r="634" spans="1:38" x14ac:dyDescent="0.35">
      <c r="A634" s="1" t="s">
        <v>1040</v>
      </c>
      <c r="B634" s="1" t="s">
        <v>912</v>
      </c>
      <c r="C634" s="1" t="s">
        <v>1044</v>
      </c>
      <c r="D634" s="1" t="s">
        <v>1042</v>
      </c>
      <c r="E634" s="1" t="s">
        <v>228</v>
      </c>
      <c r="F634" s="2">
        <v>188355</v>
      </c>
      <c r="G634" s="2">
        <v>374699</v>
      </c>
      <c r="H634" s="2">
        <v>188352</v>
      </c>
      <c r="I634" s="2">
        <v>374675</v>
      </c>
      <c r="J634" s="1" t="s">
        <v>79</v>
      </c>
      <c r="K634" s="1" t="s">
        <v>35</v>
      </c>
      <c r="L634" s="1" t="s">
        <v>54</v>
      </c>
      <c r="M634" s="1" t="s">
        <v>122</v>
      </c>
      <c r="N634" s="1" t="s">
        <v>56</v>
      </c>
      <c r="O634" s="1" t="s">
        <v>1041</v>
      </c>
      <c r="P634" s="1" t="s">
        <v>1043</v>
      </c>
      <c r="Q634" s="1" t="s">
        <v>45</v>
      </c>
      <c r="AA634">
        <v>750</v>
      </c>
      <c r="AB634">
        <v>4.3700000000000003E-2</v>
      </c>
      <c r="AC634">
        <v>1.4</v>
      </c>
      <c r="AD634">
        <v>0.45</v>
      </c>
      <c r="AE634">
        <v>3.5</v>
      </c>
      <c r="AF634">
        <v>31</v>
      </c>
      <c r="AG634" s="2">
        <f t="shared" si="27"/>
        <v>2625</v>
      </c>
      <c r="AH634" s="2">
        <f t="shared" si="28"/>
        <v>9000</v>
      </c>
      <c r="AI634" s="8">
        <v>85</v>
      </c>
      <c r="AJ634" s="8">
        <v>40</v>
      </c>
      <c r="AK634" s="2">
        <f>(100-AJ634)/(100-AI634)*AG634</f>
        <v>10500</v>
      </c>
      <c r="AL634" s="8">
        <f t="shared" si="29"/>
        <v>187</v>
      </c>
    </row>
    <row r="635" spans="1:38" x14ac:dyDescent="0.35">
      <c r="A635" s="1" t="s">
        <v>1045</v>
      </c>
      <c r="B635" s="1" t="s">
        <v>912</v>
      </c>
      <c r="C635" s="1" t="s">
        <v>1044</v>
      </c>
      <c r="D635" s="1" t="s">
        <v>1047</v>
      </c>
      <c r="E635" s="1" t="s">
        <v>228</v>
      </c>
      <c r="F635" s="2">
        <v>189159</v>
      </c>
      <c r="G635" s="2">
        <v>375812</v>
      </c>
      <c r="H635" s="2">
        <v>189079</v>
      </c>
      <c r="I635" s="2">
        <v>375697</v>
      </c>
      <c r="J635" s="1" t="s">
        <v>68</v>
      </c>
      <c r="K635" s="1" t="s">
        <v>35</v>
      </c>
      <c r="L635" s="1" t="s">
        <v>50</v>
      </c>
      <c r="M635" s="1" t="s">
        <v>80</v>
      </c>
      <c r="N635" s="1" t="s">
        <v>52</v>
      </c>
      <c r="O635" s="1" t="s">
        <v>1046</v>
      </c>
      <c r="P635" s="1" t="s">
        <v>1048</v>
      </c>
      <c r="Q635" s="1" t="s">
        <v>45</v>
      </c>
      <c r="AA635" s="2">
        <v>5049</v>
      </c>
      <c r="AB635">
        <v>4.3700000000000003E-2</v>
      </c>
      <c r="AC635">
        <v>22</v>
      </c>
      <c r="AD635">
        <v>0.1</v>
      </c>
      <c r="AE635">
        <v>1.2</v>
      </c>
      <c r="AF635">
        <v>15</v>
      </c>
      <c r="AG635" s="2">
        <f t="shared" si="27"/>
        <v>6058.8</v>
      </c>
      <c r="AH635" s="2">
        <f t="shared" si="28"/>
        <v>60588</v>
      </c>
      <c r="AI635" s="8">
        <v>85</v>
      </c>
      <c r="AJ635" s="8">
        <v>40</v>
      </c>
      <c r="AK635" s="2">
        <f>(100-AJ635)/(100-AI635)*AG635</f>
        <v>24235.200000000001</v>
      </c>
      <c r="AL635" s="8">
        <f t="shared" si="29"/>
        <v>1262</v>
      </c>
    </row>
    <row r="636" spans="1:38" x14ac:dyDescent="0.35">
      <c r="A636" s="1" t="s">
        <v>1045</v>
      </c>
      <c r="B636" s="1" t="s">
        <v>912</v>
      </c>
      <c r="C636" s="1" t="s">
        <v>1044</v>
      </c>
      <c r="D636" s="1" t="s">
        <v>1047</v>
      </c>
      <c r="E636" s="1" t="s">
        <v>228</v>
      </c>
      <c r="F636" s="2">
        <v>189159</v>
      </c>
      <c r="G636" s="2">
        <v>375812</v>
      </c>
      <c r="H636" s="2">
        <v>189079</v>
      </c>
      <c r="I636" s="2">
        <v>375697</v>
      </c>
      <c r="J636" s="1" t="s">
        <v>63</v>
      </c>
      <c r="K636" s="1" t="s">
        <v>35</v>
      </c>
      <c r="L636" s="1" t="s">
        <v>63</v>
      </c>
      <c r="M636" s="1" t="s">
        <v>80</v>
      </c>
      <c r="N636" s="1" t="s">
        <v>52</v>
      </c>
      <c r="O636" s="1" t="s">
        <v>1046</v>
      </c>
      <c r="P636" s="1" t="s">
        <v>1048</v>
      </c>
      <c r="Q636" s="1" t="s">
        <v>45</v>
      </c>
      <c r="AA636">
        <v>256</v>
      </c>
      <c r="AB636">
        <v>0.2606</v>
      </c>
      <c r="AC636">
        <v>2.2999999999999998</v>
      </c>
      <c r="AD636">
        <v>1.3</v>
      </c>
      <c r="AE636">
        <v>4.2</v>
      </c>
      <c r="AF636">
        <v>32</v>
      </c>
      <c r="AG636" s="2">
        <f t="shared" si="27"/>
        <v>1075.2</v>
      </c>
      <c r="AH636" s="2">
        <f t="shared" si="28"/>
        <v>3072</v>
      </c>
      <c r="AI636" s="8">
        <v>85</v>
      </c>
      <c r="AJ636" s="8">
        <v>40</v>
      </c>
      <c r="AK636" s="2">
        <f>(100-AJ636)/(100-AI636)*AG636</f>
        <v>4300.8</v>
      </c>
      <c r="AL636" s="8">
        <f t="shared" si="29"/>
        <v>64</v>
      </c>
    </row>
    <row r="637" spans="1:38" x14ac:dyDescent="0.35">
      <c r="A637" s="1" t="s">
        <v>1045</v>
      </c>
      <c r="B637" s="1" t="s">
        <v>912</v>
      </c>
      <c r="C637" s="1" t="s">
        <v>1044</v>
      </c>
      <c r="D637" s="1" t="s">
        <v>1047</v>
      </c>
      <c r="E637" s="1" t="s">
        <v>228</v>
      </c>
      <c r="F637" s="2">
        <v>189159</v>
      </c>
      <c r="G637" s="2">
        <v>375812</v>
      </c>
      <c r="H637" s="2">
        <v>189079</v>
      </c>
      <c r="I637" s="2">
        <v>375697</v>
      </c>
      <c r="J637" s="1" t="s">
        <v>79</v>
      </c>
      <c r="K637" s="1" t="s">
        <v>35</v>
      </c>
      <c r="L637" s="1" t="s">
        <v>54</v>
      </c>
      <c r="M637" s="1" t="s">
        <v>80</v>
      </c>
      <c r="N637" s="1" t="s">
        <v>56</v>
      </c>
      <c r="O637" s="1" t="s">
        <v>1046</v>
      </c>
      <c r="P637" s="1" t="s">
        <v>1048</v>
      </c>
      <c r="Q637" s="1" t="s">
        <v>45</v>
      </c>
      <c r="AA637">
        <v>249</v>
      </c>
      <c r="AB637">
        <v>4.3700000000000003E-2</v>
      </c>
      <c r="AC637">
        <v>1.4</v>
      </c>
      <c r="AD637">
        <v>0.45</v>
      </c>
      <c r="AE637">
        <v>3.5</v>
      </c>
      <c r="AF637">
        <v>31</v>
      </c>
      <c r="AG637" s="2">
        <f t="shared" si="27"/>
        <v>871.5</v>
      </c>
      <c r="AH637" s="2">
        <f t="shared" si="28"/>
        <v>2988</v>
      </c>
      <c r="AI637" s="8">
        <v>85</v>
      </c>
      <c r="AJ637" s="8">
        <v>40</v>
      </c>
      <c r="AK637" s="2">
        <f>(100-AJ637)/(100-AI637)*AG637</f>
        <v>3486</v>
      </c>
      <c r="AL637" s="8">
        <f t="shared" si="29"/>
        <v>62</v>
      </c>
    </row>
    <row r="638" spans="1:38" x14ac:dyDescent="0.35">
      <c r="A638" s="1" t="s">
        <v>1045</v>
      </c>
      <c r="B638" s="1" t="s">
        <v>912</v>
      </c>
      <c r="C638" s="1" t="s">
        <v>1044</v>
      </c>
      <c r="D638" s="1" t="s">
        <v>1047</v>
      </c>
      <c r="E638" s="1" t="s">
        <v>228</v>
      </c>
      <c r="F638" s="2">
        <v>189159</v>
      </c>
      <c r="G638" s="2">
        <v>375812</v>
      </c>
      <c r="H638" s="2">
        <v>189079</v>
      </c>
      <c r="I638" s="2">
        <v>375697</v>
      </c>
      <c r="J638" s="1" t="s">
        <v>79</v>
      </c>
      <c r="K638" s="1" t="s">
        <v>35</v>
      </c>
      <c r="L638" s="1" t="s">
        <v>54</v>
      </c>
      <c r="M638" s="1" t="s">
        <v>80</v>
      </c>
      <c r="N638" s="1" t="s">
        <v>56</v>
      </c>
      <c r="O638" s="1" t="s">
        <v>1046</v>
      </c>
      <c r="P638" s="1" t="s">
        <v>1048</v>
      </c>
      <c r="Q638" s="1" t="s">
        <v>45</v>
      </c>
      <c r="AA638" s="2">
        <v>3600</v>
      </c>
      <c r="AB638">
        <v>4.3700000000000003E-2</v>
      </c>
      <c r="AC638">
        <v>1.4</v>
      </c>
      <c r="AD638">
        <v>0.45</v>
      </c>
      <c r="AE638">
        <v>3.5</v>
      </c>
      <c r="AF638">
        <v>31</v>
      </c>
      <c r="AG638" s="2">
        <f t="shared" si="27"/>
        <v>12600</v>
      </c>
      <c r="AH638" s="2">
        <f t="shared" si="28"/>
        <v>43200</v>
      </c>
      <c r="AI638" s="8">
        <v>85</v>
      </c>
      <c r="AJ638" s="8">
        <v>40</v>
      </c>
      <c r="AK638" s="2">
        <f>(100-AJ638)/(100-AI638)*AG638</f>
        <v>50400</v>
      </c>
      <c r="AL638" s="8">
        <f t="shared" si="29"/>
        <v>900</v>
      </c>
    </row>
    <row r="639" spans="1:38" x14ac:dyDescent="0.35">
      <c r="A639" s="1" t="s">
        <v>1045</v>
      </c>
      <c r="B639" s="1" t="s">
        <v>912</v>
      </c>
      <c r="C639" s="1" t="s">
        <v>1044</v>
      </c>
      <c r="D639" s="1" t="s">
        <v>1047</v>
      </c>
      <c r="E639" s="1" t="s">
        <v>228</v>
      </c>
      <c r="F639" s="2">
        <v>189159</v>
      </c>
      <c r="G639" s="2">
        <v>375812</v>
      </c>
      <c r="H639" s="2">
        <v>189079</v>
      </c>
      <c r="I639" s="2">
        <v>375697</v>
      </c>
      <c r="J639" s="1" t="s">
        <v>79</v>
      </c>
      <c r="K639" s="1" t="s">
        <v>35</v>
      </c>
      <c r="L639" s="1" t="s">
        <v>54</v>
      </c>
      <c r="M639" s="1" t="s">
        <v>80</v>
      </c>
      <c r="N639" s="1" t="s">
        <v>56</v>
      </c>
      <c r="O639" s="1" t="s">
        <v>1046</v>
      </c>
      <c r="P639" s="1" t="s">
        <v>1048</v>
      </c>
      <c r="Q639" s="1" t="s">
        <v>45</v>
      </c>
      <c r="AA639" s="2">
        <v>4800</v>
      </c>
      <c r="AB639">
        <v>4.3700000000000003E-2</v>
      </c>
      <c r="AC639">
        <v>1.4</v>
      </c>
      <c r="AD639">
        <v>0.45</v>
      </c>
      <c r="AE639">
        <v>3.5</v>
      </c>
      <c r="AF639">
        <v>31</v>
      </c>
      <c r="AG639" s="2">
        <f t="shared" si="27"/>
        <v>16800</v>
      </c>
      <c r="AH639" s="2">
        <f t="shared" si="28"/>
        <v>57600</v>
      </c>
      <c r="AI639" s="8">
        <v>85</v>
      </c>
      <c r="AJ639" s="8">
        <v>40</v>
      </c>
      <c r="AK639" s="2">
        <f>(100-AJ639)/(100-AI639)*AG639</f>
        <v>67200</v>
      </c>
      <c r="AL639" s="8">
        <f t="shared" si="29"/>
        <v>1200</v>
      </c>
    </row>
    <row r="640" spans="1:38" x14ac:dyDescent="0.35">
      <c r="A640" s="1" t="s">
        <v>1045</v>
      </c>
      <c r="B640" s="1" t="s">
        <v>912</v>
      </c>
      <c r="C640" s="1" t="s">
        <v>1044</v>
      </c>
      <c r="D640" s="1" t="s">
        <v>1047</v>
      </c>
      <c r="E640" s="1" t="s">
        <v>228</v>
      </c>
      <c r="F640" s="2">
        <v>189159</v>
      </c>
      <c r="G640" s="2">
        <v>375812</v>
      </c>
      <c r="H640" s="2">
        <v>189079</v>
      </c>
      <c r="I640" s="2">
        <v>375697</v>
      </c>
      <c r="J640" s="1" t="s">
        <v>53</v>
      </c>
      <c r="K640" s="1" t="s">
        <v>35</v>
      </c>
      <c r="L640" s="1" t="s">
        <v>53</v>
      </c>
      <c r="M640" s="1" t="s">
        <v>80</v>
      </c>
      <c r="N640" s="1" t="s">
        <v>48</v>
      </c>
      <c r="O640" s="1" t="s">
        <v>1046</v>
      </c>
      <c r="P640" s="1" t="s">
        <v>1048</v>
      </c>
      <c r="Q640" s="1" t="s">
        <v>45</v>
      </c>
      <c r="AA640">
        <v>552</v>
      </c>
      <c r="AB640">
        <v>0.2606</v>
      </c>
      <c r="AC640">
        <v>4.2</v>
      </c>
      <c r="AD640">
        <v>0.63</v>
      </c>
      <c r="AE640">
        <v>2.8</v>
      </c>
      <c r="AF640">
        <v>35</v>
      </c>
      <c r="AG640" s="2">
        <f t="shared" si="27"/>
        <v>1545.6</v>
      </c>
      <c r="AH640" s="2">
        <f t="shared" si="28"/>
        <v>6624</v>
      </c>
      <c r="AI640" s="8">
        <v>85</v>
      </c>
      <c r="AJ640" s="8">
        <v>40</v>
      </c>
      <c r="AK640" s="2">
        <f>(100-AJ640)/(100-AI640)*AG640</f>
        <v>6182.4</v>
      </c>
      <c r="AL640" s="8">
        <f t="shared" si="29"/>
        <v>138</v>
      </c>
    </row>
    <row r="641" spans="1:38" x14ac:dyDescent="0.35">
      <c r="A641" s="1" t="s">
        <v>1049</v>
      </c>
      <c r="B641" s="1" t="s">
        <v>912</v>
      </c>
      <c r="C641" s="1" t="s">
        <v>1044</v>
      </c>
      <c r="D641" s="1" t="s">
        <v>1051</v>
      </c>
      <c r="E641" s="1" t="s">
        <v>228</v>
      </c>
      <c r="F641" s="2">
        <v>187810</v>
      </c>
      <c r="G641" s="2">
        <v>377996</v>
      </c>
      <c r="H641" s="2">
        <v>187726</v>
      </c>
      <c r="I641" s="2">
        <v>378036</v>
      </c>
      <c r="J641" s="1" t="s">
        <v>54</v>
      </c>
      <c r="K641" s="1" t="s">
        <v>35</v>
      </c>
      <c r="L641" s="1" t="s">
        <v>54</v>
      </c>
      <c r="M641" s="1" t="s">
        <v>127</v>
      </c>
      <c r="N641" s="1" t="s">
        <v>56</v>
      </c>
      <c r="O641" s="1" t="s">
        <v>1050</v>
      </c>
      <c r="P641" s="1" t="s">
        <v>1052</v>
      </c>
      <c r="Q641" s="1" t="s">
        <v>45</v>
      </c>
      <c r="AA641" s="2">
        <v>3960</v>
      </c>
      <c r="AB641">
        <v>4.3700000000000003E-2</v>
      </c>
      <c r="AC641">
        <v>1.4</v>
      </c>
      <c r="AD641">
        <v>0.45</v>
      </c>
      <c r="AE641">
        <v>3.5</v>
      </c>
      <c r="AF641">
        <v>31</v>
      </c>
      <c r="AG641" s="2">
        <f t="shared" si="27"/>
        <v>13860</v>
      </c>
      <c r="AH641" s="2">
        <f t="shared" si="28"/>
        <v>47520</v>
      </c>
      <c r="AI641" s="8">
        <v>85</v>
      </c>
      <c r="AJ641" s="8">
        <v>40</v>
      </c>
      <c r="AK641" s="2">
        <f>(100-AJ641)/(100-AI641)*AG641</f>
        <v>55440</v>
      </c>
      <c r="AL641" s="8">
        <f t="shared" si="29"/>
        <v>990</v>
      </c>
    </row>
    <row r="642" spans="1:38" x14ac:dyDescent="0.35">
      <c r="A642" s="1" t="s">
        <v>1053</v>
      </c>
      <c r="B642" s="1" t="s">
        <v>912</v>
      </c>
      <c r="C642" s="1" t="s">
        <v>1044</v>
      </c>
      <c r="D642" s="1" t="s">
        <v>1055</v>
      </c>
      <c r="E642" s="1" t="s">
        <v>228</v>
      </c>
      <c r="F642" s="2">
        <v>187662</v>
      </c>
      <c r="G642" s="2">
        <v>375604</v>
      </c>
      <c r="H642" s="2">
        <v>187601</v>
      </c>
      <c r="I642" s="2">
        <v>375606</v>
      </c>
      <c r="J642" s="1" t="s">
        <v>215</v>
      </c>
      <c r="K642" s="1" t="s">
        <v>35</v>
      </c>
      <c r="L642" s="1" t="s">
        <v>201</v>
      </c>
      <c r="M642" s="1" t="s">
        <v>202</v>
      </c>
      <c r="N642" s="1" t="s">
        <v>203</v>
      </c>
      <c r="O642" s="1" t="s">
        <v>1054</v>
      </c>
      <c r="P642" s="1" t="s">
        <v>1056</v>
      </c>
      <c r="Q642" s="1" t="s">
        <v>45</v>
      </c>
      <c r="AA642">
        <v>448</v>
      </c>
      <c r="AB642">
        <v>4.3700000000000003E-2</v>
      </c>
      <c r="AC642">
        <v>1.4</v>
      </c>
      <c r="AD642">
        <v>0.45</v>
      </c>
      <c r="AE642">
        <v>5.8</v>
      </c>
      <c r="AF642">
        <v>31</v>
      </c>
      <c r="AG642" s="2">
        <f t="shared" ref="AG642:AG705" si="30">AA642*AE642</f>
        <v>2598.4</v>
      </c>
      <c r="AH642" s="2">
        <f t="shared" ref="AH642:AH705" si="31">AA642*12</f>
        <v>5376</v>
      </c>
      <c r="AI642" s="8">
        <v>85</v>
      </c>
      <c r="AJ642" s="8">
        <v>40</v>
      </c>
      <c r="AK642" s="2">
        <f>(100-AJ642)/(100-AI642)*AG642</f>
        <v>10393.6</v>
      </c>
      <c r="AL642" s="8">
        <f t="shared" si="29"/>
        <v>112</v>
      </c>
    </row>
    <row r="643" spans="1:38" x14ac:dyDescent="0.35">
      <c r="A643" s="1" t="s">
        <v>1053</v>
      </c>
      <c r="B643" s="1" t="s">
        <v>912</v>
      </c>
      <c r="C643" s="1" t="s">
        <v>1044</v>
      </c>
      <c r="D643" s="1" t="s">
        <v>1055</v>
      </c>
      <c r="E643" s="1" t="s">
        <v>228</v>
      </c>
      <c r="F643" s="2">
        <v>187662</v>
      </c>
      <c r="G643" s="2">
        <v>375604</v>
      </c>
      <c r="H643" s="2">
        <v>187601</v>
      </c>
      <c r="I643" s="2">
        <v>375606</v>
      </c>
      <c r="J643" s="1" t="s">
        <v>200</v>
      </c>
      <c r="K643" s="1" t="s">
        <v>35</v>
      </c>
      <c r="L643" s="1" t="s">
        <v>201</v>
      </c>
      <c r="M643" s="1" t="s">
        <v>202</v>
      </c>
      <c r="N643" s="1" t="s">
        <v>203</v>
      </c>
      <c r="O643" s="1" t="s">
        <v>1054</v>
      </c>
      <c r="P643" s="1" t="s">
        <v>1056</v>
      </c>
      <c r="Q643" s="1" t="s">
        <v>45</v>
      </c>
      <c r="AA643" s="2">
        <v>1080</v>
      </c>
      <c r="AB643">
        <v>4.3700000000000003E-2</v>
      </c>
      <c r="AC643">
        <v>1.4</v>
      </c>
      <c r="AD643">
        <v>0.45</v>
      </c>
      <c r="AE643">
        <v>5.8</v>
      </c>
      <c r="AF643">
        <v>31</v>
      </c>
      <c r="AG643" s="2">
        <f t="shared" si="30"/>
        <v>6264</v>
      </c>
      <c r="AH643" s="2">
        <f t="shared" si="31"/>
        <v>12960</v>
      </c>
      <c r="AI643" s="8">
        <v>85</v>
      </c>
      <c r="AJ643" s="8">
        <v>40</v>
      </c>
      <c r="AK643" s="2">
        <f>(100-AJ643)/(100-AI643)*AG643</f>
        <v>25056</v>
      </c>
      <c r="AL643" s="8">
        <f t="shared" ref="AL643:AL706" si="32">_xlfn.FLOOR.MATH((100-AI643)/(100-AJ643)*AA643,1)</f>
        <v>270</v>
      </c>
    </row>
    <row r="644" spans="1:38" x14ac:dyDescent="0.35">
      <c r="A644" s="1" t="s">
        <v>1057</v>
      </c>
      <c r="B644" s="1" t="s">
        <v>912</v>
      </c>
      <c r="C644" s="1" t="s">
        <v>1044</v>
      </c>
      <c r="D644" s="1" t="s">
        <v>1059</v>
      </c>
      <c r="E644" s="1" t="s">
        <v>33</v>
      </c>
      <c r="F644" s="2">
        <v>189481</v>
      </c>
      <c r="G644" s="2">
        <v>375041</v>
      </c>
      <c r="H644" s="2">
        <v>189481</v>
      </c>
      <c r="I644" s="2">
        <v>375041</v>
      </c>
      <c r="J644" s="1" t="s">
        <v>50</v>
      </c>
      <c r="K644" s="1" t="s">
        <v>35</v>
      </c>
      <c r="L644" s="1" t="s">
        <v>50</v>
      </c>
      <c r="M644" s="1" t="s">
        <v>127</v>
      </c>
      <c r="N644" s="1" t="s">
        <v>52</v>
      </c>
      <c r="O644" s="1" t="s">
        <v>1058</v>
      </c>
      <c r="P644" s="1" t="s">
        <v>1060</v>
      </c>
      <c r="Q644" s="1" t="s">
        <v>45</v>
      </c>
      <c r="AA644">
        <v>800</v>
      </c>
      <c r="AB644">
        <v>4.3700000000000003E-2</v>
      </c>
      <c r="AC644">
        <v>22</v>
      </c>
      <c r="AD644">
        <v>0.1</v>
      </c>
      <c r="AE644">
        <v>1.2</v>
      </c>
      <c r="AF644">
        <v>15</v>
      </c>
      <c r="AG644" s="2">
        <f t="shared" si="30"/>
        <v>960</v>
      </c>
      <c r="AH644" s="2">
        <f t="shared" si="31"/>
        <v>9600</v>
      </c>
      <c r="AI644" s="8">
        <v>85</v>
      </c>
      <c r="AJ644" s="8">
        <v>40</v>
      </c>
      <c r="AK644" s="2">
        <f>(100-AJ644)/(100-AI644)*AG644</f>
        <v>3840</v>
      </c>
      <c r="AL644" s="8">
        <f t="shared" si="32"/>
        <v>200</v>
      </c>
    </row>
    <row r="645" spans="1:38" x14ac:dyDescent="0.35">
      <c r="A645" s="1" t="s">
        <v>1057</v>
      </c>
      <c r="B645" s="1" t="s">
        <v>912</v>
      </c>
      <c r="C645" s="1" t="s">
        <v>1044</v>
      </c>
      <c r="D645" s="1" t="s">
        <v>1059</v>
      </c>
      <c r="E645" s="1" t="s">
        <v>33</v>
      </c>
      <c r="F645" s="2">
        <v>189481</v>
      </c>
      <c r="G645" s="2">
        <v>375041</v>
      </c>
      <c r="H645" s="2">
        <v>189481</v>
      </c>
      <c r="I645" s="2">
        <v>375041</v>
      </c>
      <c r="J645" s="1" t="s">
        <v>50</v>
      </c>
      <c r="K645" s="1" t="s">
        <v>35</v>
      </c>
      <c r="L645" s="1" t="s">
        <v>50</v>
      </c>
      <c r="M645" s="1" t="s">
        <v>127</v>
      </c>
      <c r="N645" s="1" t="s">
        <v>52</v>
      </c>
      <c r="O645" s="1" t="s">
        <v>1058</v>
      </c>
      <c r="P645" s="1" t="s">
        <v>1060</v>
      </c>
      <c r="Q645" s="1" t="s">
        <v>45</v>
      </c>
      <c r="AA645">
        <v>900</v>
      </c>
      <c r="AB645">
        <v>4.3700000000000003E-2</v>
      </c>
      <c r="AC645">
        <v>22</v>
      </c>
      <c r="AD645">
        <v>0.1</v>
      </c>
      <c r="AE645">
        <v>1.2</v>
      </c>
      <c r="AF645">
        <v>15</v>
      </c>
      <c r="AG645" s="2">
        <f t="shared" si="30"/>
        <v>1080</v>
      </c>
      <c r="AH645" s="2">
        <f t="shared" si="31"/>
        <v>10800</v>
      </c>
      <c r="AI645" s="8">
        <v>85</v>
      </c>
      <c r="AJ645" s="8">
        <v>40</v>
      </c>
      <c r="AK645" s="2">
        <f>(100-AJ645)/(100-AI645)*AG645</f>
        <v>4320</v>
      </c>
      <c r="AL645" s="8">
        <f t="shared" si="32"/>
        <v>225</v>
      </c>
    </row>
    <row r="646" spans="1:38" x14ac:dyDescent="0.35">
      <c r="A646" s="1" t="s">
        <v>1057</v>
      </c>
      <c r="B646" s="1" t="s">
        <v>912</v>
      </c>
      <c r="C646" s="1" t="s">
        <v>1044</v>
      </c>
      <c r="D646" s="1" t="s">
        <v>1059</v>
      </c>
      <c r="E646" s="1" t="s">
        <v>33</v>
      </c>
      <c r="F646" s="2">
        <v>189481</v>
      </c>
      <c r="G646" s="2">
        <v>375041</v>
      </c>
      <c r="H646" s="2">
        <v>189481</v>
      </c>
      <c r="I646" s="2">
        <v>375041</v>
      </c>
      <c r="J646" s="1" t="s">
        <v>50</v>
      </c>
      <c r="K646" s="1" t="s">
        <v>35</v>
      </c>
      <c r="L646" s="1" t="s">
        <v>50</v>
      </c>
      <c r="M646" s="1" t="s">
        <v>127</v>
      </c>
      <c r="N646" s="1" t="s">
        <v>52</v>
      </c>
      <c r="O646" s="1" t="s">
        <v>1058</v>
      </c>
      <c r="P646" s="1" t="s">
        <v>1060</v>
      </c>
      <c r="Q646" s="1" t="s">
        <v>45</v>
      </c>
      <c r="AA646">
        <v>600</v>
      </c>
      <c r="AB646">
        <v>4.3700000000000003E-2</v>
      </c>
      <c r="AC646">
        <v>22</v>
      </c>
      <c r="AD646">
        <v>0.1</v>
      </c>
      <c r="AE646">
        <v>1.2</v>
      </c>
      <c r="AF646">
        <v>15</v>
      </c>
      <c r="AG646" s="2">
        <f t="shared" si="30"/>
        <v>720</v>
      </c>
      <c r="AH646" s="2">
        <f t="shared" si="31"/>
        <v>7200</v>
      </c>
      <c r="AI646" s="8">
        <v>85</v>
      </c>
      <c r="AJ646" s="8">
        <v>40</v>
      </c>
      <c r="AK646" s="2">
        <f>(100-AJ646)/(100-AI646)*AG646</f>
        <v>2880</v>
      </c>
      <c r="AL646" s="8">
        <f t="shared" si="32"/>
        <v>150</v>
      </c>
    </row>
    <row r="647" spans="1:38" x14ac:dyDescent="0.35">
      <c r="A647" s="1" t="s">
        <v>1057</v>
      </c>
      <c r="B647" s="1" t="s">
        <v>912</v>
      </c>
      <c r="C647" s="1" t="s">
        <v>1044</v>
      </c>
      <c r="D647" s="1" t="s">
        <v>1059</v>
      </c>
      <c r="E647" s="1" t="s">
        <v>33</v>
      </c>
      <c r="F647" s="2">
        <v>189481</v>
      </c>
      <c r="G647" s="2">
        <v>375041</v>
      </c>
      <c r="H647" s="2">
        <v>189481</v>
      </c>
      <c r="I647" s="2">
        <v>375041</v>
      </c>
      <c r="J647" s="1" t="s">
        <v>50</v>
      </c>
      <c r="K647" s="1" t="s">
        <v>35</v>
      </c>
      <c r="L647" s="1" t="s">
        <v>50</v>
      </c>
      <c r="M647" s="1" t="s">
        <v>127</v>
      </c>
      <c r="N647" s="1" t="s">
        <v>52</v>
      </c>
      <c r="O647" s="1" t="s">
        <v>1058</v>
      </c>
      <c r="P647" s="1" t="s">
        <v>1060</v>
      </c>
      <c r="Q647" s="1" t="s">
        <v>45</v>
      </c>
      <c r="AA647" s="2">
        <v>2600</v>
      </c>
      <c r="AB647">
        <v>4.3700000000000003E-2</v>
      </c>
      <c r="AC647">
        <v>22</v>
      </c>
      <c r="AD647">
        <v>0.1</v>
      </c>
      <c r="AE647">
        <v>1.2</v>
      </c>
      <c r="AF647">
        <v>15</v>
      </c>
      <c r="AG647" s="2">
        <f t="shared" si="30"/>
        <v>3120</v>
      </c>
      <c r="AH647" s="2">
        <f t="shared" si="31"/>
        <v>31200</v>
      </c>
      <c r="AI647" s="8">
        <v>85</v>
      </c>
      <c r="AJ647" s="8">
        <v>40</v>
      </c>
      <c r="AK647" s="2">
        <f>(100-AJ647)/(100-AI647)*AG647</f>
        <v>12480</v>
      </c>
      <c r="AL647" s="8">
        <f t="shared" si="32"/>
        <v>650</v>
      </c>
    </row>
    <row r="648" spans="1:38" x14ac:dyDescent="0.35">
      <c r="A648" s="1" t="s">
        <v>1061</v>
      </c>
      <c r="B648" s="1" t="s">
        <v>912</v>
      </c>
      <c r="C648" s="1" t="s">
        <v>1065</v>
      </c>
      <c r="D648" s="1" t="s">
        <v>1063</v>
      </c>
      <c r="E648" s="1" t="s">
        <v>33</v>
      </c>
      <c r="F648" s="2">
        <v>180279</v>
      </c>
      <c r="G648" s="2">
        <v>383587</v>
      </c>
      <c r="H648" s="2">
        <v>180279</v>
      </c>
      <c r="I648" s="2">
        <v>383587</v>
      </c>
      <c r="J648" s="1" t="s">
        <v>53</v>
      </c>
      <c r="K648" s="1" t="s">
        <v>35</v>
      </c>
      <c r="L648" s="1" t="s">
        <v>53</v>
      </c>
      <c r="M648" s="1" t="s">
        <v>80</v>
      </c>
      <c r="N648" s="1" t="s">
        <v>48</v>
      </c>
      <c r="O648" s="1" t="s">
        <v>1062</v>
      </c>
      <c r="P648" s="1" t="s">
        <v>1064</v>
      </c>
      <c r="Q648" s="1" t="s">
        <v>45</v>
      </c>
      <c r="AA648">
        <v>696</v>
      </c>
      <c r="AB648">
        <v>0.2606</v>
      </c>
      <c r="AC648">
        <v>4.2</v>
      </c>
      <c r="AD648">
        <v>0.63</v>
      </c>
      <c r="AE648">
        <v>2.8</v>
      </c>
      <c r="AF648">
        <v>35</v>
      </c>
      <c r="AG648" s="2">
        <f t="shared" si="30"/>
        <v>1948.8</v>
      </c>
      <c r="AH648" s="2">
        <f t="shared" si="31"/>
        <v>8352</v>
      </c>
      <c r="AI648" s="8">
        <v>85</v>
      </c>
      <c r="AJ648" s="8">
        <v>40</v>
      </c>
      <c r="AK648" s="2">
        <f>(100-AJ648)/(100-AI648)*AG648</f>
        <v>7795.2</v>
      </c>
      <c r="AL648" s="8">
        <f t="shared" si="32"/>
        <v>174</v>
      </c>
    </row>
    <row r="649" spans="1:38" x14ac:dyDescent="0.35">
      <c r="A649" s="1" t="s">
        <v>1061</v>
      </c>
      <c r="B649" s="1" t="s">
        <v>912</v>
      </c>
      <c r="C649" s="1" t="s">
        <v>1065</v>
      </c>
      <c r="D649" s="1" t="s">
        <v>1063</v>
      </c>
      <c r="E649" s="1" t="s">
        <v>33</v>
      </c>
      <c r="F649" s="2">
        <v>180279</v>
      </c>
      <c r="G649" s="2">
        <v>383587</v>
      </c>
      <c r="H649" s="2">
        <v>180279</v>
      </c>
      <c r="I649" s="2">
        <v>383587</v>
      </c>
      <c r="J649" s="1" t="s">
        <v>63</v>
      </c>
      <c r="K649" s="1" t="s">
        <v>35</v>
      </c>
      <c r="L649" s="1" t="s">
        <v>63</v>
      </c>
      <c r="M649" s="1" t="s">
        <v>80</v>
      </c>
      <c r="N649" s="1" t="s">
        <v>52</v>
      </c>
      <c r="O649" s="1" t="s">
        <v>1062</v>
      </c>
      <c r="P649" s="1" t="s">
        <v>1064</v>
      </c>
      <c r="Q649" s="1" t="s">
        <v>45</v>
      </c>
      <c r="AA649">
        <v>216</v>
      </c>
      <c r="AB649">
        <v>0.2606</v>
      </c>
      <c r="AC649">
        <v>2.2999999999999998</v>
      </c>
      <c r="AD649">
        <v>1.3</v>
      </c>
      <c r="AE649">
        <v>4.2</v>
      </c>
      <c r="AF649">
        <v>32</v>
      </c>
      <c r="AG649" s="2">
        <f t="shared" si="30"/>
        <v>907.2</v>
      </c>
      <c r="AH649" s="2">
        <f t="shared" si="31"/>
        <v>2592</v>
      </c>
      <c r="AI649" s="8">
        <v>85</v>
      </c>
      <c r="AJ649" s="8">
        <v>40</v>
      </c>
      <c r="AK649" s="2">
        <f>(100-AJ649)/(100-AI649)*AG649</f>
        <v>3628.8</v>
      </c>
      <c r="AL649" s="8">
        <f t="shared" si="32"/>
        <v>54</v>
      </c>
    </row>
    <row r="650" spans="1:38" x14ac:dyDescent="0.35">
      <c r="A650" s="1" t="s">
        <v>1066</v>
      </c>
      <c r="B650" s="1" t="s">
        <v>912</v>
      </c>
      <c r="C650" s="1" t="s">
        <v>1065</v>
      </c>
      <c r="D650" s="1" t="s">
        <v>1068</v>
      </c>
      <c r="E650" s="1" t="s">
        <v>33</v>
      </c>
      <c r="F650" s="2">
        <v>180571</v>
      </c>
      <c r="G650" s="2">
        <v>383296</v>
      </c>
      <c r="H650" s="2">
        <v>180571</v>
      </c>
      <c r="I650" s="2">
        <v>383296</v>
      </c>
      <c r="J650" s="1" t="s">
        <v>63</v>
      </c>
      <c r="K650" s="1" t="s">
        <v>35</v>
      </c>
      <c r="L650" s="1" t="s">
        <v>63</v>
      </c>
      <c r="M650" s="1" t="s">
        <v>127</v>
      </c>
      <c r="N650" s="1" t="s">
        <v>52</v>
      </c>
      <c r="O650" s="1" t="s">
        <v>1067</v>
      </c>
      <c r="P650" s="1" t="s">
        <v>1069</v>
      </c>
      <c r="Q650" s="1" t="s">
        <v>45</v>
      </c>
      <c r="AA650">
        <v>90</v>
      </c>
      <c r="AB650">
        <v>0.2606</v>
      </c>
      <c r="AC650">
        <v>2.2999999999999998</v>
      </c>
      <c r="AD650">
        <v>1.3</v>
      </c>
      <c r="AE650">
        <v>4.2</v>
      </c>
      <c r="AF650">
        <v>32</v>
      </c>
      <c r="AG650" s="2">
        <f t="shared" si="30"/>
        <v>378</v>
      </c>
      <c r="AH650" s="2">
        <f t="shared" si="31"/>
        <v>1080</v>
      </c>
      <c r="AI650" s="8">
        <v>85</v>
      </c>
      <c r="AJ650" s="8">
        <v>40</v>
      </c>
      <c r="AK650" s="2">
        <f>(100-AJ650)/(100-AI650)*AG650</f>
        <v>1512</v>
      </c>
      <c r="AL650" s="8">
        <f t="shared" si="32"/>
        <v>22</v>
      </c>
    </row>
    <row r="651" spans="1:38" x14ac:dyDescent="0.35">
      <c r="A651" s="1" t="s">
        <v>1066</v>
      </c>
      <c r="B651" s="1" t="s">
        <v>912</v>
      </c>
      <c r="C651" s="1" t="s">
        <v>1065</v>
      </c>
      <c r="D651" s="1" t="s">
        <v>1068</v>
      </c>
      <c r="E651" s="1" t="s">
        <v>33</v>
      </c>
      <c r="F651" s="2">
        <v>180571</v>
      </c>
      <c r="G651" s="2">
        <v>383296</v>
      </c>
      <c r="H651" s="2">
        <v>180571</v>
      </c>
      <c r="I651" s="2">
        <v>383296</v>
      </c>
      <c r="J651" s="1" t="s">
        <v>53</v>
      </c>
      <c r="K651" s="1" t="s">
        <v>35</v>
      </c>
      <c r="L651" s="1" t="s">
        <v>53</v>
      </c>
      <c r="M651" s="1" t="s">
        <v>127</v>
      </c>
      <c r="N651" s="1" t="s">
        <v>48</v>
      </c>
      <c r="O651" s="1" t="s">
        <v>1067</v>
      </c>
      <c r="P651" s="1" t="s">
        <v>1069</v>
      </c>
      <c r="Q651" s="1" t="s">
        <v>45</v>
      </c>
      <c r="AA651">
        <v>411</v>
      </c>
      <c r="AB651">
        <v>0.2606</v>
      </c>
      <c r="AC651">
        <v>4.2</v>
      </c>
      <c r="AD651">
        <v>0.63</v>
      </c>
      <c r="AE651">
        <v>2.8</v>
      </c>
      <c r="AF651">
        <v>35</v>
      </c>
      <c r="AG651" s="2">
        <f t="shared" si="30"/>
        <v>1150.8</v>
      </c>
      <c r="AH651" s="2">
        <f t="shared" si="31"/>
        <v>4932</v>
      </c>
      <c r="AI651" s="8">
        <v>85</v>
      </c>
      <c r="AJ651" s="8">
        <v>40</v>
      </c>
      <c r="AK651" s="2">
        <f>(100-AJ651)/(100-AI651)*AG651</f>
        <v>4603.2</v>
      </c>
      <c r="AL651" s="8">
        <f t="shared" si="32"/>
        <v>102</v>
      </c>
    </row>
    <row r="652" spans="1:38" x14ac:dyDescent="0.35">
      <c r="A652" s="1" t="s">
        <v>1070</v>
      </c>
      <c r="B652" s="1" t="s">
        <v>1074</v>
      </c>
      <c r="C652" s="1" t="s">
        <v>1074</v>
      </c>
      <c r="D652" s="1" t="s">
        <v>1072</v>
      </c>
      <c r="E652" s="1" t="s">
        <v>33</v>
      </c>
      <c r="F652" s="2">
        <v>126098</v>
      </c>
      <c r="G652" s="2">
        <v>404577</v>
      </c>
      <c r="H652" s="2">
        <v>126098</v>
      </c>
      <c r="I652" s="2">
        <v>404577</v>
      </c>
      <c r="J652" s="1" t="s">
        <v>149</v>
      </c>
      <c r="K652" s="1" t="s">
        <v>35</v>
      </c>
      <c r="L652" s="1" t="s">
        <v>150</v>
      </c>
      <c r="M652" s="1" t="s">
        <v>358</v>
      </c>
      <c r="N652" s="1" t="s">
        <v>152</v>
      </c>
      <c r="O652" s="1" t="s">
        <v>1071</v>
      </c>
      <c r="P652" s="1" t="s">
        <v>1073</v>
      </c>
      <c r="Q652" s="1" t="s">
        <v>45</v>
      </c>
      <c r="AA652" s="2">
        <v>1560</v>
      </c>
      <c r="AB652">
        <v>4.3700000000000003E-2</v>
      </c>
      <c r="AC652">
        <v>1.4</v>
      </c>
      <c r="AD652">
        <v>0.45</v>
      </c>
      <c r="AE652">
        <v>5.8</v>
      </c>
      <c r="AF652">
        <v>31</v>
      </c>
      <c r="AG652" s="2">
        <f t="shared" si="30"/>
        <v>9048</v>
      </c>
      <c r="AH652" s="2">
        <f t="shared" si="31"/>
        <v>18720</v>
      </c>
      <c r="AI652" s="8">
        <v>70</v>
      </c>
      <c r="AJ652" s="8">
        <v>40</v>
      </c>
      <c r="AK652" s="2">
        <f>(100-AJ652)/(100-AI652)*AG652</f>
        <v>18096</v>
      </c>
      <c r="AL652" s="8">
        <f t="shared" si="32"/>
        <v>780</v>
      </c>
    </row>
    <row r="653" spans="1:38" x14ac:dyDescent="0.35">
      <c r="A653" s="1" t="s">
        <v>1075</v>
      </c>
      <c r="B653" s="1" t="s">
        <v>1074</v>
      </c>
      <c r="C653" s="1" t="s">
        <v>1074</v>
      </c>
      <c r="D653" s="1" t="s">
        <v>1077</v>
      </c>
      <c r="E653" s="1" t="s">
        <v>33</v>
      </c>
      <c r="F653" s="2">
        <v>126492</v>
      </c>
      <c r="G653" s="2">
        <v>403000</v>
      </c>
      <c r="H653" s="2">
        <v>126492</v>
      </c>
      <c r="I653" s="2">
        <v>403000</v>
      </c>
      <c r="J653" s="1" t="s">
        <v>63</v>
      </c>
      <c r="K653" s="1" t="s">
        <v>35</v>
      </c>
      <c r="L653" s="1" t="s">
        <v>63</v>
      </c>
      <c r="M653" s="1" t="s">
        <v>122</v>
      </c>
      <c r="N653" s="1" t="s">
        <v>52</v>
      </c>
      <c r="O653" s="1" t="s">
        <v>1076</v>
      </c>
      <c r="P653" s="1" t="s">
        <v>1078</v>
      </c>
      <c r="Q653" s="1" t="s">
        <v>45</v>
      </c>
      <c r="AA653">
        <v>90</v>
      </c>
      <c r="AB653">
        <v>0.2606</v>
      </c>
      <c r="AC653">
        <v>2.2999999999999998</v>
      </c>
      <c r="AD653">
        <v>1.3</v>
      </c>
      <c r="AE653">
        <v>4.2</v>
      </c>
      <c r="AF653">
        <v>32</v>
      </c>
      <c r="AG653" s="2">
        <f t="shared" si="30"/>
        <v>378</v>
      </c>
      <c r="AH653" s="2">
        <f t="shared" si="31"/>
        <v>1080</v>
      </c>
      <c r="AI653" s="8">
        <v>85</v>
      </c>
      <c r="AJ653" s="8">
        <v>40</v>
      </c>
      <c r="AK653" s="2">
        <f>(100-AJ653)/(100-AI653)*AG653</f>
        <v>1512</v>
      </c>
      <c r="AL653" s="8">
        <f t="shared" si="32"/>
        <v>22</v>
      </c>
    </row>
    <row r="654" spans="1:38" x14ac:dyDescent="0.35">
      <c r="A654" s="1" t="s">
        <v>1075</v>
      </c>
      <c r="B654" s="1" t="s">
        <v>1074</v>
      </c>
      <c r="C654" s="1" t="s">
        <v>1074</v>
      </c>
      <c r="D654" s="1" t="s">
        <v>1077</v>
      </c>
      <c r="E654" s="1" t="s">
        <v>33</v>
      </c>
      <c r="F654" s="2">
        <v>126492</v>
      </c>
      <c r="G654" s="2">
        <v>403000</v>
      </c>
      <c r="H654" s="2">
        <v>126492</v>
      </c>
      <c r="I654" s="2">
        <v>403000</v>
      </c>
      <c r="J654" s="1" t="s">
        <v>53</v>
      </c>
      <c r="K654" s="1" t="s">
        <v>35</v>
      </c>
      <c r="L654" s="1" t="s">
        <v>53</v>
      </c>
      <c r="M654" s="1" t="s">
        <v>51</v>
      </c>
      <c r="N654" s="1" t="s">
        <v>48</v>
      </c>
      <c r="O654" s="1" t="s">
        <v>1076</v>
      </c>
      <c r="P654" s="1" t="s">
        <v>1078</v>
      </c>
      <c r="Q654" s="1" t="s">
        <v>45</v>
      </c>
      <c r="AA654">
        <v>299</v>
      </c>
      <c r="AB654">
        <v>0.2606</v>
      </c>
      <c r="AC654">
        <v>4.2</v>
      </c>
      <c r="AD654">
        <v>0.63</v>
      </c>
      <c r="AE654">
        <v>4.7</v>
      </c>
      <c r="AF654">
        <v>35</v>
      </c>
      <c r="AG654" s="2">
        <f t="shared" si="30"/>
        <v>1405.3</v>
      </c>
      <c r="AH654" s="2">
        <f t="shared" si="31"/>
        <v>3588</v>
      </c>
      <c r="AI654" s="8">
        <v>85</v>
      </c>
      <c r="AJ654" s="8">
        <v>40</v>
      </c>
      <c r="AK654" s="2">
        <f>(100-AJ654)/(100-AI654)*AG654</f>
        <v>5621.2</v>
      </c>
      <c r="AL654" s="8">
        <f t="shared" si="32"/>
        <v>74</v>
      </c>
    </row>
    <row r="655" spans="1:38" x14ac:dyDescent="0.35">
      <c r="A655" s="1" t="s">
        <v>1075</v>
      </c>
      <c r="B655" s="1" t="s">
        <v>1074</v>
      </c>
      <c r="C655" s="1" t="s">
        <v>1074</v>
      </c>
      <c r="D655" s="1" t="s">
        <v>1077</v>
      </c>
      <c r="E655" s="1" t="s">
        <v>33</v>
      </c>
      <c r="F655" s="2">
        <v>126492</v>
      </c>
      <c r="G655" s="2">
        <v>403000</v>
      </c>
      <c r="H655" s="2">
        <v>126492</v>
      </c>
      <c r="I655" s="2">
        <v>403000</v>
      </c>
      <c r="J655" s="1" t="s">
        <v>46</v>
      </c>
      <c r="K655" s="1" t="s">
        <v>35</v>
      </c>
      <c r="L655" s="1" t="s">
        <v>46</v>
      </c>
      <c r="M655" s="1" t="s">
        <v>122</v>
      </c>
      <c r="N655" s="1" t="s">
        <v>48</v>
      </c>
      <c r="O655" s="1" t="s">
        <v>1076</v>
      </c>
      <c r="P655" s="1" t="s">
        <v>1078</v>
      </c>
      <c r="Q655" s="1" t="s">
        <v>45</v>
      </c>
      <c r="AA655">
        <v>4</v>
      </c>
      <c r="AB655">
        <v>0.2606</v>
      </c>
      <c r="AC655">
        <v>1.5</v>
      </c>
      <c r="AD655">
        <v>0.83</v>
      </c>
      <c r="AE655">
        <v>2.8</v>
      </c>
      <c r="AF655">
        <v>36</v>
      </c>
      <c r="AG655" s="2">
        <f t="shared" si="30"/>
        <v>11.2</v>
      </c>
      <c r="AH655" s="2">
        <f t="shared" si="31"/>
        <v>48</v>
      </c>
      <c r="AI655" s="8">
        <v>85</v>
      </c>
      <c r="AJ655" s="8">
        <v>40</v>
      </c>
      <c r="AK655" s="2">
        <f>(100-AJ655)/(100-AI655)*AG655</f>
        <v>44.8</v>
      </c>
      <c r="AL655" s="8">
        <f t="shared" si="32"/>
        <v>1</v>
      </c>
    </row>
    <row r="656" spans="1:38" x14ac:dyDescent="0.35">
      <c r="A656" s="1" t="s">
        <v>1075</v>
      </c>
      <c r="B656" s="1" t="s">
        <v>1074</v>
      </c>
      <c r="C656" s="1" t="s">
        <v>1074</v>
      </c>
      <c r="D656" s="1" t="s">
        <v>1077</v>
      </c>
      <c r="E656" s="1" t="s">
        <v>33</v>
      </c>
      <c r="F656" s="2">
        <v>126492</v>
      </c>
      <c r="G656" s="2">
        <v>403000</v>
      </c>
      <c r="H656" s="2">
        <v>126492</v>
      </c>
      <c r="I656" s="2">
        <v>403000</v>
      </c>
      <c r="J656" s="1" t="s">
        <v>79</v>
      </c>
      <c r="K656" s="1" t="s">
        <v>35</v>
      </c>
      <c r="L656" s="1" t="s">
        <v>54</v>
      </c>
      <c r="M656" s="1" t="s">
        <v>51</v>
      </c>
      <c r="N656" s="1" t="s">
        <v>56</v>
      </c>
      <c r="O656" s="1" t="s">
        <v>1076</v>
      </c>
      <c r="P656" s="1" t="s">
        <v>1078</v>
      </c>
      <c r="Q656" s="1" t="s">
        <v>45</v>
      </c>
      <c r="AA656">
        <v>112</v>
      </c>
      <c r="AB656">
        <v>4.3700000000000003E-2</v>
      </c>
      <c r="AC656">
        <v>1.4</v>
      </c>
      <c r="AD656">
        <v>0.45</v>
      </c>
      <c r="AE656">
        <v>5.8</v>
      </c>
      <c r="AF656">
        <v>31</v>
      </c>
      <c r="AG656" s="2">
        <f t="shared" si="30"/>
        <v>649.6</v>
      </c>
      <c r="AH656" s="2">
        <f t="shared" si="31"/>
        <v>1344</v>
      </c>
      <c r="AI656" s="8">
        <v>85</v>
      </c>
      <c r="AJ656" s="8">
        <v>40</v>
      </c>
      <c r="AK656" s="2">
        <f>(100-AJ656)/(100-AI656)*AG656</f>
        <v>2598.4</v>
      </c>
      <c r="AL656" s="8">
        <f t="shared" si="32"/>
        <v>28</v>
      </c>
    </row>
    <row r="657" spans="1:38" x14ac:dyDescent="0.35">
      <c r="A657" s="1" t="s">
        <v>1075</v>
      </c>
      <c r="B657" s="1" t="s">
        <v>1074</v>
      </c>
      <c r="C657" s="1" t="s">
        <v>1074</v>
      </c>
      <c r="D657" s="1" t="s">
        <v>1077</v>
      </c>
      <c r="E657" s="1" t="s">
        <v>33</v>
      </c>
      <c r="F657" s="2">
        <v>126492</v>
      </c>
      <c r="G657" s="2">
        <v>403000</v>
      </c>
      <c r="H657" s="2">
        <v>126492</v>
      </c>
      <c r="I657" s="2">
        <v>403000</v>
      </c>
      <c r="J657" s="1" t="s">
        <v>53</v>
      </c>
      <c r="K657" s="1" t="s">
        <v>35</v>
      </c>
      <c r="L657" s="1" t="s">
        <v>53</v>
      </c>
      <c r="M657" s="1" t="s">
        <v>51</v>
      </c>
      <c r="N657" s="1" t="s">
        <v>48</v>
      </c>
      <c r="O657" s="1" t="s">
        <v>1076</v>
      </c>
      <c r="P657" s="1" t="s">
        <v>1078</v>
      </c>
      <c r="Q657" s="1" t="s">
        <v>45</v>
      </c>
      <c r="AA657">
        <v>385</v>
      </c>
      <c r="AB657">
        <v>0.2606</v>
      </c>
      <c r="AC657">
        <v>4.2</v>
      </c>
      <c r="AD657">
        <v>0.63</v>
      </c>
      <c r="AE657">
        <v>4.7</v>
      </c>
      <c r="AF657">
        <v>35</v>
      </c>
      <c r="AG657" s="2">
        <f t="shared" si="30"/>
        <v>1809.5</v>
      </c>
      <c r="AH657" s="2">
        <f t="shared" si="31"/>
        <v>4620</v>
      </c>
      <c r="AI657" s="8">
        <v>85</v>
      </c>
      <c r="AJ657" s="8">
        <v>40</v>
      </c>
      <c r="AK657" s="2">
        <f>(100-AJ657)/(100-AI657)*AG657</f>
        <v>7238</v>
      </c>
      <c r="AL657" s="8">
        <f t="shared" si="32"/>
        <v>96</v>
      </c>
    </row>
    <row r="658" spans="1:38" x14ac:dyDescent="0.35">
      <c r="A658" s="1" t="s">
        <v>1075</v>
      </c>
      <c r="B658" s="1" t="s">
        <v>1074</v>
      </c>
      <c r="C658" s="1" t="s">
        <v>1074</v>
      </c>
      <c r="D658" s="1" t="s">
        <v>1077</v>
      </c>
      <c r="E658" s="1" t="s">
        <v>33</v>
      </c>
      <c r="F658" s="2">
        <v>126492</v>
      </c>
      <c r="G658" s="2">
        <v>403000</v>
      </c>
      <c r="H658" s="2">
        <v>126492</v>
      </c>
      <c r="I658" s="2">
        <v>403000</v>
      </c>
      <c r="J658" s="1" t="s">
        <v>68</v>
      </c>
      <c r="K658" s="1" t="s">
        <v>35</v>
      </c>
      <c r="L658" s="1" t="s">
        <v>50</v>
      </c>
      <c r="M658" s="1" t="s">
        <v>47</v>
      </c>
      <c r="N658" s="1" t="s">
        <v>52</v>
      </c>
      <c r="O658" s="1" t="s">
        <v>1076</v>
      </c>
      <c r="P658" s="1" t="s">
        <v>1078</v>
      </c>
      <c r="Q658" s="1" t="s">
        <v>45</v>
      </c>
      <c r="AA658" s="2">
        <v>2992</v>
      </c>
      <c r="AB658">
        <v>0</v>
      </c>
      <c r="AC658">
        <v>22</v>
      </c>
      <c r="AD658">
        <v>0.1</v>
      </c>
      <c r="AE658">
        <v>2</v>
      </c>
      <c r="AF658">
        <v>15</v>
      </c>
      <c r="AG658" s="2">
        <f t="shared" si="30"/>
        <v>5984</v>
      </c>
      <c r="AH658" s="2">
        <f t="shared" si="31"/>
        <v>35904</v>
      </c>
      <c r="AI658" s="8">
        <v>85</v>
      </c>
      <c r="AJ658" s="8">
        <v>40</v>
      </c>
      <c r="AK658" s="2">
        <f>(100-AJ658)/(100-AI658)*AG658</f>
        <v>23936</v>
      </c>
      <c r="AL658" s="8">
        <f t="shared" si="32"/>
        <v>748</v>
      </c>
    </row>
    <row r="659" spans="1:38" x14ac:dyDescent="0.35">
      <c r="A659" s="1" t="s">
        <v>1079</v>
      </c>
      <c r="B659" s="1" t="s">
        <v>1074</v>
      </c>
      <c r="C659" s="1" t="s">
        <v>1074</v>
      </c>
      <c r="D659" s="1" t="s">
        <v>1081</v>
      </c>
      <c r="E659" s="1" t="s">
        <v>33</v>
      </c>
      <c r="F659" s="2">
        <v>127084</v>
      </c>
      <c r="G659" s="2">
        <v>404439</v>
      </c>
      <c r="H659" s="2">
        <v>127084</v>
      </c>
      <c r="I659" s="2">
        <v>404439</v>
      </c>
      <c r="J659" s="1" t="s">
        <v>68</v>
      </c>
      <c r="K659" s="1" t="s">
        <v>35</v>
      </c>
      <c r="L659" s="1" t="s">
        <v>50</v>
      </c>
      <c r="M659" s="1" t="s">
        <v>84</v>
      </c>
      <c r="N659" s="1" t="s">
        <v>52</v>
      </c>
      <c r="O659" s="1" t="s">
        <v>1080</v>
      </c>
      <c r="P659" s="1" t="s">
        <v>1082</v>
      </c>
      <c r="Q659" s="1" t="s">
        <v>45</v>
      </c>
      <c r="AA659">
        <v>424</v>
      </c>
      <c r="AB659">
        <v>0</v>
      </c>
      <c r="AC659">
        <v>22</v>
      </c>
      <c r="AD659">
        <v>0.1</v>
      </c>
      <c r="AE659">
        <v>2</v>
      </c>
      <c r="AF659">
        <v>15</v>
      </c>
      <c r="AG659" s="2">
        <f t="shared" si="30"/>
        <v>848</v>
      </c>
      <c r="AH659" s="2">
        <f t="shared" si="31"/>
        <v>5088</v>
      </c>
      <c r="AI659" s="8">
        <v>85</v>
      </c>
      <c r="AJ659" s="8">
        <v>40</v>
      </c>
      <c r="AK659" s="2">
        <f>(100-AJ659)/(100-AI659)*AG659</f>
        <v>3392</v>
      </c>
      <c r="AL659" s="8">
        <f t="shared" si="32"/>
        <v>106</v>
      </c>
    </row>
    <row r="660" spans="1:38" x14ac:dyDescent="0.35">
      <c r="A660" s="1" t="s">
        <v>1079</v>
      </c>
      <c r="B660" s="1" t="s">
        <v>1074</v>
      </c>
      <c r="C660" s="1" t="s">
        <v>1074</v>
      </c>
      <c r="D660" s="1" t="s">
        <v>1081</v>
      </c>
      <c r="E660" s="1" t="s">
        <v>33</v>
      </c>
      <c r="F660" s="2">
        <v>127084</v>
      </c>
      <c r="G660" s="2">
        <v>404439</v>
      </c>
      <c r="H660" s="2">
        <v>127084</v>
      </c>
      <c r="I660" s="2">
        <v>404439</v>
      </c>
      <c r="J660" s="1" t="s">
        <v>63</v>
      </c>
      <c r="K660" s="1" t="s">
        <v>35</v>
      </c>
      <c r="L660" s="1" t="s">
        <v>63</v>
      </c>
      <c r="M660" s="1" t="s">
        <v>84</v>
      </c>
      <c r="N660" s="1" t="s">
        <v>52</v>
      </c>
      <c r="O660" s="1" t="s">
        <v>1080</v>
      </c>
      <c r="P660" s="1" t="s">
        <v>1082</v>
      </c>
      <c r="Q660" s="1" t="s">
        <v>45</v>
      </c>
      <c r="AA660">
        <v>72</v>
      </c>
      <c r="AB660">
        <v>0.2606</v>
      </c>
      <c r="AC660">
        <v>2.2999999999999998</v>
      </c>
      <c r="AD660">
        <v>1.3</v>
      </c>
      <c r="AE660">
        <v>7</v>
      </c>
      <c r="AF660">
        <v>32</v>
      </c>
      <c r="AG660" s="2">
        <f t="shared" si="30"/>
        <v>504</v>
      </c>
      <c r="AH660" s="2">
        <f t="shared" si="31"/>
        <v>864</v>
      </c>
      <c r="AI660" s="8">
        <v>85</v>
      </c>
      <c r="AJ660" s="8">
        <v>40</v>
      </c>
      <c r="AK660" s="2">
        <f>(100-AJ660)/(100-AI660)*AG660</f>
        <v>2016</v>
      </c>
      <c r="AL660" s="8">
        <f t="shared" si="32"/>
        <v>18</v>
      </c>
    </row>
    <row r="661" spans="1:38" x14ac:dyDescent="0.35">
      <c r="A661" s="1" t="s">
        <v>1079</v>
      </c>
      <c r="B661" s="1" t="s">
        <v>1074</v>
      </c>
      <c r="C661" s="1" t="s">
        <v>1074</v>
      </c>
      <c r="D661" s="1" t="s">
        <v>1081</v>
      </c>
      <c r="E661" s="1" t="s">
        <v>33</v>
      </c>
      <c r="F661" s="2">
        <v>127084</v>
      </c>
      <c r="G661" s="2">
        <v>404439</v>
      </c>
      <c r="H661" s="2">
        <v>127084</v>
      </c>
      <c r="I661" s="2">
        <v>404439</v>
      </c>
      <c r="J661" s="1" t="s">
        <v>68</v>
      </c>
      <c r="K661" s="1" t="s">
        <v>35</v>
      </c>
      <c r="L661" s="1" t="s">
        <v>50</v>
      </c>
      <c r="M661" s="1" t="s">
        <v>84</v>
      </c>
      <c r="N661" s="1" t="s">
        <v>52</v>
      </c>
      <c r="O661" s="1" t="s">
        <v>1080</v>
      </c>
      <c r="P661" s="1" t="s">
        <v>1082</v>
      </c>
      <c r="Q661" s="1" t="s">
        <v>45</v>
      </c>
      <c r="AA661">
        <v>864</v>
      </c>
      <c r="AB661">
        <v>0</v>
      </c>
      <c r="AC661">
        <v>22</v>
      </c>
      <c r="AD661">
        <v>0.1</v>
      </c>
      <c r="AE661">
        <v>2</v>
      </c>
      <c r="AF661">
        <v>15</v>
      </c>
      <c r="AG661" s="2">
        <f t="shared" si="30"/>
        <v>1728</v>
      </c>
      <c r="AH661" s="2">
        <f t="shared" si="31"/>
        <v>10368</v>
      </c>
      <c r="AI661" s="8">
        <v>85</v>
      </c>
      <c r="AJ661" s="8">
        <v>40</v>
      </c>
      <c r="AK661" s="2">
        <f>(100-AJ661)/(100-AI661)*AG661</f>
        <v>6912</v>
      </c>
      <c r="AL661" s="8">
        <f t="shared" si="32"/>
        <v>216</v>
      </c>
    </row>
    <row r="662" spans="1:38" x14ac:dyDescent="0.35">
      <c r="A662" s="1" t="s">
        <v>1079</v>
      </c>
      <c r="B662" s="1" t="s">
        <v>1074</v>
      </c>
      <c r="C662" s="1" t="s">
        <v>1074</v>
      </c>
      <c r="D662" s="1" t="s">
        <v>1081</v>
      </c>
      <c r="E662" s="1" t="s">
        <v>33</v>
      </c>
      <c r="F662" s="2">
        <v>127084</v>
      </c>
      <c r="G662" s="2">
        <v>404439</v>
      </c>
      <c r="H662" s="2">
        <v>127084</v>
      </c>
      <c r="I662" s="2">
        <v>404439</v>
      </c>
      <c r="J662" s="1" t="s">
        <v>79</v>
      </c>
      <c r="K662" s="1" t="s">
        <v>35</v>
      </c>
      <c r="L662" s="1" t="s">
        <v>54</v>
      </c>
      <c r="M662" s="1" t="s">
        <v>84</v>
      </c>
      <c r="N662" s="1" t="s">
        <v>56</v>
      </c>
      <c r="O662" s="1" t="s">
        <v>1080</v>
      </c>
      <c r="P662" s="1" t="s">
        <v>1082</v>
      </c>
      <c r="Q662" s="1" t="s">
        <v>45</v>
      </c>
      <c r="AA662" s="2">
        <v>2502</v>
      </c>
      <c r="AB662">
        <v>4.3700000000000003E-2</v>
      </c>
      <c r="AC662">
        <v>1.4</v>
      </c>
      <c r="AD662">
        <v>0.45</v>
      </c>
      <c r="AE662">
        <v>5.8</v>
      </c>
      <c r="AF662">
        <v>31</v>
      </c>
      <c r="AG662" s="2">
        <f t="shared" si="30"/>
        <v>14511.6</v>
      </c>
      <c r="AH662" s="2">
        <f t="shared" si="31"/>
        <v>30024</v>
      </c>
      <c r="AI662" s="8">
        <v>85</v>
      </c>
      <c r="AJ662" s="8">
        <v>40</v>
      </c>
      <c r="AK662" s="2">
        <f>(100-AJ662)/(100-AI662)*AG662</f>
        <v>58046.400000000001</v>
      </c>
      <c r="AL662" s="8">
        <f t="shared" si="32"/>
        <v>625</v>
      </c>
    </row>
    <row r="663" spans="1:38" x14ac:dyDescent="0.35">
      <c r="A663" s="1" t="s">
        <v>1079</v>
      </c>
      <c r="B663" s="1" t="s">
        <v>1074</v>
      </c>
      <c r="C663" s="1" t="s">
        <v>1074</v>
      </c>
      <c r="D663" s="1" t="s">
        <v>1081</v>
      </c>
      <c r="E663" s="1" t="s">
        <v>33</v>
      </c>
      <c r="F663" s="2">
        <v>127084</v>
      </c>
      <c r="G663" s="2">
        <v>404439</v>
      </c>
      <c r="H663" s="2">
        <v>127084</v>
      </c>
      <c r="I663" s="2">
        <v>404439</v>
      </c>
      <c r="J663" s="1" t="s">
        <v>53</v>
      </c>
      <c r="K663" s="1" t="s">
        <v>35</v>
      </c>
      <c r="L663" s="1" t="s">
        <v>53</v>
      </c>
      <c r="M663" s="1" t="s">
        <v>84</v>
      </c>
      <c r="N663" s="1" t="s">
        <v>48</v>
      </c>
      <c r="O663" s="1" t="s">
        <v>1080</v>
      </c>
      <c r="P663" s="1" t="s">
        <v>1082</v>
      </c>
      <c r="Q663" s="1" t="s">
        <v>45</v>
      </c>
      <c r="AA663">
        <v>263</v>
      </c>
      <c r="AB663">
        <v>0.2606</v>
      </c>
      <c r="AC663">
        <v>4.2</v>
      </c>
      <c r="AD663">
        <v>0.63</v>
      </c>
      <c r="AE663">
        <v>4.7</v>
      </c>
      <c r="AF663">
        <v>35</v>
      </c>
      <c r="AG663" s="2">
        <f t="shared" si="30"/>
        <v>1236.1000000000001</v>
      </c>
      <c r="AH663" s="2">
        <f t="shared" si="31"/>
        <v>3156</v>
      </c>
      <c r="AI663" s="8">
        <v>85</v>
      </c>
      <c r="AJ663" s="8">
        <v>40</v>
      </c>
      <c r="AK663" s="2">
        <f>(100-AJ663)/(100-AI663)*AG663</f>
        <v>4944.4000000000005</v>
      </c>
      <c r="AL663" s="8">
        <f t="shared" si="32"/>
        <v>65</v>
      </c>
    </row>
    <row r="664" spans="1:38" x14ac:dyDescent="0.35">
      <c r="A664" s="1" t="s">
        <v>1083</v>
      </c>
      <c r="B664" s="1" t="s">
        <v>1074</v>
      </c>
      <c r="C664" s="1" t="s">
        <v>1074</v>
      </c>
      <c r="D664" s="1" t="s">
        <v>1085</v>
      </c>
      <c r="E664" s="1" t="s">
        <v>33</v>
      </c>
      <c r="F664" s="2">
        <v>127183</v>
      </c>
      <c r="G664" s="2">
        <v>404245</v>
      </c>
      <c r="H664" s="2">
        <v>127183</v>
      </c>
      <c r="I664" s="2">
        <v>404245</v>
      </c>
      <c r="J664" s="1" t="s">
        <v>85</v>
      </c>
      <c r="K664" s="1" t="s">
        <v>35</v>
      </c>
      <c r="L664" s="1" t="s">
        <v>54</v>
      </c>
      <c r="M664" s="1" t="s">
        <v>122</v>
      </c>
      <c r="N664" s="1" t="s">
        <v>56</v>
      </c>
      <c r="O664" s="1" t="s">
        <v>1084</v>
      </c>
      <c r="P664" s="1" t="s">
        <v>1082</v>
      </c>
      <c r="Q664" s="1" t="s">
        <v>45</v>
      </c>
      <c r="AA664" s="2">
        <v>2256</v>
      </c>
      <c r="AB664">
        <v>4.3700000000000003E-2</v>
      </c>
      <c r="AC664">
        <v>1.4</v>
      </c>
      <c r="AD664">
        <v>0.45</v>
      </c>
      <c r="AE664">
        <v>3.5</v>
      </c>
      <c r="AF664">
        <v>31</v>
      </c>
      <c r="AG664" s="2">
        <f t="shared" si="30"/>
        <v>7896</v>
      </c>
      <c r="AH664" s="2">
        <f t="shared" si="31"/>
        <v>27072</v>
      </c>
      <c r="AI664" s="8">
        <v>85</v>
      </c>
      <c r="AJ664" s="8">
        <v>40</v>
      </c>
      <c r="AK664" s="2">
        <f>(100-AJ664)/(100-AI664)*AG664</f>
        <v>31584</v>
      </c>
      <c r="AL664" s="8">
        <f t="shared" si="32"/>
        <v>564</v>
      </c>
    </row>
    <row r="665" spans="1:38" x14ac:dyDescent="0.35">
      <c r="A665" s="1" t="s">
        <v>1086</v>
      </c>
      <c r="B665" s="1" t="s">
        <v>1089</v>
      </c>
      <c r="C665" s="1" t="s">
        <v>1089</v>
      </c>
      <c r="D665" s="1" t="s">
        <v>1087</v>
      </c>
      <c r="E665" s="1" t="s">
        <v>33</v>
      </c>
      <c r="F665" s="2">
        <v>114993</v>
      </c>
      <c r="G665" s="2">
        <v>412554</v>
      </c>
      <c r="H665" s="2">
        <v>114993</v>
      </c>
      <c r="I665" s="2">
        <v>412554</v>
      </c>
      <c r="J665" s="1" t="s">
        <v>50</v>
      </c>
      <c r="K665" s="1" t="s">
        <v>35</v>
      </c>
      <c r="L665" s="1" t="s">
        <v>50</v>
      </c>
      <c r="M665" s="1" t="s">
        <v>127</v>
      </c>
      <c r="N665" s="1" t="s">
        <v>52</v>
      </c>
      <c r="P665" s="1" t="s">
        <v>1088</v>
      </c>
      <c r="Q665" s="1" t="s">
        <v>45</v>
      </c>
      <c r="AA665" s="2">
        <v>1274</v>
      </c>
      <c r="AB665">
        <v>4.3700000000000003E-2</v>
      </c>
      <c r="AC665">
        <v>22</v>
      </c>
      <c r="AD665">
        <v>0.1</v>
      </c>
      <c r="AE665">
        <v>1.2</v>
      </c>
      <c r="AF665">
        <v>15</v>
      </c>
      <c r="AG665" s="2">
        <f t="shared" si="30"/>
        <v>1528.8</v>
      </c>
      <c r="AH665" s="2">
        <f t="shared" si="31"/>
        <v>15288</v>
      </c>
      <c r="AI665" s="8">
        <v>85</v>
      </c>
      <c r="AJ665" s="8">
        <v>40</v>
      </c>
      <c r="AK665" s="2">
        <f>(100-AJ665)/(100-AI665)*AG665</f>
        <v>6115.2</v>
      </c>
      <c r="AL665" s="8">
        <f t="shared" si="32"/>
        <v>318</v>
      </c>
    </row>
    <row r="666" spans="1:38" x14ac:dyDescent="0.35">
      <c r="A666" s="1" t="s">
        <v>1086</v>
      </c>
      <c r="B666" s="1" t="s">
        <v>1089</v>
      </c>
      <c r="C666" s="1" t="s">
        <v>1089</v>
      </c>
      <c r="D666" s="1" t="s">
        <v>1087</v>
      </c>
      <c r="E666" s="1" t="s">
        <v>33</v>
      </c>
      <c r="F666" s="2">
        <v>114993</v>
      </c>
      <c r="G666" s="2">
        <v>412554</v>
      </c>
      <c r="H666" s="2">
        <v>114993</v>
      </c>
      <c r="I666" s="2">
        <v>412554</v>
      </c>
      <c r="J666" s="1" t="s">
        <v>54</v>
      </c>
      <c r="K666" s="1" t="s">
        <v>35</v>
      </c>
      <c r="L666" s="1" t="s">
        <v>54</v>
      </c>
      <c r="M666" s="1" t="s">
        <v>127</v>
      </c>
      <c r="N666" s="1" t="s">
        <v>56</v>
      </c>
      <c r="P666" s="1" t="s">
        <v>1088</v>
      </c>
      <c r="Q666" s="1" t="s">
        <v>45</v>
      </c>
      <c r="AA666" s="2">
        <v>1920</v>
      </c>
      <c r="AB666">
        <v>4.3700000000000003E-2</v>
      </c>
      <c r="AC666">
        <v>1.4</v>
      </c>
      <c r="AD666">
        <v>0.45</v>
      </c>
      <c r="AE666">
        <v>3.5</v>
      </c>
      <c r="AF666">
        <v>31</v>
      </c>
      <c r="AG666" s="2">
        <f t="shared" si="30"/>
        <v>6720</v>
      </c>
      <c r="AH666" s="2">
        <f t="shared" si="31"/>
        <v>23040</v>
      </c>
      <c r="AI666" s="8">
        <v>85</v>
      </c>
      <c r="AJ666" s="8">
        <v>40</v>
      </c>
      <c r="AK666" s="2">
        <f>(100-AJ666)/(100-AI666)*AG666</f>
        <v>26880</v>
      </c>
      <c r="AL666" s="8">
        <f t="shared" si="32"/>
        <v>480</v>
      </c>
    </row>
    <row r="667" spans="1:38" x14ac:dyDescent="0.35">
      <c r="A667" s="1" t="s">
        <v>1090</v>
      </c>
      <c r="B667" s="1" t="s">
        <v>1089</v>
      </c>
      <c r="C667" s="1" t="s">
        <v>1094</v>
      </c>
      <c r="D667" s="1" t="s">
        <v>1092</v>
      </c>
      <c r="E667" s="1" t="s">
        <v>33</v>
      </c>
      <c r="F667" s="2">
        <v>110394</v>
      </c>
      <c r="G667" s="2">
        <v>409485</v>
      </c>
      <c r="H667" s="2">
        <v>110394</v>
      </c>
      <c r="I667" s="2">
        <v>409485</v>
      </c>
      <c r="J667" s="1" t="s">
        <v>85</v>
      </c>
      <c r="K667" s="1" t="s">
        <v>35</v>
      </c>
      <c r="L667" s="1" t="s">
        <v>54</v>
      </c>
      <c r="M667" s="1" t="s">
        <v>122</v>
      </c>
      <c r="N667" s="1" t="s">
        <v>56</v>
      </c>
      <c r="O667" s="1" t="s">
        <v>1091</v>
      </c>
      <c r="P667" s="1" t="s">
        <v>1093</v>
      </c>
      <c r="Q667" s="1" t="s">
        <v>45</v>
      </c>
      <c r="AA667" s="2">
        <v>2704</v>
      </c>
      <c r="AB667">
        <v>4.3700000000000003E-2</v>
      </c>
      <c r="AC667">
        <v>1.4</v>
      </c>
      <c r="AD667">
        <v>0.45</v>
      </c>
      <c r="AE667">
        <v>3.5</v>
      </c>
      <c r="AF667">
        <v>31</v>
      </c>
      <c r="AG667" s="2">
        <f t="shared" si="30"/>
        <v>9464</v>
      </c>
      <c r="AH667" s="2">
        <f t="shared" si="31"/>
        <v>32448</v>
      </c>
      <c r="AI667" s="8">
        <v>85</v>
      </c>
      <c r="AJ667" s="8">
        <v>40</v>
      </c>
      <c r="AK667" s="2">
        <f>(100-AJ667)/(100-AI667)*AG667</f>
        <v>37856</v>
      </c>
      <c r="AL667" s="8">
        <f t="shared" si="32"/>
        <v>676</v>
      </c>
    </row>
    <row r="668" spans="1:38" x14ac:dyDescent="0.35">
      <c r="A668" s="1" t="s">
        <v>1095</v>
      </c>
      <c r="B668" s="1" t="s">
        <v>1089</v>
      </c>
      <c r="C668" s="1" t="s">
        <v>1099</v>
      </c>
      <c r="D668" s="1" t="s">
        <v>1097</v>
      </c>
      <c r="E668" s="1" t="s">
        <v>33</v>
      </c>
      <c r="F668" s="2">
        <v>111971</v>
      </c>
      <c r="G668" s="2">
        <v>408927</v>
      </c>
      <c r="H668" s="2">
        <v>111971</v>
      </c>
      <c r="I668" s="2">
        <v>408927</v>
      </c>
      <c r="J668" s="1" t="s">
        <v>85</v>
      </c>
      <c r="K668" s="1" t="s">
        <v>35</v>
      </c>
      <c r="L668" s="1" t="s">
        <v>54</v>
      </c>
      <c r="M668" s="1" t="s">
        <v>51</v>
      </c>
      <c r="N668" s="1" t="s">
        <v>56</v>
      </c>
      <c r="O668" s="1" t="s">
        <v>1096</v>
      </c>
      <c r="P668" s="1" t="s">
        <v>1098</v>
      </c>
      <c r="Q668" s="1" t="s">
        <v>45</v>
      </c>
      <c r="AA668" s="2">
        <v>1248</v>
      </c>
      <c r="AB668">
        <v>4.3700000000000003E-2</v>
      </c>
      <c r="AC668">
        <v>1.4</v>
      </c>
      <c r="AD668">
        <v>0.45</v>
      </c>
      <c r="AE668">
        <v>5.8</v>
      </c>
      <c r="AF668">
        <v>31</v>
      </c>
      <c r="AG668" s="2">
        <f t="shared" si="30"/>
        <v>7238.4</v>
      </c>
      <c r="AH668" s="2">
        <f t="shared" si="31"/>
        <v>14976</v>
      </c>
      <c r="AI668" s="8">
        <v>85</v>
      </c>
      <c r="AJ668" s="8">
        <v>40</v>
      </c>
      <c r="AK668" s="2">
        <f>(100-AJ668)/(100-AI668)*AG668</f>
        <v>28953.599999999999</v>
      </c>
      <c r="AL668" s="8">
        <f t="shared" si="32"/>
        <v>312</v>
      </c>
    </row>
    <row r="669" spans="1:38" x14ac:dyDescent="0.35">
      <c r="A669" s="1" t="s">
        <v>1100</v>
      </c>
      <c r="B669" s="1" t="s">
        <v>1104</v>
      </c>
      <c r="C669" s="1" t="s">
        <v>1104</v>
      </c>
      <c r="D669" s="1" t="s">
        <v>1102</v>
      </c>
      <c r="E669" s="1" t="s">
        <v>33</v>
      </c>
      <c r="F669" s="2">
        <v>148612</v>
      </c>
      <c r="G669" s="2">
        <v>374166</v>
      </c>
      <c r="H669" s="2">
        <v>148612</v>
      </c>
      <c r="I669" s="2">
        <v>374166</v>
      </c>
      <c r="J669" s="1" t="s">
        <v>163</v>
      </c>
      <c r="K669" s="1" t="s">
        <v>35</v>
      </c>
      <c r="L669" s="1" t="s">
        <v>103</v>
      </c>
      <c r="M669" s="1" t="s">
        <v>95</v>
      </c>
      <c r="N669" s="1" t="s">
        <v>104</v>
      </c>
      <c r="O669" s="1" t="s">
        <v>1101</v>
      </c>
      <c r="P669" s="1" t="s">
        <v>1103</v>
      </c>
      <c r="Q669" s="1" t="s">
        <v>45</v>
      </c>
      <c r="AA669">
        <v>960</v>
      </c>
      <c r="AB669">
        <v>4.3700000000000003E-2</v>
      </c>
      <c r="AC669">
        <v>1.4</v>
      </c>
      <c r="AD669">
        <v>0.45</v>
      </c>
      <c r="AE669">
        <v>6.9</v>
      </c>
      <c r="AF669">
        <v>31</v>
      </c>
      <c r="AG669" s="2">
        <f t="shared" si="30"/>
        <v>6624</v>
      </c>
      <c r="AH669" s="2">
        <f t="shared" si="31"/>
        <v>11520</v>
      </c>
      <c r="AI669" s="8">
        <v>85</v>
      </c>
      <c r="AJ669" s="8">
        <v>40</v>
      </c>
      <c r="AK669" s="2">
        <f>(100-AJ669)/(100-AI669)*AG669</f>
        <v>26496</v>
      </c>
      <c r="AL669" s="8">
        <f t="shared" si="32"/>
        <v>240</v>
      </c>
    </row>
    <row r="670" spans="1:38" x14ac:dyDescent="0.35">
      <c r="A670" s="1" t="s">
        <v>1105</v>
      </c>
      <c r="B670" s="1" t="s">
        <v>1104</v>
      </c>
      <c r="C670" s="1" t="s">
        <v>1104</v>
      </c>
      <c r="D670" s="1" t="s">
        <v>1107</v>
      </c>
      <c r="E670" s="1" t="s">
        <v>33</v>
      </c>
      <c r="F670" s="2">
        <v>148714</v>
      </c>
      <c r="G670" s="2">
        <v>374386</v>
      </c>
      <c r="H670" s="2">
        <v>148714</v>
      </c>
      <c r="I670" s="2">
        <v>374386</v>
      </c>
      <c r="J670" s="1" t="s">
        <v>34</v>
      </c>
      <c r="K670" s="1" t="s">
        <v>35</v>
      </c>
      <c r="L670" s="1" t="s">
        <v>36</v>
      </c>
      <c r="M670" s="1" t="s">
        <v>323</v>
      </c>
      <c r="N670" s="1" t="s">
        <v>38</v>
      </c>
      <c r="O670" s="1" t="s">
        <v>1106</v>
      </c>
      <c r="P670" s="1" t="s">
        <v>1103</v>
      </c>
      <c r="Q670" s="1" t="s">
        <v>45</v>
      </c>
      <c r="AA670" s="2">
        <v>2988</v>
      </c>
      <c r="AB670">
        <v>4.3700000000000003E-2</v>
      </c>
      <c r="AC670">
        <v>1.4</v>
      </c>
      <c r="AD670">
        <v>0.9</v>
      </c>
      <c r="AE670">
        <v>4.5999999999999996</v>
      </c>
      <c r="AF670">
        <v>31</v>
      </c>
      <c r="AG670" s="2">
        <f t="shared" si="30"/>
        <v>13744.8</v>
      </c>
      <c r="AH670" s="2">
        <f t="shared" si="31"/>
        <v>35856</v>
      </c>
      <c r="AI670" s="8">
        <v>70</v>
      </c>
      <c r="AJ670" s="8">
        <v>40</v>
      </c>
      <c r="AK670" s="2">
        <f>(100-AJ670)/(100-AI670)*AG670</f>
        <v>27489.599999999999</v>
      </c>
      <c r="AL670" s="8">
        <f t="shared" si="32"/>
        <v>1494</v>
      </c>
    </row>
    <row r="671" spans="1:38" x14ac:dyDescent="0.35">
      <c r="A671" s="1" t="s">
        <v>1108</v>
      </c>
      <c r="B671" s="1" t="s">
        <v>1104</v>
      </c>
      <c r="C671" s="1" t="s">
        <v>1104</v>
      </c>
      <c r="D671" s="1" t="s">
        <v>1110</v>
      </c>
      <c r="E671" s="1" t="s">
        <v>33</v>
      </c>
      <c r="F671" s="2">
        <v>151326</v>
      </c>
      <c r="G671" s="2">
        <v>372162</v>
      </c>
      <c r="H671" s="2">
        <v>151326</v>
      </c>
      <c r="I671" s="2">
        <v>372162</v>
      </c>
      <c r="J671" s="1" t="s">
        <v>79</v>
      </c>
      <c r="K671" s="1" t="s">
        <v>35</v>
      </c>
      <c r="L671" s="1" t="s">
        <v>54</v>
      </c>
      <c r="M671" s="1" t="s">
        <v>80</v>
      </c>
      <c r="N671" s="1" t="s">
        <v>56</v>
      </c>
      <c r="O671" s="1" t="s">
        <v>1109</v>
      </c>
      <c r="P671" s="1" t="s">
        <v>1111</v>
      </c>
      <c r="Q671" s="1" t="s">
        <v>45</v>
      </c>
      <c r="AA671" s="2">
        <v>2999</v>
      </c>
      <c r="AB671">
        <v>4.3700000000000003E-2</v>
      </c>
      <c r="AC671">
        <v>1.4</v>
      </c>
      <c r="AD671">
        <v>0.45</v>
      </c>
      <c r="AE671">
        <v>3.5</v>
      </c>
      <c r="AF671">
        <v>31</v>
      </c>
      <c r="AG671" s="2">
        <f t="shared" si="30"/>
        <v>10496.5</v>
      </c>
      <c r="AH671" s="2">
        <f t="shared" si="31"/>
        <v>35988</v>
      </c>
      <c r="AI671" s="8">
        <v>85</v>
      </c>
      <c r="AJ671" s="8">
        <v>40</v>
      </c>
      <c r="AK671" s="2">
        <f>(100-AJ671)/(100-AI671)*AG671</f>
        <v>41986</v>
      </c>
      <c r="AL671" s="8">
        <f t="shared" si="32"/>
        <v>749</v>
      </c>
    </row>
    <row r="672" spans="1:38" x14ac:dyDescent="0.35">
      <c r="A672" s="1" t="s">
        <v>1112</v>
      </c>
      <c r="B672" s="1" t="s">
        <v>1104</v>
      </c>
      <c r="C672" s="1" t="s">
        <v>1104</v>
      </c>
      <c r="D672" s="1" t="s">
        <v>1114</v>
      </c>
      <c r="E672" s="1" t="s">
        <v>33</v>
      </c>
      <c r="F672" s="2">
        <v>150881</v>
      </c>
      <c r="G672" s="2">
        <v>373222</v>
      </c>
      <c r="H672" s="2">
        <v>150881</v>
      </c>
      <c r="I672" s="2">
        <v>373222</v>
      </c>
      <c r="J672" s="1" t="s">
        <v>79</v>
      </c>
      <c r="K672" s="1" t="s">
        <v>35</v>
      </c>
      <c r="L672" s="1" t="s">
        <v>54</v>
      </c>
      <c r="M672" s="1" t="s">
        <v>47</v>
      </c>
      <c r="N672" s="1" t="s">
        <v>56</v>
      </c>
      <c r="O672" s="1" t="s">
        <v>1113</v>
      </c>
      <c r="P672" s="1" t="s">
        <v>1115</v>
      </c>
      <c r="Q672" s="1" t="s">
        <v>45</v>
      </c>
      <c r="AA672">
        <v>0</v>
      </c>
      <c r="AB672">
        <v>4.3700000000000003E-2</v>
      </c>
      <c r="AC672">
        <v>1.4</v>
      </c>
      <c r="AD672">
        <v>0.45</v>
      </c>
      <c r="AE672">
        <v>5.8</v>
      </c>
      <c r="AF672">
        <v>31</v>
      </c>
      <c r="AG672" s="2">
        <f t="shared" si="30"/>
        <v>0</v>
      </c>
      <c r="AH672" s="2">
        <f t="shared" si="31"/>
        <v>0</v>
      </c>
      <c r="AI672" s="8">
        <v>85</v>
      </c>
      <c r="AJ672" s="8">
        <v>40</v>
      </c>
      <c r="AK672" s="2">
        <f>(100-AJ672)/(100-AI672)*AG672</f>
        <v>0</v>
      </c>
      <c r="AL672" s="8">
        <f t="shared" si="32"/>
        <v>0</v>
      </c>
    </row>
    <row r="673" spans="1:38" x14ac:dyDescent="0.35">
      <c r="A673" s="1" t="s">
        <v>1116</v>
      </c>
      <c r="B673" s="1" t="s">
        <v>1104</v>
      </c>
      <c r="C673" s="1" t="s">
        <v>1120</v>
      </c>
      <c r="D673" s="1" t="s">
        <v>1118</v>
      </c>
      <c r="E673" s="1" t="s">
        <v>33</v>
      </c>
      <c r="F673" s="2">
        <v>149433</v>
      </c>
      <c r="G673" s="2">
        <v>380247</v>
      </c>
      <c r="H673" s="2">
        <v>149433</v>
      </c>
      <c r="I673" s="2">
        <v>380247</v>
      </c>
      <c r="J673" s="1" t="s">
        <v>54</v>
      </c>
      <c r="K673" s="1" t="s">
        <v>35</v>
      </c>
      <c r="L673" s="1" t="s">
        <v>54</v>
      </c>
      <c r="M673" s="1" t="s">
        <v>127</v>
      </c>
      <c r="N673" s="1" t="s">
        <v>56</v>
      </c>
      <c r="O673" s="1" t="s">
        <v>1117</v>
      </c>
      <c r="P673" s="1" t="s">
        <v>1119</v>
      </c>
      <c r="Q673" s="1" t="s">
        <v>45</v>
      </c>
      <c r="AA673" s="2">
        <v>3257</v>
      </c>
      <c r="AB673">
        <v>4.3700000000000003E-2</v>
      </c>
      <c r="AC673">
        <v>1.4</v>
      </c>
      <c r="AD673">
        <v>0.45</v>
      </c>
      <c r="AE673">
        <v>3.5</v>
      </c>
      <c r="AF673">
        <v>31</v>
      </c>
      <c r="AG673" s="2">
        <f t="shared" si="30"/>
        <v>11399.5</v>
      </c>
      <c r="AH673" s="2">
        <f t="shared" si="31"/>
        <v>39084</v>
      </c>
      <c r="AI673" s="8">
        <v>85</v>
      </c>
      <c r="AJ673" s="8">
        <v>40</v>
      </c>
      <c r="AK673" s="2">
        <f>(100-AJ673)/(100-AI673)*AG673</f>
        <v>45598</v>
      </c>
      <c r="AL673" s="8">
        <f t="shared" si="32"/>
        <v>814</v>
      </c>
    </row>
    <row r="674" spans="1:38" x14ac:dyDescent="0.35">
      <c r="A674" s="1" t="s">
        <v>1121</v>
      </c>
      <c r="B674" s="1" t="s">
        <v>1104</v>
      </c>
      <c r="C674" s="1" t="s">
        <v>1120</v>
      </c>
      <c r="D674" s="1" t="s">
        <v>1123</v>
      </c>
      <c r="E674" s="1" t="s">
        <v>33</v>
      </c>
      <c r="F674" s="2">
        <v>147288</v>
      </c>
      <c r="G674" s="2">
        <v>380745</v>
      </c>
      <c r="H674" s="2">
        <v>147288</v>
      </c>
      <c r="I674" s="2">
        <v>380745</v>
      </c>
      <c r="J674" s="1" t="s">
        <v>49</v>
      </c>
      <c r="K674" s="1" t="s">
        <v>35</v>
      </c>
      <c r="L674" s="1" t="s">
        <v>50</v>
      </c>
      <c r="M674" s="1" t="s">
        <v>122</v>
      </c>
      <c r="N674" s="1" t="s">
        <v>52</v>
      </c>
      <c r="O674" s="1" t="s">
        <v>1122</v>
      </c>
      <c r="P674" s="1" t="s">
        <v>1124</v>
      </c>
      <c r="Q674" s="1" t="s">
        <v>45</v>
      </c>
      <c r="AA674">
        <v>810</v>
      </c>
      <c r="AB674">
        <v>0</v>
      </c>
      <c r="AC674">
        <v>22</v>
      </c>
      <c r="AD674">
        <v>0.1</v>
      </c>
      <c r="AE674">
        <v>1.2</v>
      </c>
      <c r="AF674">
        <v>15</v>
      </c>
      <c r="AG674" s="2">
        <f t="shared" si="30"/>
        <v>972</v>
      </c>
      <c r="AH674" s="2">
        <f t="shared" si="31"/>
        <v>9720</v>
      </c>
      <c r="AI674" s="8">
        <v>85</v>
      </c>
      <c r="AJ674" s="8">
        <v>40</v>
      </c>
      <c r="AK674" s="2">
        <f>(100-AJ674)/(100-AI674)*AG674</f>
        <v>3888</v>
      </c>
      <c r="AL674" s="8">
        <f t="shared" si="32"/>
        <v>202</v>
      </c>
    </row>
    <row r="675" spans="1:38" x14ac:dyDescent="0.35">
      <c r="A675" s="1" t="s">
        <v>1121</v>
      </c>
      <c r="B675" s="1" t="s">
        <v>1104</v>
      </c>
      <c r="C675" s="1" t="s">
        <v>1120</v>
      </c>
      <c r="D675" s="1" t="s">
        <v>1123</v>
      </c>
      <c r="E675" s="1" t="s">
        <v>33</v>
      </c>
      <c r="F675" s="2">
        <v>147288</v>
      </c>
      <c r="G675" s="2">
        <v>380745</v>
      </c>
      <c r="H675" s="2">
        <v>147288</v>
      </c>
      <c r="I675" s="2">
        <v>380745</v>
      </c>
      <c r="J675" s="1" t="s">
        <v>46</v>
      </c>
      <c r="K675" s="1" t="s">
        <v>35</v>
      </c>
      <c r="L675" s="1" t="s">
        <v>46</v>
      </c>
      <c r="M675" s="1" t="s">
        <v>122</v>
      </c>
      <c r="N675" s="1" t="s">
        <v>48</v>
      </c>
      <c r="O675" s="1" t="s">
        <v>1122</v>
      </c>
      <c r="P675" s="1" t="s">
        <v>1124</v>
      </c>
      <c r="Q675" s="1" t="s">
        <v>45</v>
      </c>
      <c r="AA675">
        <v>2</v>
      </c>
      <c r="AB675">
        <v>0.2606</v>
      </c>
      <c r="AC675">
        <v>1.5</v>
      </c>
      <c r="AD675">
        <v>0.83</v>
      </c>
      <c r="AE675">
        <v>2.8</v>
      </c>
      <c r="AF675">
        <v>36</v>
      </c>
      <c r="AG675" s="2">
        <f t="shared" si="30"/>
        <v>5.6</v>
      </c>
      <c r="AH675" s="2">
        <f t="shared" si="31"/>
        <v>24</v>
      </c>
      <c r="AI675" s="8">
        <v>85</v>
      </c>
      <c r="AJ675" s="8">
        <v>40</v>
      </c>
      <c r="AK675" s="2">
        <f>(100-AJ675)/(100-AI675)*AG675</f>
        <v>22.4</v>
      </c>
      <c r="AL675" s="8">
        <f t="shared" si="32"/>
        <v>0</v>
      </c>
    </row>
    <row r="676" spans="1:38" x14ac:dyDescent="0.35">
      <c r="A676" s="1" t="s">
        <v>1121</v>
      </c>
      <c r="B676" s="1" t="s">
        <v>1104</v>
      </c>
      <c r="C676" s="1" t="s">
        <v>1120</v>
      </c>
      <c r="D676" s="1" t="s">
        <v>1123</v>
      </c>
      <c r="E676" s="1" t="s">
        <v>33</v>
      </c>
      <c r="F676" s="2">
        <v>147288</v>
      </c>
      <c r="G676" s="2">
        <v>380745</v>
      </c>
      <c r="H676" s="2">
        <v>147288</v>
      </c>
      <c r="I676" s="2">
        <v>380745</v>
      </c>
      <c r="J676" s="1" t="s">
        <v>68</v>
      </c>
      <c r="K676" s="1" t="s">
        <v>35</v>
      </c>
      <c r="L676" s="1" t="s">
        <v>50</v>
      </c>
      <c r="M676" s="1" t="s">
        <v>122</v>
      </c>
      <c r="N676" s="1" t="s">
        <v>52</v>
      </c>
      <c r="O676" s="1" t="s">
        <v>1122</v>
      </c>
      <c r="P676" s="1" t="s">
        <v>1124</v>
      </c>
      <c r="Q676" s="1" t="s">
        <v>45</v>
      </c>
      <c r="AA676" s="2">
        <v>4554</v>
      </c>
      <c r="AB676">
        <v>0</v>
      </c>
      <c r="AC676">
        <v>22</v>
      </c>
      <c r="AD676">
        <v>0.1</v>
      </c>
      <c r="AE676">
        <v>1.2</v>
      </c>
      <c r="AF676">
        <v>15</v>
      </c>
      <c r="AG676" s="2">
        <f t="shared" si="30"/>
        <v>5464.8</v>
      </c>
      <c r="AH676" s="2">
        <f t="shared" si="31"/>
        <v>54648</v>
      </c>
      <c r="AI676" s="8">
        <v>85</v>
      </c>
      <c r="AJ676" s="8">
        <v>40</v>
      </c>
      <c r="AK676" s="2">
        <f>(100-AJ676)/(100-AI676)*AG676</f>
        <v>21859.200000000001</v>
      </c>
      <c r="AL676" s="8">
        <f t="shared" si="32"/>
        <v>1138</v>
      </c>
    </row>
    <row r="677" spans="1:38" x14ac:dyDescent="0.35">
      <c r="A677" s="1" t="s">
        <v>1121</v>
      </c>
      <c r="B677" s="1" t="s">
        <v>1104</v>
      </c>
      <c r="C677" s="1" t="s">
        <v>1120</v>
      </c>
      <c r="D677" s="1" t="s">
        <v>1123</v>
      </c>
      <c r="E677" s="1" t="s">
        <v>33</v>
      </c>
      <c r="F677" s="2">
        <v>147288</v>
      </c>
      <c r="G677" s="2">
        <v>380745</v>
      </c>
      <c r="H677" s="2">
        <v>147288</v>
      </c>
      <c r="I677" s="2">
        <v>380745</v>
      </c>
      <c r="J677" s="1" t="s">
        <v>63</v>
      </c>
      <c r="K677" s="1" t="s">
        <v>35</v>
      </c>
      <c r="L677" s="1" t="s">
        <v>63</v>
      </c>
      <c r="M677" s="1" t="s">
        <v>122</v>
      </c>
      <c r="N677" s="1" t="s">
        <v>52</v>
      </c>
      <c r="O677" s="1" t="s">
        <v>1122</v>
      </c>
      <c r="P677" s="1" t="s">
        <v>1124</v>
      </c>
      <c r="Q677" s="1" t="s">
        <v>45</v>
      </c>
      <c r="AA677">
        <v>312</v>
      </c>
      <c r="AB677">
        <v>0.2606</v>
      </c>
      <c r="AC677">
        <v>2.2999999999999998</v>
      </c>
      <c r="AD677">
        <v>1.3</v>
      </c>
      <c r="AE677">
        <v>4.2</v>
      </c>
      <c r="AF677">
        <v>32</v>
      </c>
      <c r="AG677" s="2">
        <f t="shared" si="30"/>
        <v>1310.4000000000001</v>
      </c>
      <c r="AH677" s="2">
        <f t="shared" si="31"/>
        <v>3744</v>
      </c>
      <c r="AI677" s="8">
        <v>85</v>
      </c>
      <c r="AJ677" s="8">
        <v>40</v>
      </c>
      <c r="AK677" s="2">
        <f>(100-AJ677)/(100-AI677)*AG677</f>
        <v>5241.6000000000004</v>
      </c>
      <c r="AL677" s="8">
        <f t="shared" si="32"/>
        <v>78</v>
      </c>
    </row>
    <row r="678" spans="1:38" x14ac:dyDescent="0.35">
      <c r="A678" s="1" t="s">
        <v>1121</v>
      </c>
      <c r="B678" s="1" t="s">
        <v>1104</v>
      </c>
      <c r="C678" s="1" t="s">
        <v>1120</v>
      </c>
      <c r="D678" s="1" t="s">
        <v>1123</v>
      </c>
      <c r="E678" s="1" t="s">
        <v>33</v>
      </c>
      <c r="F678" s="2">
        <v>147288</v>
      </c>
      <c r="G678" s="2">
        <v>380745</v>
      </c>
      <c r="H678" s="2">
        <v>147288</v>
      </c>
      <c r="I678" s="2">
        <v>380745</v>
      </c>
      <c r="J678" s="1" t="s">
        <v>53</v>
      </c>
      <c r="K678" s="1" t="s">
        <v>35</v>
      </c>
      <c r="L678" s="1" t="s">
        <v>53</v>
      </c>
      <c r="M678" s="1" t="s">
        <v>122</v>
      </c>
      <c r="N678" s="1" t="s">
        <v>48</v>
      </c>
      <c r="O678" s="1" t="s">
        <v>1122</v>
      </c>
      <c r="P678" s="1" t="s">
        <v>1124</v>
      </c>
      <c r="Q678" s="1" t="s">
        <v>45</v>
      </c>
      <c r="AA678" s="2">
        <v>1427</v>
      </c>
      <c r="AB678">
        <v>0.2606</v>
      </c>
      <c r="AC678">
        <v>4.2</v>
      </c>
      <c r="AD678">
        <v>0.63</v>
      </c>
      <c r="AE678">
        <v>2.8</v>
      </c>
      <c r="AF678">
        <v>35</v>
      </c>
      <c r="AG678" s="2">
        <f t="shared" si="30"/>
        <v>3995.6</v>
      </c>
      <c r="AH678" s="2">
        <f t="shared" si="31"/>
        <v>17124</v>
      </c>
      <c r="AI678" s="8">
        <v>85</v>
      </c>
      <c r="AJ678" s="8">
        <v>40</v>
      </c>
      <c r="AK678" s="2">
        <f>(100-AJ678)/(100-AI678)*AG678</f>
        <v>15982.4</v>
      </c>
      <c r="AL678" s="8">
        <f t="shared" si="32"/>
        <v>356</v>
      </c>
    </row>
    <row r="679" spans="1:38" x14ac:dyDescent="0.35">
      <c r="A679" s="1" t="s">
        <v>1125</v>
      </c>
      <c r="B679" s="1" t="s">
        <v>1104</v>
      </c>
      <c r="C679" s="1" t="s">
        <v>1129</v>
      </c>
      <c r="D679" s="1" t="s">
        <v>1127</v>
      </c>
      <c r="E679" s="1" t="s">
        <v>33</v>
      </c>
      <c r="F679" s="2">
        <v>152372</v>
      </c>
      <c r="G679" s="2">
        <v>385098</v>
      </c>
      <c r="H679" s="2">
        <v>152372</v>
      </c>
      <c r="I679" s="2">
        <v>385098</v>
      </c>
      <c r="J679" s="1" t="s">
        <v>163</v>
      </c>
      <c r="K679" s="1" t="s">
        <v>35</v>
      </c>
      <c r="L679" s="1" t="s">
        <v>103</v>
      </c>
      <c r="M679" s="1" t="s">
        <v>95</v>
      </c>
      <c r="N679" s="1" t="s">
        <v>104</v>
      </c>
      <c r="O679" s="1" t="s">
        <v>1126</v>
      </c>
      <c r="P679" s="1" t="s">
        <v>1128</v>
      </c>
      <c r="Q679" s="1" t="s">
        <v>45</v>
      </c>
      <c r="AA679" s="2">
        <v>2376</v>
      </c>
      <c r="AB679">
        <v>4.3700000000000003E-2</v>
      </c>
      <c r="AC679">
        <v>1.4</v>
      </c>
      <c r="AD679">
        <v>0.45</v>
      </c>
      <c r="AE679">
        <v>6.9</v>
      </c>
      <c r="AF679">
        <v>31</v>
      </c>
      <c r="AG679" s="2">
        <f t="shared" si="30"/>
        <v>16394.400000000001</v>
      </c>
      <c r="AH679" s="2">
        <f t="shared" si="31"/>
        <v>28512</v>
      </c>
      <c r="AI679" s="8">
        <v>85</v>
      </c>
      <c r="AJ679" s="8">
        <v>40</v>
      </c>
      <c r="AK679" s="2">
        <f>(100-AJ679)/(100-AI679)*AG679</f>
        <v>65577.600000000006</v>
      </c>
      <c r="AL679" s="8">
        <f t="shared" si="32"/>
        <v>594</v>
      </c>
    </row>
    <row r="680" spans="1:38" x14ac:dyDescent="0.35">
      <c r="A680" s="1" t="s">
        <v>1130</v>
      </c>
      <c r="B680" s="1" t="s">
        <v>1104</v>
      </c>
      <c r="C680" s="1" t="s">
        <v>1129</v>
      </c>
      <c r="D680" s="1" t="s">
        <v>1132</v>
      </c>
      <c r="E680" s="1" t="s">
        <v>33</v>
      </c>
      <c r="F680" s="2">
        <v>151894</v>
      </c>
      <c r="G680" s="2">
        <v>382759</v>
      </c>
      <c r="H680" s="2">
        <v>151894</v>
      </c>
      <c r="I680" s="2">
        <v>382759</v>
      </c>
      <c r="J680" s="1" t="s">
        <v>53</v>
      </c>
      <c r="K680" s="1" t="s">
        <v>35</v>
      </c>
      <c r="L680" s="1" t="s">
        <v>53</v>
      </c>
      <c r="M680" s="1" t="s">
        <v>127</v>
      </c>
      <c r="N680" s="1" t="s">
        <v>48</v>
      </c>
      <c r="O680" s="1" t="s">
        <v>1131</v>
      </c>
      <c r="P680" s="1" t="s">
        <v>1133</v>
      </c>
      <c r="Q680" s="1" t="s">
        <v>45</v>
      </c>
      <c r="AA680">
        <v>600</v>
      </c>
      <c r="AB680">
        <v>0.2606</v>
      </c>
      <c r="AC680">
        <v>4.2</v>
      </c>
      <c r="AD680">
        <v>0.63</v>
      </c>
      <c r="AE680">
        <v>2.8</v>
      </c>
      <c r="AF680">
        <v>35</v>
      </c>
      <c r="AG680" s="2">
        <f t="shared" si="30"/>
        <v>1680</v>
      </c>
      <c r="AH680" s="2">
        <f t="shared" si="31"/>
        <v>7200</v>
      </c>
      <c r="AI680" s="8">
        <v>85</v>
      </c>
      <c r="AJ680" s="8">
        <v>40</v>
      </c>
      <c r="AK680" s="2">
        <f>(100-AJ680)/(100-AI680)*AG680</f>
        <v>6720</v>
      </c>
      <c r="AL680" s="8">
        <f t="shared" si="32"/>
        <v>150</v>
      </c>
    </row>
    <row r="681" spans="1:38" x14ac:dyDescent="0.35">
      <c r="A681" s="1" t="s">
        <v>1134</v>
      </c>
      <c r="B681" s="1" t="s">
        <v>1139</v>
      </c>
      <c r="C681" s="1" t="s">
        <v>1138</v>
      </c>
      <c r="D681" s="1" t="s">
        <v>1136</v>
      </c>
      <c r="E681" s="1" t="s">
        <v>33</v>
      </c>
      <c r="F681" s="2">
        <v>105150</v>
      </c>
      <c r="G681" s="2">
        <v>395400</v>
      </c>
      <c r="H681" s="2">
        <v>105150</v>
      </c>
      <c r="I681" s="2">
        <v>395400</v>
      </c>
      <c r="J681" s="1" t="s">
        <v>79</v>
      </c>
      <c r="K681" s="1" t="s">
        <v>35</v>
      </c>
      <c r="L681" s="1" t="s">
        <v>54</v>
      </c>
      <c r="M681" s="1" t="s">
        <v>51</v>
      </c>
      <c r="N681" s="1" t="s">
        <v>56</v>
      </c>
      <c r="O681" s="1" t="s">
        <v>1135</v>
      </c>
      <c r="P681" s="1" t="s">
        <v>1137</v>
      </c>
      <c r="Q681" s="1" t="s">
        <v>45</v>
      </c>
      <c r="AA681">
        <v>40</v>
      </c>
      <c r="AB681">
        <v>4.3700000000000003E-2</v>
      </c>
      <c r="AC681">
        <v>1.4</v>
      </c>
      <c r="AD681">
        <v>0.45</v>
      </c>
      <c r="AE681">
        <v>5.8</v>
      </c>
      <c r="AF681">
        <v>31</v>
      </c>
      <c r="AG681" s="2">
        <f t="shared" si="30"/>
        <v>232</v>
      </c>
      <c r="AH681" s="2">
        <f t="shared" si="31"/>
        <v>480</v>
      </c>
      <c r="AI681" s="8">
        <v>85</v>
      </c>
      <c r="AJ681" s="8">
        <v>40</v>
      </c>
      <c r="AK681" s="2">
        <f>(100-AJ681)/(100-AI681)*AG681</f>
        <v>928</v>
      </c>
      <c r="AL681" s="8">
        <f t="shared" si="32"/>
        <v>10</v>
      </c>
    </row>
    <row r="682" spans="1:38" x14ac:dyDescent="0.35">
      <c r="A682" s="1" t="s">
        <v>1134</v>
      </c>
      <c r="B682" s="1" t="s">
        <v>1139</v>
      </c>
      <c r="C682" s="1" t="s">
        <v>1138</v>
      </c>
      <c r="D682" s="1" t="s">
        <v>1136</v>
      </c>
      <c r="E682" s="1" t="s">
        <v>33</v>
      </c>
      <c r="F682" s="2">
        <v>105150</v>
      </c>
      <c r="G682" s="2">
        <v>395400</v>
      </c>
      <c r="H682" s="2">
        <v>105150</v>
      </c>
      <c r="I682" s="2">
        <v>395400</v>
      </c>
      <c r="J682" s="1" t="s">
        <v>49</v>
      </c>
      <c r="K682" s="1" t="s">
        <v>35</v>
      </c>
      <c r="L682" s="1" t="s">
        <v>50</v>
      </c>
      <c r="M682" s="1" t="s">
        <v>51</v>
      </c>
      <c r="N682" s="1" t="s">
        <v>52</v>
      </c>
      <c r="O682" s="1" t="s">
        <v>1135</v>
      </c>
      <c r="P682" s="1" t="s">
        <v>1137</v>
      </c>
      <c r="Q682" s="1" t="s">
        <v>45</v>
      </c>
      <c r="AA682" s="2">
        <v>2688</v>
      </c>
      <c r="AB682">
        <v>4.3700000000000003E-2</v>
      </c>
      <c r="AC682">
        <v>22</v>
      </c>
      <c r="AD682">
        <v>0.1</v>
      </c>
      <c r="AE682">
        <v>2</v>
      </c>
      <c r="AF682">
        <v>15</v>
      </c>
      <c r="AG682" s="2">
        <f t="shared" si="30"/>
        <v>5376</v>
      </c>
      <c r="AH682" s="2">
        <f t="shared" si="31"/>
        <v>32256</v>
      </c>
      <c r="AI682" s="8">
        <v>85</v>
      </c>
      <c r="AJ682" s="8">
        <v>40</v>
      </c>
      <c r="AK682" s="2">
        <f>(100-AJ682)/(100-AI682)*AG682</f>
        <v>21504</v>
      </c>
      <c r="AL682" s="8">
        <f t="shared" si="32"/>
        <v>672</v>
      </c>
    </row>
    <row r="683" spans="1:38" x14ac:dyDescent="0.35">
      <c r="A683" s="1" t="s">
        <v>1134</v>
      </c>
      <c r="B683" s="1" t="s">
        <v>1139</v>
      </c>
      <c r="C683" s="1" t="s">
        <v>1138</v>
      </c>
      <c r="D683" s="1" t="s">
        <v>1136</v>
      </c>
      <c r="E683" s="1" t="s">
        <v>33</v>
      </c>
      <c r="F683" s="2">
        <v>105150</v>
      </c>
      <c r="G683" s="2">
        <v>395400</v>
      </c>
      <c r="H683" s="2">
        <v>105150</v>
      </c>
      <c r="I683" s="2">
        <v>395400</v>
      </c>
      <c r="J683" s="1" t="s">
        <v>63</v>
      </c>
      <c r="K683" s="1" t="s">
        <v>35</v>
      </c>
      <c r="L683" s="1" t="s">
        <v>63</v>
      </c>
      <c r="M683" s="1" t="s">
        <v>51</v>
      </c>
      <c r="N683" s="1" t="s">
        <v>52</v>
      </c>
      <c r="O683" s="1" t="s">
        <v>1135</v>
      </c>
      <c r="P683" s="1" t="s">
        <v>1137</v>
      </c>
      <c r="Q683" s="1" t="s">
        <v>45</v>
      </c>
      <c r="AA683">
        <v>100</v>
      </c>
      <c r="AB683">
        <v>0.2606</v>
      </c>
      <c r="AC683">
        <v>2.2999999999999998</v>
      </c>
      <c r="AD683">
        <v>1.3</v>
      </c>
      <c r="AE683">
        <v>7</v>
      </c>
      <c r="AF683">
        <v>32</v>
      </c>
      <c r="AG683" s="2">
        <f t="shared" si="30"/>
        <v>700</v>
      </c>
      <c r="AH683" s="2">
        <f t="shared" si="31"/>
        <v>1200</v>
      </c>
      <c r="AI683" s="8">
        <v>85</v>
      </c>
      <c r="AJ683" s="8">
        <v>40</v>
      </c>
      <c r="AK683" s="2">
        <f>(100-AJ683)/(100-AI683)*AG683</f>
        <v>2800</v>
      </c>
      <c r="AL683" s="8">
        <f t="shared" si="32"/>
        <v>25</v>
      </c>
    </row>
    <row r="684" spans="1:38" x14ac:dyDescent="0.35">
      <c r="A684" s="1" t="s">
        <v>1134</v>
      </c>
      <c r="B684" s="1" t="s">
        <v>1139</v>
      </c>
      <c r="C684" s="1" t="s">
        <v>1138</v>
      </c>
      <c r="D684" s="1" t="s">
        <v>1136</v>
      </c>
      <c r="E684" s="1" t="s">
        <v>33</v>
      </c>
      <c r="F684" s="2">
        <v>105150</v>
      </c>
      <c r="G684" s="2">
        <v>395400</v>
      </c>
      <c r="H684" s="2">
        <v>105150</v>
      </c>
      <c r="I684" s="2">
        <v>395400</v>
      </c>
      <c r="J684" s="1" t="s">
        <v>46</v>
      </c>
      <c r="K684" s="1" t="s">
        <v>35</v>
      </c>
      <c r="L684" s="1" t="s">
        <v>46</v>
      </c>
      <c r="M684" s="1" t="s">
        <v>51</v>
      </c>
      <c r="N684" s="1" t="s">
        <v>48</v>
      </c>
      <c r="O684" s="1" t="s">
        <v>1135</v>
      </c>
      <c r="P684" s="1" t="s">
        <v>1137</v>
      </c>
      <c r="Q684" s="1" t="s">
        <v>45</v>
      </c>
      <c r="AA684">
        <v>3</v>
      </c>
      <c r="AB684">
        <v>0.2606</v>
      </c>
      <c r="AC684">
        <v>1.5</v>
      </c>
      <c r="AD684">
        <v>0.83</v>
      </c>
      <c r="AE684">
        <v>4.7</v>
      </c>
      <c r="AF684">
        <v>36</v>
      </c>
      <c r="AG684" s="2">
        <f t="shared" si="30"/>
        <v>14.100000000000001</v>
      </c>
      <c r="AH684" s="2">
        <f t="shared" si="31"/>
        <v>36</v>
      </c>
      <c r="AI684" s="8">
        <v>85</v>
      </c>
      <c r="AJ684" s="8">
        <v>40</v>
      </c>
      <c r="AK684" s="2">
        <f>(100-AJ684)/(100-AI684)*AG684</f>
        <v>56.400000000000006</v>
      </c>
      <c r="AL684" s="8">
        <f t="shared" si="32"/>
        <v>0</v>
      </c>
    </row>
    <row r="685" spans="1:38" x14ac:dyDescent="0.35">
      <c r="A685" s="1" t="s">
        <v>1134</v>
      </c>
      <c r="B685" s="1" t="s">
        <v>1139</v>
      </c>
      <c r="C685" s="1" t="s">
        <v>1138</v>
      </c>
      <c r="D685" s="1" t="s">
        <v>1136</v>
      </c>
      <c r="E685" s="1" t="s">
        <v>33</v>
      </c>
      <c r="F685" s="2">
        <v>105150</v>
      </c>
      <c r="G685" s="2">
        <v>395400</v>
      </c>
      <c r="H685" s="2">
        <v>105150</v>
      </c>
      <c r="I685" s="2">
        <v>395400</v>
      </c>
      <c r="J685" s="1" t="s">
        <v>53</v>
      </c>
      <c r="K685" s="1" t="s">
        <v>35</v>
      </c>
      <c r="L685" s="1" t="s">
        <v>53</v>
      </c>
      <c r="M685" s="1" t="s">
        <v>51</v>
      </c>
      <c r="N685" s="1" t="s">
        <v>48</v>
      </c>
      <c r="O685" s="1" t="s">
        <v>1135</v>
      </c>
      <c r="P685" s="1" t="s">
        <v>1137</v>
      </c>
      <c r="Q685" s="1" t="s">
        <v>45</v>
      </c>
      <c r="AA685">
        <v>432</v>
      </c>
      <c r="AB685">
        <v>0.2606</v>
      </c>
      <c r="AC685">
        <v>4.2</v>
      </c>
      <c r="AD685">
        <v>0.63</v>
      </c>
      <c r="AE685">
        <v>4.7</v>
      </c>
      <c r="AF685">
        <v>35</v>
      </c>
      <c r="AG685" s="2">
        <f t="shared" si="30"/>
        <v>2030.4</v>
      </c>
      <c r="AH685" s="2">
        <f t="shared" si="31"/>
        <v>5184</v>
      </c>
      <c r="AI685" s="8">
        <v>85</v>
      </c>
      <c r="AJ685" s="8">
        <v>40</v>
      </c>
      <c r="AK685" s="2">
        <f>(100-AJ685)/(100-AI685)*AG685</f>
        <v>8121.6</v>
      </c>
      <c r="AL685" s="8">
        <f t="shared" si="32"/>
        <v>108</v>
      </c>
    </row>
    <row r="686" spans="1:38" x14ac:dyDescent="0.35">
      <c r="A686" s="1" t="s">
        <v>1140</v>
      </c>
      <c r="B686" s="1" t="s">
        <v>1139</v>
      </c>
      <c r="C686" s="1" t="s">
        <v>1138</v>
      </c>
      <c r="D686" s="1" t="s">
        <v>1142</v>
      </c>
      <c r="E686" s="1" t="s">
        <v>33</v>
      </c>
      <c r="F686" s="2">
        <v>101533</v>
      </c>
      <c r="G686" s="2">
        <v>400890</v>
      </c>
      <c r="H686" s="2">
        <v>101533</v>
      </c>
      <c r="I686" s="2">
        <v>400890</v>
      </c>
      <c r="J686" s="1" t="s">
        <v>79</v>
      </c>
      <c r="K686" s="1" t="s">
        <v>35</v>
      </c>
      <c r="L686" s="1" t="s">
        <v>54</v>
      </c>
      <c r="M686" s="1" t="s">
        <v>47</v>
      </c>
      <c r="N686" s="1" t="s">
        <v>56</v>
      </c>
      <c r="O686" s="1" t="s">
        <v>1141</v>
      </c>
      <c r="P686" s="1" t="s">
        <v>1143</v>
      </c>
      <c r="Q686" s="1" t="s">
        <v>45</v>
      </c>
      <c r="AA686">
        <v>972</v>
      </c>
      <c r="AB686">
        <v>4.3700000000000003E-2</v>
      </c>
      <c r="AC686">
        <v>1.4</v>
      </c>
      <c r="AD686">
        <v>0.45</v>
      </c>
      <c r="AE686">
        <v>5.8</v>
      </c>
      <c r="AF686">
        <v>31</v>
      </c>
      <c r="AG686" s="2">
        <f t="shared" si="30"/>
        <v>5637.5999999999995</v>
      </c>
      <c r="AH686" s="2">
        <f t="shared" si="31"/>
        <v>11664</v>
      </c>
      <c r="AI686" s="8">
        <v>85</v>
      </c>
      <c r="AJ686" s="8">
        <v>40</v>
      </c>
      <c r="AK686" s="2">
        <f>(100-AJ686)/(100-AI686)*AG686</f>
        <v>22550.399999999998</v>
      </c>
      <c r="AL686" s="8">
        <f t="shared" si="32"/>
        <v>243</v>
      </c>
    </row>
    <row r="687" spans="1:38" x14ac:dyDescent="0.35">
      <c r="A687" s="1" t="s">
        <v>1140</v>
      </c>
      <c r="B687" s="1" t="s">
        <v>1139</v>
      </c>
      <c r="C687" s="1" t="s">
        <v>1138</v>
      </c>
      <c r="D687" s="1" t="s">
        <v>1142</v>
      </c>
      <c r="E687" s="1" t="s">
        <v>33</v>
      </c>
      <c r="F687" s="2">
        <v>101533</v>
      </c>
      <c r="G687" s="2">
        <v>400890</v>
      </c>
      <c r="H687" s="2">
        <v>101533</v>
      </c>
      <c r="I687" s="2">
        <v>400890</v>
      </c>
      <c r="J687" s="1" t="s">
        <v>63</v>
      </c>
      <c r="K687" s="1" t="s">
        <v>35</v>
      </c>
      <c r="L687" s="1" t="s">
        <v>63</v>
      </c>
      <c r="M687" s="1" t="s">
        <v>47</v>
      </c>
      <c r="N687" s="1" t="s">
        <v>52</v>
      </c>
      <c r="O687" s="1" t="s">
        <v>1141</v>
      </c>
      <c r="P687" s="1" t="s">
        <v>1143</v>
      </c>
      <c r="Q687" s="1" t="s">
        <v>45</v>
      </c>
      <c r="AA687">
        <v>48</v>
      </c>
      <c r="AB687">
        <v>0.2606</v>
      </c>
      <c r="AC687">
        <v>2.2999999999999998</v>
      </c>
      <c r="AD687">
        <v>1.3</v>
      </c>
      <c r="AE687">
        <v>7</v>
      </c>
      <c r="AF687">
        <v>32</v>
      </c>
      <c r="AG687" s="2">
        <f t="shared" si="30"/>
        <v>336</v>
      </c>
      <c r="AH687" s="2">
        <f t="shared" si="31"/>
        <v>576</v>
      </c>
      <c r="AI687" s="8">
        <v>85</v>
      </c>
      <c r="AJ687" s="8">
        <v>40</v>
      </c>
      <c r="AK687" s="2">
        <f>(100-AJ687)/(100-AI687)*AG687</f>
        <v>1344</v>
      </c>
      <c r="AL687" s="8">
        <f t="shared" si="32"/>
        <v>12</v>
      </c>
    </row>
    <row r="688" spans="1:38" x14ac:dyDescent="0.35">
      <c r="A688" s="1" t="s">
        <v>1140</v>
      </c>
      <c r="B688" s="1" t="s">
        <v>1139</v>
      </c>
      <c r="C688" s="1" t="s">
        <v>1138</v>
      </c>
      <c r="D688" s="1" t="s">
        <v>1142</v>
      </c>
      <c r="E688" s="1" t="s">
        <v>33</v>
      </c>
      <c r="F688" s="2">
        <v>101533</v>
      </c>
      <c r="G688" s="2">
        <v>400890</v>
      </c>
      <c r="H688" s="2">
        <v>101533</v>
      </c>
      <c r="I688" s="2">
        <v>400890</v>
      </c>
      <c r="J688" s="1" t="s">
        <v>53</v>
      </c>
      <c r="K688" s="1" t="s">
        <v>35</v>
      </c>
      <c r="L688" s="1" t="s">
        <v>53</v>
      </c>
      <c r="M688" s="1" t="s">
        <v>47</v>
      </c>
      <c r="N688" s="1" t="s">
        <v>52</v>
      </c>
      <c r="O688" s="1" t="s">
        <v>1141</v>
      </c>
      <c r="P688" s="1" t="s">
        <v>1143</v>
      </c>
      <c r="Q688" s="1" t="s">
        <v>45</v>
      </c>
      <c r="AA688">
        <v>378</v>
      </c>
      <c r="AB688">
        <v>0.2606</v>
      </c>
      <c r="AC688">
        <v>4.2</v>
      </c>
      <c r="AD688">
        <v>0.63</v>
      </c>
      <c r="AE688">
        <v>4.7</v>
      </c>
      <c r="AF688">
        <v>35</v>
      </c>
      <c r="AG688" s="2">
        <f t="shared" si="30"/>
        <v>1776.6000000000001</v>
      </c>
      <c r="AH688" s="2">
        <f t="shared" si="31"/>
        <v>4536</v>
      </c>
      <c r="AI688" s="8">
        <v>85</v>
      </c>
      <c r="AJ688" s="8">
        <v>40</v>
      </c>
      <c r="AK688" s="2">
        <f>(100-AJ688)/(100-AI688)*AG688</f>
        <v>7106.4000000000005</v>
      </c>
      <c r="AL688" s="8">
        <f t="shared" si="32"/>
        <v>94</v>
      </c>
    </row>
    <row r="689" spans="1:38" x14ac:dyDescent="0.35">
      <c r="A689" s="1" t="s">
        <v>1140</v>
      </c>
      <c r="B689" s="1" t="s">
        <v>1139</v>
      </c>
      <c r="C689" s="1" t="s">
        <v>1138</v>
      </c>
      <c r="D689" s="1" t="s">
        <v>1142</v>
      </c>
      <c r="E689" s="1" t="s">
        <v>33</v>
      </c>
      <c r="F689" s="2">
        <v>101533</v>
      </c>
      <c r="G689" s="2">
        <v>400890</v>
      </c>
      <c r="H689" s="2">
        <v>101533</v>
      </c>
      <c r="I689" s="2">
        <v>400890</v>
      </c>
      <c r="J689" s="1" t="s">
        <v>49</v>
      </c>
      <c r="K689" s="1" t="s">
        <v>35</v>
      </c>
      <c r="L689" s="1" t="s">
        <v>50</v>
      </c>
      <c r="M689" s="1" t="s">
        <v>47</v>
      </c>
      <c r="N689" s="1" t="s">
        <v>52</v>
      </c>
      <c r="O689" s="1" t="s">
        <v>1141</v>
      </c>
      <c r="P689" s="1" t="s">
        <v>1143</v>
      </c>
      <c r="Q689" s="1" t="s">
        <v>45</v>
      </c>
      <c r="AA689" s="2">
        <v>1500</v>
      </c>
      <c r="AB689">
        <v>0</v>
      </c>
      <c r="AC689">
        <v>22</v>
      </c>
      <c r="AD689">
        <v>0.1</v>
      </c>
      <c r="AE689">
        <v>2</v>
      </c>
      <c r="AF689">
        <v>15</v>
      </c>
      <c r="AG689" s="2">
        <f t="shared" si="30"/>
        <v>3000</v>
      </c>
      <c r="AH689" s="2">
        <f t="shared" si="31"/>
        <v>18000</v>
      </c>
      <c r="AI689" s="8">
        <v>85</v>
      </c>
      <c r="AJ689" s="8">
        <v>40</v>
      </c>
      <c r="AK689" s="2">
        <f>(100-AJ689)/(100-AI689)*AG689</f>
        <v>12000</v>
      </c>
      <c r="AL689" s="8">
        <f t="shared" si="32"/>
        <v>375</v>
      </c>
    </row>
    <row r="690" spans="1:38" x14ac:dyDescent="0.35">
      <c r="A690" s="1" t="s">
        <v>1140</v>
      </c>
      <c r="B690" s="1" t="s">
        <v>1139</v>
      </c>
      <c r="C690" s="1" t="s">
        <v>1138</v>
      </c>
      <c r="D690" s="1" t="s">
        <v>1142</v>
      </c>
      <c r="E690" s="1" t="s">
        <v>33</v>
      </c>
      <c r="F690" s="2">
        <v>101533</v>
      </c>
      <c r="G690" s="2">
        <v>400890</v>
      </c>
      <c r="H690" s="2">
        <v>101533</v>
      </c>
      <c r="I690" s="2">
        <v>400890</v>
      </c>
      <c r="J690" s="1" t="s">
        <v>68</v>
      </c>
      <c r="K690" s="1" t="s">
        <v>35</v>
      </c>
      <c r="L690" s="1" t="s">
        <v>50</v>
      </c>
      <c r="M690" s="1" t="s">
        <v>47</v>
      </c>
      <c r="N690" s="1" t="s">
        <v>52</v>
      </c>
      <c r="O690" s="1" t="s">
        <v>1141</v>
      </c>
      <c r="P690" s="1" t="s">
        <v>1143</v>
      </c>
      <c r="Q690" s="1" t="s">
        <v>45</v>
      </c>
      <c r="AA690">
        <v>480</v>
      </c>
      <c r="AB690">
        <v>0</v>
      </c>
      <c r="AC690">
        <v>22</v>
      </c>
      <c r="AD690">
        <v>0.1</v>
      </c>
      <c r="AE690">
        <v>2</v>
      </c>
      <c r="AF690">
        <v>15</v>
      </c>
      <c r="AG690" s="2">
        <f t="shared" si="30"/>
        <v>960</v>
      </c>
      <c r="AH690" s="2">
        <f t="shared" si="31"/>
        <v>5760</v>
      </c>
      <c r="AI690" s="8">
        <v>85</v>
      </c>
      <c r="AJ690" s="8">
        <v>40</v>
      </c>
      <c r="AK690" s="2">
        <f>(100-AJ690)/(100-AI690)*AG690</f>
        <v>3840</v>
      </c>
      <c r="AL690" s="8">
        <f t="shared" si="32"/>
        <v>120</v>
      </c>
    </row>
    <row r="691" spans="1:38" x14ac:dyDescent="0.35">
      <c r="A691" s="1" t="s">
        <v>1144</v>
      </c>
      <c r="B691" s="1" t="s">
        <v>1149</v>
      </c>
      <c r="C691" s="1" t="s">
        <v>1148</v>
      </c>
      <c r="D691" s="1" t="s">
        <v>1146</v>
      </c>
      <c r="E691" s="1" t="s">
        <v>33</v>
      </c>
      <c r="F691" s="2">
        <v>122343</v>
      </c>
      <c r="G691" s="2">
        <v>410213</v>
      </c>
      <c r="H691" s="2">
        <v>122343</v>
      </c>
      <c r="I691" s="2">
        <v>410213</v>
      </c>
      <c r="J691" s="1" t="s">
        <v>63</v>
      </c>
      <c r="K691" s="1" t="s">
        <v>35</v>
      </c>
      <c r="L691" s="1" t="s">
        <v>63</v>
      </c>
      <c r="M691" s="1" t="s">
        <v>127</v>
      </c>
      <c r="N691" s="1" t="s">
        <v>52</v>
      </c>
      <c r="O691" s="1" t="s">
        <v>1145</v>
      </c>
      <c r="P691" s="1" t="s">
        <v>1147</v>
      </c>
      <c r="Q691" s="1" t="s">
        <v>45</v>
      </c>
      <c r="AA691">
        <v>126</v>
      </c>
      <c r="AB691">
        <v>0.2606</v>
      </c>
      <c r="AC691">
        <v>2.2999999999999998</v>
      </c>
      <c r="AD691">
        <v>1.3</v>
      </c>
      <c r="AE691">
        <v>4.2</v>
      </c>
      <c r="AF691">
        <v>32</v>
      </c>
      <c r="AG691" s="2">
        <f t="shared" si="30"/>
        <v>529.20000000000005</v>
      </c>
      <c r="AH691" s="2">
        <f t="shared" si="31"/>
        <v>1512</v>
      </c>
      <c r="AI691" s="8">
        <v>85</v>
      </c>
      <c r="AJ691" s="8">
        <v>40</v>
      </c>
      <c r="AK691" s="2">
        <f>(100-AJ691)/(100-AI691)*AG691</f>
        <v>2116.8000000000002</v>
      </c>
      <c r="AL691" s="8">
        <f t="shared" si="32"/>
        <v>31</v>
      </c>
    </row>
    <row r="692" spans="1:38" x14ac:dyDescent="0.35">
      <c r="A692" s="1" t="s">
        <v>1144</v>
      </c>
      <c r="B692" s="1" t="s">
        <v>1149</v>
      </c>
      <c r="C692" s="1" t="s">
        <v>1148</v>
      </c>
      <c r="D692" s="1" t="s">
        <v>1146</v>
      </c>
      <c r="E692" s="1" t="s">
        <v>33</v>
      </c>
      <c r="F692" s="2">
        <v>122343</v>
      </c>
      <c r="G692" s="2">
        <v>410213</v>
      </c>
      <c r="H692" s="2">
        <v>122343</v>
      </c>
      <c r="I692" s="2">
        <v>410213</v>
      </c>
      <c r="J692" s="1" t="s">
        <v>50</v>
      </c>
      <c r="K692" s="1" t="s">
        <v>35</v>
      </c>
      <c r="L692" s="1" t="s">
        <v>50</v>
      </c>
      <c r="M692" s="1" t="s">
        <v>127</v>
      </c>
      <c r="N692" s="1" t="s">
        <v>52</v>
      </c>
      <c r="O692" s="1" t="s">
        <v>1145</v>
      </c>
      <c r="P692" s="1" t="s">
        <v>1147</v>
      </c>
      <c r="Q692" s="1" t="s">
        <v>45</v>
      </c>
      <c r="AA692" s="2">
        <v>1764</v>
      </c>
      <c r="AB692">
        <v>0</v>
      </c>
      <c r="AC692">
        <v>22</v>
      </c>
      <c r="AD692">
        <v>0.1</v>
      </c>
      <c r="AE692">
        <v>1.2</v>
      </c>
      <c r="AF692">
        <v>15</v>
      </c>
      <c r="AG692" s="2">
        <f t="shared" si="30"/>
        <v>2116.7999999999997</v>
      </c>
      <c r="AH692" s="2">
        <f t="shared" si="31"/>
        <v>21168</v>
      </c>
      <c r="AI692" s="8">
        <v>85</v>
      </c>
      <c r="AJ692" s="8">
        <v>40</v>
      </c>
      <c r="AK692" s="2">
        <f>(100-AJ692)/(100-AI692)*AG692</f>
        <v>8467.1999999999989</v>
      </c>
      <c r="AL692" s="8">
        <f t="shared" si="32"/>
        <v>441</v>
      </c>
    </row>
    <row r="693" spans="1:38" x14ac:dyDescent="0.35">
      <c r="A693" s="1" t="s">
        <v>1144</v>
      </c>
      <c r="B693" s="1" t="s">
        <v>1149</v>
      </c>
      <c r="C693" s="1" t="s">
        <v>1148</v>
      </c>
      <c r="D693" s="1" t="s">
        <v>1146</v>
      </c>
      <c r="E693" s="1" t="s">
        <v>33</v>
      </c>
      <c r="F693" s="2">
        <v>122343</v>
      </c>
      <c r="G693" s="2">
        <v>410213</v>
      </c>
      <c r="H693" s="2">
        <v>122343</v>
      </c>
      <c r="I693" s="2">
        <v>410213</v>
      </c>
      <c r="J693" s="1" t="s">
        <v>53</v>
      </c>
      <c r="K693" s="1" t="s">
        <v>35</v>
      </c>
      <c r="L693" s="1" t="s">
        <v>53</v>
      </c>
      <c r="M693" s="1" t="s">
        <v>127</v>
      </c>
      <c r="N693" s="1" t="s">
        <v>48</v>
      </c>
      <c r="O693" s="1" t="s">
        <v>1145</v>
      </c>
      <c r="P693" s="1" t="s">
        <v>1147</v>
      </c>
      <c r="Q693" s="1" t="s">
        <v>45</v>
      </c>
      <c r="AA693">
        <v>456</v>
      </c>
      <c r="AB693">
        <v>0.2606</v>
      </c>
      <c r="AC693">
        <v>4.2</v>
      </c>
      <c r="AD693">
        <v>0.63</v>
      </c>
      <c r="AE693">
        <v>2.8</v>
      </c>
      <c r="AF693">
        <v>35</v>
      </c>
      <c r="AG693" s="2">
        <f t="shared" si="30"/>
        <v>1276.8</v>
      </c>
      <c r="AH693" s="2">
        <f t="shared" si="31"/>
        <v>5472</v>
      </c>
      <c r="AI693" s="8">
        <v>85</v>
      </c>
      <c r="AJ693" s="8">
        <v>40</v>
      </c>
      <c r="AK693" s="2">
        <f>(100-AJ693)/(100-AI693)*AG693</f>
        <v>5107.2</v>
      </c>
      <c r="AL693" s="8">
        <f t="shared" si="32"/>
        <v>114</v>
      </c>
    </row>
    <row r="694" spans="1:38" x14ac:dyDescent="0.35">
      <c r="A694" s="1" t="s">
        <v>1144</v>
      </c>
      <c r="B694" s="1" t="s">
        <v>1149</v>
      </c>
      <c r="C694" s="1" t="s">
        <v>1148</v>
      </c>
      <c r="D694" s="1" t="s">
        <v>1146</v>
      </c>
      <c r="E694" s="1" t="s">
        <v>33</v>
      </c>
      <c r="F694" s="2">
        <v>122343</v>
      </c>
      <c r="G694" s="2">
        <v>410213</v>
      </c>
      <c r="H694" s="2">
        <v>122343</v>
      </c>
      <c r="I694" s="2">
        <v>410213</v>
      </c>
      <c r="J694" s="1" t="s">
        <v>46</v>
      </c>
      <c r="K694" s="1" t="s">
        <v>35</v>
      </c>
      <c r="L694" s="1" t="s">
        <v>46</v>
      </c>
      <c r="M694" s="1" t="s">
        <v>127</v>
      </c>
      <c r="N694" s="1" t="s">
        <v>48</v>
      </c>
      <c r="O694" s="1" t="s">
        <v>1145</v>
      </c>
      <c r="P694" s="1" t="s">
        <v>1147</v>
      </c>
      <c r="Q694" s="1" t="s">
        <v>45</v>
      </c>
      <c r="AA694">
        <v>3</v>
      </c>
      <c r="AB694">
        <v>0.2606</v>
      </c>
      <c r="AC694">
        <v>1.5</v>
      </c>
      <c r="AD694">
        <v>0.83</v>
      </c>
      <c r="AE694">
        <v>2.8</v>
      </c>
      <c r="AF694">
        <v>36</v>
      </c>
      <c r="AG694" s="2">
        <f t="shared" si="30"/>
        <v>8.3999999999999986</v>
      </c>
      <c r="AH694" s="2">
        <f t="shared" si="31"/>
        <v>36</v>
      </c>
      <c r="AI694" s="8">
        <v>85</v>
      </c>
      <c r="AJ694" s="8">
        <v>40</v>
      </c>
      <c r="AK694" s="2">
        <f>(100-AJ694)/(100-AI694)*AG694</f>
        <v>33.599999999999994</v>
      </c>
      <c r="AL694" s="8">
        <f t="shared" si="32"/>
        <v>0</v>
      </c>
    </row>
    <row r="695" spans="1:38" x14ac:dyDescent="0.35">
      <c r="A695" s="1" t="s">
        <v>1144</v>
      </c>
      <c r="B695" s="1" t="s">
        <v>1149</v>
      </c>
      <c r="C695" s="1" t="s">
        <v>1148</v>
      </c>
      <c r="D695" s="1" t="s">
        <v>1146</v>
      </c>
      <c r="E695" s="1" t="s">
        <v>33</v>
      </c>
      <c r="F695" s="2">
        <v>122343</v>
      </c>
      <c r="G695" s="2">
        <v>410213</v>
      </c>
      <c r="H695" s="2">
        <v>122343</v>
      </c>
      <c r="I695" s="2">
        <v>410213</v>
      </c>
      <c r="J695" s="1" t="s">
        <v>54</v>
      </c>
      <c r="K695" s="1" t="s">
        <v>35</v>
      </c>
      <c r="L695" s="1" t="s">
        <v>54</v>
      </c>
      <c r="M695" s="1" t="s">
        <v>127</v>
      </c>
      <c r="N695" s="1" t="s">
        <v>56</v>
      </c>
      <c r="O695" s="1" t="s">
        <v>1145</v>
      </c>
      <c r="P695" s="1" t="s">
        <v>1147</v>
      </c>
      <c r="Q695" s="1" t="s">
        <v>45</v>
      </c>
      <c r="AA695">
        <v>160</v>
      </c>
      <c r="AB695">
        <v>4.3700000000000003E-2</v>
      </c>
      <c r="AC695">
        <v>1.4</v>
      </c>
      <c r="AD695">
        <v>0.45</v>
      </c>
      <c r="AE695">
        <v>3.5</v>
      </c>
      <c r="AF695">
        <v>31</v>
      </c>
      <c r="AG695" s="2">
        <f t="shared" si="30"/>
        <v>560</v>
      </c>
      <c r="AH695" s="2">
        <f t="shared" si="31"/>
        <v>1920</v>
      </c>
      <c r="AI695" s="8">
        <v>85</v>
      </c>
      <c r="AJ695" s="8">
        <v>40</v>
      </c>
      <c r="AK695" s="2">
        <f>(100-AJ695)/(100-AI695)*AG695</f>
        <v>2240</v>
      </c>
      <c r="AL695" s="8">
        <f t="shared" si="32"/>
        <v>40</v>
      </c>
    </row>
    <row r="696" spans="1:38" x14ac:dyDescent="0.35">
      <c r="A696" s="1" t="s">
        <v>1150</v>
      </c>
      <c r="B696" s="1" t="s">
        <v>1155</v>
      </c>
      <c r="C696" s="1" t="s">
        <v>1154</v>
      </c>
      <c r="D696" s="1" t="s">
        <v>1152</v>
      </c>
      <c r="E696" s="1" t="s">
        <v>33</v>
      </c>
      <c r="F696" s="2">
        <v>169441</v>
      </c>
      <c r="G696" s="2">
        <v>384854</v>
      </c>
      <c r="H696" s="2">
        <v>169441</v>
      </c>
      <c r="I696" s="2">
        <v>384854</v>
      </c>
      <c r="J696" s="1" t="s">
        <v>163</v>
      </c>
      <c r="K696" s="1" t="s">
        <v>35</v>
      </c>
      <c r="L696" s="1" t="s">
        <v>103</v>
      </c>
      <c r="M696" s="1" t="s">
        <v>95</v>
      </c>
      <c r="N696" s="1" t="s">
        <v>104</v>
      </c>
      <c r="O696" s="1" t="s">
        <v>1151</v>
      </c>
      <c r="P696" s="1" t="s">
        <v>1153</v>
      </c>
      <c r="Q696" s="1" t="s">
        <v>45</v>
      </c>
      <c r="AA696">
        <v>0</v>
      </c>
      <c r="AB696">
        <v>4.3700000000000003E-2</v>
      </c>
      <c r="AC696">
        <v>1.4</v>
      </c>
      <c r="AD696">
        <v>0.45</v>
      </c>
      <c r="AE696">
        <v>6.9</v>
      </c>
      <c r="AF696">
        <v>31</v>
      </c>
      <c r="AG696" s="2">
        <f t="shared" si="30"/>
        <v>0</v>
      </c>
      <c r="AH696" s="2">
        <f t="shared" si="31"/>
        <v>0</v>
      </c>
      <c r="AI696" s="8">
        <v>85</v>
      </c>
      <c r="AJ696" s="8">
        <v>40</v>
      </c>
      <c r="AK696" s="2">
        <f>(100-AJ696)/(100-AI696)*AG696</f>
        <v>0</v>
      </c>
      <c r="AL696" s="8">
        <f t="shared" si="32"/>
        <v>0</v>
      </c>
    </row>
    <row r="697" spans="1:38" x14ac:dyDescent="0.35">
      <c r="A697" s="1" t="s">
        <v>1156</v>
      </c>
      <c r="B697" s="1" t="s">
        <v>1155</v>
      </c>
      <c r="C697" s="1" t="s">
        <v>1154</v>
      </c>
      <c r="D697" s="1" t="s">
        <v>1158</v>
      </c>
      <c r="E697" s="1" t="s">
        <v>33</v>
      </c>
      <c r="F697" s="2">
        <v>173038</v>
      </c>
      <c r="G697" s="2">
        <v>384639</v>
      </c>
      <c r="H697" s="2">
        <v>173038</v>
      </c>
      <c r="I697" s="2">
        <v>384639</v>
      </c>
      <c r="J697" s="1" t="s">
        <v>63</v>
      </c>
      <c r="K697" s="1" t="s">
        <v>35</v>
      </c>
      <c r="L697" s="1" t="s">
        <v>63</v>
      </c>
      <c r="M697" s="1" t="s">
        <v>122</v>
      </c>
      <c r="N697" s="1" t="s">
        <v>52</v>
      </c>
      <c r="O697" s="1" t="s">
        <v>1157</v>
      </c>
      <c r="P697" s="1" t="s">
        <v>1159</v>
      </c>
      <c r="Q697" s="1" t="s">
        <v>45</v>
      </c>
      <c r="AA697">
        <v>396</v>
      </c>
      <c r="AB697">
        <v>0.2606</v>
      </c>
      <c r="AC697">
        <v>2.2999999999999998</v>
      </c>
      <c r="AD697">
        <v>1.3</v>
      </c>
      <c r="AE697">
        <v>4.2</v>
      </c>
      <c r="AF697">
        <v>32</v>
      </c>
      <c r="AG697" s="2">
        <f t="shared" si="30"/>
        <v>1663.2</v>
      </c>
      <c r="AH697" s="2">
        <f t="shared" si="31"/>
        <v>4752</v>
      </c>
      <c r="AI697" s="8">
        <v>85</v>
      </c>
      <c r="AJ697" s="8">
        <v>40</v>
      </c>
      <c r="AK697" s="2">
        <f>(100-AJ697)/(100-AI697)*AG697</f>
        <v>6652.8</v>
      </c>
      <c r="AL697" s="8">
        <f t="shared" si="32"/>
        <v>99</v>
      </c>
    </row>
    <row r="698" spans="1:38" x14ac:dyDescent="0.35">
      <c r="A698" s="1" t="s">
        <v>1156</v>
      </c>
      <c r="B698" s="1" t="s">
        <v>1155</v>
      </c>
      <c r="C698" s="1" t="s">
        <v>1154</v>
      </c>
      <c r="D698" s="1" t="s">
        <v>1158</v>
      </c>
      <c r="E698" s="1" t="s">
        <v>33</v>
      </c>
      <c r="F698" s="2">
        <v>173038</v>
      </c>
      <c r="G698" s="2">
        <v>384639</v>
      </c>
      <c r="H698" s="2">
        <v>173038</v>
      </c>
      <c r="I698" s="2">
        <v>384639</v>
      </c>
      <c r="J698" s="1" t="s">
        <v>79</v>
      </c>
      <c r="K698" s="1" t="s">
        <v>35</v>
      </c>
      <c r="L698" s="1" t="s">
        <v>54</v>
      </c>
      <c r="M698" s="1" t="s">
        <v>122</v>
      </c>
      <c r="N698" s="1" t="s">
        <v>56</v>
      </c>
      <c r="O698" s="1" t="s">
        <v>1157</v>
      </c>
      <c r="P698" s="1" t="s">
        <v>1159</v>
      </c>
      <c r="Q698" s="1" t="s">
        <v>45</v>
      </c>
      <c r="AA698">
        <v>840</v>
      </c>
      <c r="AB698">
        <v>4.3700000000000003E-2</v>
      </c>
      <c r="AC698">
        <v>1.4</v>
      </c>
      <c r="AD698">
        <v>0.45</v>
      </c>
      <c r="AE698">
        <v>3.5</v>
      </c>
      <c r="AF698">
        <v>31</v>
      </c>
      <c r="AG698" s="2">
        <f t="shared" si="30"/>
        <v>2940</v>
      </c>
      <c r="AH698" s="2">
        <f t="shared" si="31"/>
        <v>10080</v>
      </c>
      <c r="AI698" s="8">
        <v>85</v>
      </c>
      <c r="AJ698" s="8">
        <v>40</v>
      </c>
      <c r="AK698" s="2">
        <f>(100-AJ698)/(100-AI698)*AG698</f>
        <v>11760</v>
      </c>
      <c r="AL698" s="8">
        <f t="shared" si="32"/>
        <v>210</v>
      </c>
    </row>
    <row r="699" spans="1:38" x14ac:dyDescent="0.35">
      <c r="A699" s="1" t="s">
        <v>1156</v>
      </c>
      <c r="B699" s="1" t="s">
        <v>1155</v>
      </c>
      <c r="C699" s="1" t="s">
        <v>1154</v>
      </c>
      <c r="D699" s="1" t="s">
        <v>1158</v>
      </c>
      <c r="E699" s="1" t="s">
        <v>33</v>
      </c>
      <c r="F699" s="2">
        <v>173038</v>
      </c>
      <c r="G699" s="2">
        <v>384639</v>
      </c>
      <c r="H699" s="2">
        <v>173038</v>
      </c>
      <c r="I699" s="2">
        <v>384639</v>
      </c>
      <c r="J699" s="1" t="s">
        <v>68</v>
      </c>
      <c r="K699" s="1" t="s">
        <v>35</v>
      </c>
      <c r="L699" s="1" t="s">
        <v>50</v>
      </c>
      <c r="M699" s="1" t="s">
        <v>122</v>
      </c>
      <c r="N699" s="1" t="s">
        <v>52</v>
      </c>
      <c r="O699" s="1" t="s">
        <v>1157</v>
      </c>
      <c r="P699" s="1" t="s">
        <v>1159</v>
      </c>
      <c r="Q699" s="1" t="s">
        <v>45</v>
      </c>
      <c r="AA699">
        <v>288</v>
      </c>
      <c r="AB699">
        <v>0</v>
      </c>
      <c r="AC699">
        <v>22</v>
      </c>
      <c r="AD699">
        <v>0.1</v>
      </c>
      <c r="AE699">
        <v>1.2</v>
      </c>
      <c r="AF699">
        <v>15</v>
      </c>
      <c r="AG699" s="2">
        <f t="shared" si="30"/>
        <v>345.59999999999997</v>
      </c>
      <c r="AH699" s="2">
        <f t="shared" si="31"/>
        <v>3456</v>
      </c>
      <c r="AI699" s="8">
        <v>85</v>
      </c>
      <c r="AJ699" s="8">
        <v>40</v>
      </c>
      <c r="AK699" s="2">
        <f>(100-AJ699)/(100-AI699)*AG699</f>
        <v>1382.3999999999999</v>
      </c>
      <c r="AL699" s="8">
        <f t="shared" si="32"/>
        <v>72</v>
      </c>
    </row>
    <row r="700" spans="1:38" x14ac:dyDescent="0.35">
      <c r="A700" s="1" t="s">
        <v>1156</v>
      </c>
      <c r="B700" s="1" t="s">
        <v>1155</v>
      </c>
      <c r="C700" s="1" t="s">
        <v>1154</v>
      </c>
      <c r="D700" s="1" t="s">
        <v>1158</v>
      </c>
      <c r="E700" s="1" t="s">
        <v>33</v>
      </c>
      <c r="F700" s="2">
        <v>173038</v>
      </c>
      <c r="G700" s="2">
        <v>384639</v>
      </c>
      <c r="H700" s="2">
        <v>173038</v>
      </c>
      <c r="I700" s="2">
        <v>384639</v>
      </c>
      <c r="J700" s="1" t="s">
        <v>53</v>
      </c>
      <c r="K700" s="1" t="s">
        <v>35</v>
      </c>
      <c r="L700" s="1" t="s">
        <v>53</v>
      </c>
      <c r="M700" s="1" t="s">
        <v>122</v>
      </c>
      <c r="N700" s="1" t="s">
        <v>48</v>
      </c>
      <c r="O700" s="1" t="s">
        <v>1157</v>
      </c>
      <c r="P700" s="1" t="s">
        <v>1159</v>
      </c>
      <c r="Q700" s="1" t="s">
        <v>45</v>
      </c>
      <c r="AA700" s="2">
        <v>1458</v>
      </c>
      <c r="AB700">
        <v>0.2606</v>
      </c>
      <c r="AC700">
        <v>4.2</v>
      </c>
      <c r="AD700">
        <v>0.63</v>
      </c>
      <c r="AE700">
        <v>2.8</v>
      </c>
      <c r="AF700">
        <v>35</v>
      </c>
      <c r="AG700" s="2">
        <f t="shared" si="30"/>
        <v>4082.3999999999996</v>
      </c>
      <c r="AH700" s="2">
        <f t="shared" si="31"/>
        <v>17496</v>
      </c>
      <c r="AI700" s="8">
        <v>85</v>
      </c>
      <c r="AJ700" s="8">
        <v>40</v>
      </c>
      <c r="AK700" s="2">
        <f>(100-AJ700)/(100-AI700)*AG700</f>
        <v>16329.599999999999</v>
      </c>
      <c r="AL700" s="8">
        <f t="shared" si="32"/>
        <v>364</v>
      </c>
    </row>
    <row r="701" spans="1:38" x14ac:dyDescent="0.35">
      <c r="A701" s="1" t="s">
        <v>1160</v>
      </c>
      <c r="B701" s="1" t="s">
        <v>1155</v>
      </c>
      <c r="C701" s="1" t="s">
        <v>1154</v>
      </c>
      <c r="D701" s="1" t="s">
        <v>1162</v>
      </c>
      <c r="E701" s="1" t="s">
        <v>33</v>
      </c>
      <c r="F701" s="2">
        <v>168960</v>
      </c>
      <c r="G701" s="2">
        <v>384982</v>
      </c>
      <c r="H701" s="2">
        <v>168960</v>
      </c>
      <c r="I701" s="2">
        <v>384982</v>
      </c>
      <c r="J701" s="1" t="s">
        <v>68</v>
      </c>
      <c r="K701" s="1" t="s">
        <v>35</v>
      </c>
      <c r="L701" s="1" t="s">
        <v>50</v>
      </c>
      <c r="M701" s="1" t="s">
        <v>80</v>
      </c>
      <c r="N701" s="1" t="s">
        <v>52</v>
      </c>
      <c r="O701" s="1" t="s">
        <v>1161</v>
      </c>
      <c r="P701" s="1" t="s">
        <v>1163</v>
      </c>
      <c r="Q701" s="1" t="s">
        <v>45</v>
      </c>
      <c r="AA701" s="2">
        <v>4760</v>
      </c>
      <c r="AB701">
        <v>4.3700000000000003E-2</v>
      </c>
      <c r="AC701">
        <v>22</v>
      </c>
      <c r="AD701">
        <v>0.1</v>
      </c>
      <c r="AE701">
        <v>1.2</v>
      </c>
      <c r="AF701">
        <v>15</v>
      </c>
      <c r="AG701" s="2">
        <f t="shared" si="30"/>
        <v>5712</v>
      </c>
      <c r="AH701" s="2">
        <f t="shared" si="31"/>
        <v>57120</v>
      </c>
      <c r="AI701" s="8">
        <v>85</v>
      </c>
      <c r="AJ701" s="8">
        <v>40</v>
      </c>
      <c r="AK701" s="2">
        <f>(100-AJ701)/(100-AI701)*AG701</f>
        <v>22848</v>
      </c>
      <c r="AL701" s="8">
        <f t="shared" si="32"/>
        <v>1190</v>
      </c>
    </row>
    <row r="702" spans="1:38" x14ac:dyDescent="0.35">
      <c r="A702" s="1" t="s">
        <v>1160</v>
      </c>
      <c r="B702" s="1" t="s">
        <v>1155</v>
      </c>
      <c r="C702" s="1" t="s">
        <v>1154</v>
      </c>
      <c r="D702" s="1" t="s">
        <v>1162</v>
      </c>
      <c r="E702" s="1" t="s">
        <v>33</v>
      </c>
      <c r="F702" s="2">
        <v>168960</v>
      </c>
      <c r="G702" s="2">
        <v>384982</v>
      </c>
      <c r="H702" s="2">
        <v>168960</v>
      </c>
      <c r="I702" s="2">
        <v>384982</v>
      </c>
      <c r="J702" s="1" t="s">
        <v>85</v>
      </c>
      <c r="K702" s="1" t="s">
        <v>35</v>
      </c>
      <c r="L702" s="1" t="s">
        <v>54</v>
      </c>
      <c r="M702" s="1" t="s">
        <v>80</v>
      </c>
      <c r="N702" s="1" t="s">
        <v>56</v>
      </c>
      <c r="O702" s="1" t="s">
        <v>1161</v>
      </c>
      <c r="P702" s="1" t="s">
        <v>1163</v>
      </c>
      <c r="Q702" s="1" t="s">
        <v>45</v>
      </c>
      <c r="AA702">
        <v>160</v>
      </c>
      <c r="AB702">
        <v>4.3700000000000003E-2</v>
      </c>
      <c r="AC702">
        <v>1.4</v>
      </c>
      <c r="AD702">
        <v>0.45</v>
      </c>
      <c r="AE702">
        <v>3.5</v>
      </c>
      <c r="AF702">
        <v>31</v>
      </c>
      <c r="AG702" s="2">
        <f t="shared" si="30"/>
        <v>560</v>
      </c>
      <c r="AH702" s="2">
        <f t="shared" si="31"/>
        <v>1920</v>
      </c>
      <c r="AI702" s="8">
        <v>85</v>
      </c>
      <c r="AJ702" s="8">
        <v>40</v>
      </c>
      <c r="AK702" s="2">
        <f>(100-AJ702)/(100-AI702)*AG702</f>
        <v>2240</v>
      </c>
      <c r="AL702" s="8">
        <f t="shared" si="32"/>
        <v>40</v>
      </c>
    </row>
    <row r="703" spans="1:38" x14ac:dyDescent="0.35">
      <c r="A703" s="1" t="s">
        <v>1160</v>
      </c>
      <c r="B703" s="1" t="s">
        <v>1155</v>
      </c>
      <c r="C703" s="1" t="s">
        <v>1154</v>
      </c>
      <c r="D703" s="1" t="s">
        <v>1162</v>
      </c>
      <c r="E703" s="1" t="s">
        <v>33</v>
      </c>
      <c r="F703" s="2">
        <v>168960</v>
      </c>
      <c r="G703" s="2">
        <v>384982</v>
      </c>
      <c r="H703" s="2">
        <v>168960</v>
      </c>
      <c r="I703" s="2">
        <v>384982</v>
      </c>
      <c r="J703" s="1" t="s">
        <v>79</v>
      </c>
      <c r="K703" s="1" t="s">
        <v>35</v>
      </c>
      <c r="L703" s="1" t="s">
        <v>54</v>
      </c>
      <c r="M703" s="1" t="s">
        <v>80</v>
      </c>
      <c r="N703" s="1" t="s">
        <v>56</v>
      </c>
      <c r="O703" s="1" t="s">
        <v>1161</v>
      </c>
      <c r="P703" s="1" t="s">
        <v>1163</v>
      </c>
      <c r="Q703" s="1" t="s">
        <v>45</v>
      </c>
      <c r="AA703">
        <v>80</v>
      </c>
      <c r="AB703">
        <v>4.3700000000000003E-2</v>
      </c>
      <c r="AC703">
        <v>1.4</v>
      </c>
      <c r="AD703">
        <v>0.45</v>
      </c>
      <c r="AE703">
        <v>3.5</v>
      </c>
      <c r="AF703">
        <v>31</v>
      </c>
      <c r="AG703" s="2">
        <f t="shared" si="30"/>
        <v>280</v>
      </c>
      <c r="AH703" s="2">
        <f t="shared" si="31"/>
        <v>960</v>
      </c>
      <c r="AI703" s="8">
        <v>85</v>
      </c>
      <c r="AJ703" s="8">
        <v>40</v>
      </c>
      <c r="AK703" s="2">
        <f>(100-AJ703)/(100-AI703)*AG703</f>
        <v>1120</v>
      </c>
      <c r="AL703" s="8">
        <f t="shared" si="32"/>
        <v>20</v>
      </c>
    </row>
    <row r="704" spans="1:38" x14ac:dyDescent="0.35">
      <c r="A704" s="1" t="s">
        <v>1160</v>
      </c>
      <c r="B704" s="1" t="s">
        <v>1155</v>
      </c>
      <c r="C704" s="1" t="s">
        <v>1154</v>
      </c>
      <c r="D704" s="1" t="s">
        <v>1162</v>
      </c>
      <c r="E704" s="1" t="s">
        <v>33</v>
      </c>
      <c r="F704" s="2">
        <v>168960</v>
      </c>
      <c r="G704" s="2">
        <v>384982</v>
      </c>
      <c r="H704" s="2">
        <v>168960</v>
      </c>
      <c r="I704" s="2">
        <v>384982</v>
      </c>
      <c r="J704" s="1" t="s">
        <v>46</v>
      </c>
      <c r="K704" s="1" t="s">
        <v>35</v>
      </c>
      <c r="L704" s="1" t="s">
        <v>46</v>
      </c>
      <c r="M704" s="1" t="s">
        <v>80</v>
      </c>
      <c r="N704" s="1" t="s">
        <v>48</v>
      </c>
      <c r="O704" s="1" t="s">
        <v>1161</v>
      </c>
      <c r="P704" s="1" t="s">
        <v>1163</v>
      </c>
      <c r="Q704" s="1" t="s">
        <v>45</v>
      </c>
      <c r="AA704">
        <v>2</v>
      </c>
      <c r="AB704">
        <v>0.2606</v>
      </c>
      <c r="AC704">
        <v>1.5</v>
      </c>
      <c r="AD704">
        <v>0.83</v>
      </c>
      <c r="AE704">
        <v>2.8</v>
      </c>
      <c r="AF704">
        <v>36</v>
      </c>
      <c r="AG704" s="2">
        <f t="shared" si="30"/>
        <v>5.6</v>
      </c>
      <c r="AH704" s="2">
        <f t="shared" si="31"/>
        <v>24</v>
      </c>
      <c r="AI704" s="8">
        <v>85</v>
      </c>
      <c r="AJ704" s="8">
        <v>40</v>
      </c>
      <c r="AK704" s="2">
        <f>(100-AJ704)/(100-AI704)*AG704</f>
        <v>22.4</v>
      </c>
      <c r="AL704" s="8">
        <f t="shared" si="32"/>
        <v>0</v>
      </c>
    </row>
    <row r="705" spans="1:38" x14ac:dyDescent="0.35">
      <c r="A705" s="1" t="s">
        <v>1160</v>
      </c>
      <c r="B705" s="1" t="s">
        <v>1155</v>
      </c>
      <c r="C705" s="1" t="s">
        <v>1154</v>
      </c>
      <c r="D705" s="1" t="s">
        <v>1162</v>
      </c>
      <c r="E705" s="1" t="s">
        <v>33</v>
      </c>
      <c r="F705" s="2">
        <v>168960</v>
      </c>
      <c r="G705" s="2">
        <v>384982</v>
      </c>
      <c r="H705" s="2">
        <v>168960</v>
      </c>
      <c r="I705" s="2">
        <v>384982</v>
      </c>
      <c r="J705" s="1" t="s">
        <v>53</v>
      </c>
      <c r="K705" s="1" t="s">
        <v>35</v>
      </c>
      <c r="L705" s="1" t="s">
        <v>53</v>
      </c>
      <c r="M705" s="1" t="s">
        <v>80</v>
      </c>
      <c r="N705" s="1" t="s">
        <v>48</v>
      </c>
      <c r="O705" s="1" t="s">
        <v>1161</v>
      </c>
      <c r="P705" s="1" t="s">
        <v>1163</v>
      </c>
      <c r="Q705" s="1" t="s">
        <v>45</v>
      </c>
      <c r="AA705">
        <v>658</v>
      </c>
      <c r="AB705">
        <v>0.2606</v>
      </c>
      <c r="AC705">
        <v>4.2</v>
      </c>
      <c r="AD705">
        <v>0.63</v>
      </c>
      <c r="AE705">
        <v>2.8</v>
      </c>
      <c r="AF705">
        <v>35</v>
      </c>
      <c r="AG705" s="2">
        <f t="shared" si="30"/>
        <v>1842.3999999999999</v>
      </c>
      <c r="AH705" s="2">
        <f t="shared" si="31"/>
        <v>7896</v>
      </c>
      <c r="AI705" s="8">
        <v>85</v>
      </c>
      <c r="AJ705" s="8">
        <v>40</v>
      </c>
      <c r="AK705" s="2">
        <f>(100-AJ705)/(100-AI705)*AG705</f>
        <v>7369.5999999999995</v>
      </c>
      <c r="AL705" s="8">
        <f t="shared" si="32"/>
        <v>164</v>
      </c>
    </row>
    <row r="706" spans="1:38" x14ac:dyDescent="0.35">
      <c r="A706" s="1" t="s">
        <v>1160</v>
      </c>
      <c r="B706" s="1" t="s">
        <v>1155</v>
      </c>
      <c r="C706" s="1" t="s">
        <v>1154</v>
      </c>
      <c r="D706" s="1" t="s">
        <v>1162</v>
      </c>
      <c r="E706" s="1" t="s">
        <v>33</v>
      </c>
      <c r="F706" s="2">
        <v>168960</v>
      </c>
      <c r="G706" s="2">
        <v>384982</v>
      </c>
      <c r="H706" s="2">
        <v>168960</v>
      </c>
      <c r="I706" s="2">
        <v>384982</v>
      </c>
      <c r="J706" s="1" t="s">
        <v>63</v>
      </c>
      <c r="K706" s="1" t="s">
        <v>35</v>
      </c>
      <c r="L706" s="1" t="s">
        <v>63</v>
      </c>
      <c r="M706" s="1" t="s">
        <v>80</v>
      </c>
      <c r="N706" s="1" t="s">
        <v>52</v>
      </c>
      <c r="O706" s="1" t="s">
        <v>1161</v>
      </c>
      <c r="P706" s="1" t="s">
        <v>1163</v>
      </c>
      <c r="Q706" s="1" t="s">
        <v>45</v>
      </c>
      <c r="AA706">
        <v>240</v>
      </c>
      <c r="AB706">
        <v>0.2606</v>
      </c>
      <c r="AC706">
        <v>2.2999999999999998</v>
      </c>
      <c r="AD706">
        <v>1.3</v>
      </c>
      <c r="AE706">
        <v>4.2</v>
      </c>
      <c r="AF706">
        <v>32</v>
      </c>
      <c r="AG706" s="2">
        <f t="shared" ref="AG706:AG769" si="33">AA706*AE706</f>
        <v>1008</v>
      </c>
      <c r="AH706" s="2">
        <f t="shared" ref="AH706:AH769" si="34">AA706*12</f>
        <v>2880</v>
      </c>
      <c r="AI706" s="8">
        <v>85</v>
      </c>
      <c r="AJ706" s="8">
        <v>40</v>
      </c>
      <c r="AK706" s="2">
        <f>(100-AJ706)/(100-AI706)*AG706</f>
        <v>4032</v>
      </c>
      <c r="AL706" s="8">
        <f t="shared" si="32"/>
        <v>60</v>
      </c>
    </row>
    <row r="707" spans="1:38" x14ac:dyDescent="0.35">
      <c r="A707" s="1" t="s">
        <v>1164</v>
      </c>
      <c r="B707" s="1" t="s">
        <v>1169</v>
      </c>
      <c r="C707" s="1" t="s">
        <v>1168</v>
      </c>
      <c r="D707" s="1" t="s">
        <v>1166</v>
      </c>
      <c r="E707" s="1" t="s">
        <v>33</v>
      </c>
      <c r="F707" s="2">
        <v>178524</v>
      </c>
      <c r="G707" s="2">
        <v>389619</v>
      </c>
      <c r="H707" s="2">
        <v>178570</v>
      </c>
      <c r="I707" s="2">
        <v>389548</v>
      </c>
      <c r="J707" s="1" t="s">
        <v>50</v>
      </c>
      <c r="K707" s="1" t="s">
        <v>35</v>
      </c>
      <c r="L707" s="1" t="s">
        <v>50</v>
      </c>
      <c r="M707" s="1" t="s">
        <v>55</v>
      </c>
      <c r="N707" s="1" t="s">
        <v>52</v>
      </c>
      <c r="O707" s="1" t="s">
        <v>1165</v>
      </c>
      <c r="P707" s="1" t="s">
        <v>1167</v>
      </c>
      <c r="Q707" s="1" t="s">
        <v>45</v>
      </c>
      <c r="AA707" s="2">
        <v>5100</v>
      </c>
      <c r="AB707">
        <v>0</v>
      </c>
      <c r="AC707">
        <v>22</v>
      </c>
      <c r="AD707">
        <v>0.1</v>
      </c>
      <c r="AE707">
        <v>2</v>
      </c>
      <c r="AF707">
        <v>15</v>
      </c>
      <c r="AG707" s="2">
        <f t="shared" si="33"/>
        <v>10200</v>
      </c>
      <c r="AH707" s="2">
        <f t="shared" si="34"/>
        <v>61200</v>
      </c>
      <c r="AI707" s="8">
        <v>85</v>
      </c>
      <c r="AJ707" s="8">
        <v>40</v>
      </c>
      <c r="AK707" s="2">
        <f>(100-AJ707)/(100-AI707)*AG707</f>
        <v>40800</v>
      </c>
      <c r="AL707" s="8">
        <f t="shared" ref="AL707:AL770" si="35">_xlfn.FLOOR.MATH((100-AI707)/(100-AJ707)*AA707,1)</f>
        <v>1275</v>
      </c>
    </row>
    <row r="708" spans="1:38" x14ac:dyDescent="0.35">
      <c r="A708" s="1" t="s">
        <v>1164</v>
      </c>
      <c r="B708" s="1" t="s">
        <v>1169</v>
      </c>
      <c r="C708" s="1" t="s">
        <v>1168</v>
      </c>
      <c r="D708" s="1" t="s">
        <v>1166</v>
      </c>
      <c r="E708" s="1" t="s">
        <v>33</v>
      </c>
      <c r="F708" s="2">
        <v>178524</v>
      </c>
      <c r="G708" s="2">
        <v>389619</v>
      </c>
      <c r="H708" s="2">
        <v>178570</v>
      </c>
      <c r="I708" s="2">
        <v>389548</v>
      </c>
      <c r="J708" s="1" t="s">
        <v>63</v>
      </c>
      <c r="K708" s="1" t="s">
        <v>35</v>
      </c>
      <c r="L708" s="1" t="s">
        <v>63</v>
      </c>
      <c r="M708" s="1" t="s">
        <v>55</v>
      </c>
      <c r="N708" s="1" t="s">
        <v>52</v>
      </c>
      <c r="O708" s="1" t="s">
        <v>1165</v>
      </c>
      <c r="P708" s="1" t="s">
        <v>1167</v>
      </c>
      <c r="Q708" s="1" t="s">
        <v>45</v>
      </c>
      <c r="AA708">
        <v>160</v>
      </c>
      <c r="AB708">
        <v>0.2606</v>
      </c>
      <c r="AC708">
        <v>2.2999999999999998</v>
      </c>
      <c r="AD708">
        <v>1.3</v>
      </c>
      <c r="AE708">
        <v>7</v>
      </c>
      <c r="AF708">
        <v>32</v>
      </c>
      <c r="AG708" s="2">
        <f t="shared" si="33"/>
        <v>1120</v>
      </c>
      <c r="AH708" s="2">
        <f t="shared" si="34"/>
        <v>1920</v>
      </c>
      <c r="AI708" s="8">
        <v>85</v>
      </c>
      <c r="AJ708" s="8">
        <v>40</v>
      </c>
      <c r="AK708" s="2">
        <f>(100-AJ708)/(100-AI708)*AG708</f>
        <v>4480</v>
      </c>
      <c r="AL708" s="8">
        <f t="shared" si="35"/>
        <v>40</v>
      </c>
    </row>
    <row r="709" spans="1:38" x14ac:dyDescent="0.35">
      <c r="A709" s="1" t="s">
        <v>1164</v>
      </c>
      <c r="B709" s="1" t="s">
        <v>1169</v>
      </c>
      <c r="C709" s="1" t="s">
        <v>1168</v>
      </c>
      <c r="D709" s="1" t="s">
        <v>1166</v>
      </c>
      <c r="E709" s="1" t="s">
        <v>33</v>
      </c>
      <c r="F709" s="2">
        <v>178524</v>
      </c>
      <c r="G709" s="2">
        <v>389619</v>
      </c>
      <c r="H709" s="2">
        <v>178570</v>
      </c>
      <c r="I709" s="2">
        <v>389548</v>
      </c>
      <c r="J709" s="1" t="s">
        <v>53</v>
      </c>
      <c r="K709" s="1" t="s">
        <v>35</v>
      </c>
      <c r="L709" s="1" t="s">
        <v>53</v>
      </c>
      <c r="M709" s="1" t="s">
        <v>55</v>
      </c>
      <c r="N709" s="1" t="s">
        <v>52</v>
      </c>
      <c r="O709" s="1" t="s">
        <v>1165</v>
      </c>
      <c r="P709" s="1" t="s">
        <v>1167</v>
      </c>
      <c r="Q709" s="1" t="s">
        <v>45</v>
      </c>
      <c r="AA709">
        <v>656</v>
      </c>
      <c r="AB709">
        <v>0.2606</v>
      </c>
      <c r="AC709">
        <v>4.2</v>
      </c>
      <c r="AD709">
        <v>0.63</v>
      </c>
      <c r="AE709">
        <v>4.7</v>
      </c>
      <c r="AF709">
        <v>35</v>
      </c>
      <c r="AG709" s="2">
        <f t="shared" si="33"/>
        <v>3083.2000000000003</v>
      </c>
      <c r="AH709" s="2">
        <f t="shared" si="34"/>
        <v>7872</v>
      </c>
      <c r="AI709" s="8">
        <v>85</v>
      </c>
      <c r="AJ709" s="8">
        <v>40</v>
      </c>
      <c r="AK709" s="2">
        <f>(100-AJ709)/(100-AI709)*AG709</f>
        <v>12332.800000000001</v>
      </c>
      <c r="AL709" s="8">
        <f t="shared" si="35"/>
        <v>164</v>
      </c>
    </row>
    <row r="710" spans="1:38" x14ac:dyDescent="0.35">
      <c r="A710" s="1" t="s">
        <v>1164</v>
      </c>
      <c r="B710" s="1" t="s">
        <v>1169</v>
      </c>
      <c r="C710" s="1" t="s">
        <v>1168</v>
      </c>
      <c r="D710" s="1" t="s">
        <v>1166</v>
      </c>
      <c r="E710" s="1" t="s">
        <v>33</v>
      </c>
      <c r="F710" s="2">
        <v>178524</v>
      </c>
      <c r="G710" s="2">
        <v>389619</v>
      </c>
      <c r="H710" s="2">
        <v>178570</v>
      </c>
      <c r="I710" s="2">
        <v>389548</v>
      </c>
      <c r="J710" s="1" t="s">
        <v>54</v>
      </c>
      <c r="K710" s="1" t="s">
        <v>35</v>
      </c>
      <c r="L710" s="1" t="s">
        <v>54</v>
      </c>
      <c r="M710" s="1" t="s">
        <v>55</v>
      </c>
      <c r="N710" s="1" t="s">
        <v>56</v>
      </c>
      <c r="O710" s="1" t="s">
        <v>1165</v>
      </c>
      <c r="P710" s="1" t="s">
        <v>1167</v>
      </c>
      <c r="Q710" s="1" t="s">
        <v>45</v>
      </c>
      <c r="AA710">
        <v>311</v>
      </c>
      <c r="AB710">
        <v>4.3700000000000003E-2</v>
      </c>
      <c r="AC710">
        <v>1.4</v>
      </c>
      <c r="AD710">
        <v>0.45</v>
      </c>
      <c r="AE710">
        <v>5.8</v>
      </c>
      <c r="AF710">
        <v>31</v>
      </c>
      <c r="AG710" s="2">
        <f t="shared" si="33"/>
        <v>1803.8</v>
      </c>
      <c r="AH710" s="2">
        <f t="shared" si="34"/>
        <v>3732</v>
      </c>
      <c r="AI710" s="8">
        <v>85</v>
      </c>
      <c r="AJ710" s="8">
        <v>40</v>
      </c>
      <c r="AK710" s="2">
        <f>(100-AJ710)/(100-AI710)*AG710</f>
        <v>7215.2</v>
      </c>
      <c r="AL710" s="8">
        <f t="shared" si="35"/>
        <v>77</v>
      </c>
    </row>
    <row r="711" spans="1:38" x14ac:dyDescent="0.35">
      <c r="A711" s="1" t="s">
        <v>1170</v>
      </c>
      <c r="B711" s="1" t="s">
        <v>1169</v>
      </c>
      <c r="C711" s="1" t="s">
        <v>1168</v>
      </c>
      <c r="D711" s="1" t="s">
        <v>1172</v>
      </c>
      <c r="E711" s="1" t="s">
        <v>33</v>
      </c>
      <c r="F711" s="2">
        <v>179350</v>
      </c>
      <c r="G711" s="2">
        <v>388719</v>
      </c>
      <c r="H711" s="2">
        <v>179311</v>
      </c>
      <c r="I711" s="2">
        <v>388766</v>
      </c>
      <c r="J711" s="1" t="s">
        <v>54</v>
      </c>
      <c r="K711" s="1" t="s">
        <v>35</v>
      </c>
      <c r="L711" s="1" t="s">
        <v>54</v>
      </c>
      <c r="M711" s="1" t="s">
        <v>69</v>
      </c>
      <c r="N711" s="1" t="s">
        <v>56</v>
      </c>
      <c r="O711" s="1" t="s">
        <v>1171</v>
      </c>
      <c r="P711" s="1" t="s">
        <v>1173</v>
      </c>
      <c r="Q711" s="1" t="s">
        <v>45</v>
      </c>
      <c r="AA711" s="2">
        <v>1530</v>
      </c>
      <c r="AB711">
        <v>4.3700000000000003E-2</v>
      </c>
      <c r="AC711">
        <v>1.4</v>
      </c>
      <c r="AD711">
        <v>0.45</v>
      </c>
      <c r="AE711">
        <v>5.8</v>
      </c>
      <c r="AF711">
        <v>31</v>
      </c>
      <c r="AG711" s="2">
        <f t="shared" si="33"/>
        <v>8874</v>
      </c>
      <c r="AH711" s="2">
        <f t="shared" si="34"/>
        <v>18360</v>
      </c>
      <c r="AI711" s="8">
        <v>85</v>
      </c>
      <c r="AJ711" s="8">
        <v>40</v>
      </c>
      <c r="AK711" s="2">
        <f>(100-AJ711)/(100-AI711)*AG711</f>
        <v>35496</v>
      </c>
      <c r="AL711" s="8">
        <f t="shared" si="35"/>
        <v>382</v>
      </c>
    </row>
    <row r="712" spans="1:38" x14ac:dyDescent="0.35">
      <c r="A712" s="1" t="s">
        <v>1174</v>
      </c>
      <c r="B712" s="1" t="s">
        <v>1169</v>
      </c>
      <c r="C712" s="1" t="s">
        <v>1168</v>
      </c>
      <c r="D712" s="1" t="s">
        <v>1176</v>
      </c>
      <c r="E712" s="1" t="s">
        <v>33</v>
      </c>
      <c r="F712" s="2">
        <v>179083</v>
      </c>
      <c r="G712" s="2">
        <v>388741</v>
      </c>
      <c r="H712" s="2">
        <v>179104</v>
      </c>
      <c r="I712" s="2">
        <v>388741</v>
      </c>
      <c r="J712" s="1" t="s">
        <v>79</v>
      </c>
      <c r="K712" s="1" t="s">
        <v>35</v>
      </c>
      <c r="L712" s="1" t="s">
        <v>54</v>
      </c>
      <c r="M712" s="1" t="s">
        <v>80</v>
      </c>
      <c r="N712" s="1" t="s">
        <v>56</v>
      </c>
      <c r="O712" s="1" t="s">
        <v>1175</v>
      </c>
      <c r="P712" s="1" t="s">
        <v>1173</v>
      </c>
      <c r="Q712" s="1" t="s">
        <v>45</v>
      </c>
      <c r="AA712">
        <v>40</v>
      </c>
      <c r="AB712">
        <v>4.3700000000000003E-2</v>
      </c>
      <c r="AC712">
        <v>1.4</v>
      </c>
      <c r="AD712">
        <v>0.45</v>
      </c>
      <c r="AE712">
        <v>3.5</v>
      </c>
      <c r="AF712">
        <v>31</v>
      </c>
      <c r="AG712" s="2">
        <f t="shared" si="33"/>
        <v>140</v>
      </c>
      <c r="AH712" s="2">
        <f t="shared" si="34"/>
        <v>480</v>
      </c>
      <c r="AI712" s="8">
        <v>85</v>
      </c>
      <c r="AJ712" s="8">
        <v>40</v>
      </c>
      <c r="AK712" s="2">
        <f>(100-AJ712)/(100-AI712)*AG712</f>
        <v>560</v>
      </c>
      <c r="AL712" s="8">
        <f t="shared" si="35"/>
        <v>10</v>
      </c>
    </row>
    <row r="713" spans="1:38" x14ac:dyDescent="0.35">
      <c r="A713" s="1" t="s">
        <v>1174</v>
      </c>
      <c r="B713" s="1" t="s">
        <v>1169</v>
      </c>
      <c r="C713" s="1" t="s">
        <v>1168</v>
      </c>
      <c r="D713" s="1" t="s">
        <v>1176</v>
      </c>
      <c r="E713" s="1" t="s">
        <v>33</v>
      </c>
      <c r="F713" s="2">
        <v>179083</v>
      </c>
      <c r="G713" s="2">
        <v>388741</v>
      </c>
      <c r="H713" s="2">
        <v>179104</v>
      </c>
      <c r="I713" s="2">
        <v>388741</v>
      </c>
      <c r="J713" s="1" t="s">
        <v>53</v>
      </c>
      <c r="K713" s="1" t="s">
        <v>35</v>
      </c>
      <c r="L713" s="1" t="s">
        <v>53</v>
      </c>
      <c r="M713" s="1" t="s">
        <v>80</v>
      </c>
      <c r="N713" s="1" t="s">
        <v>48</v>
      </c>
      <c r="O713" s="1" t="s">
        <v>1175</v>
      </c>
      <c r="P713" s="1" t="s">
        <v>1173</v>
      </c>
      <c r="Q713" s="1" t="s">
        <v>45</v>
      </c>
      <c r="AA713">
        <v>160</v>
      </c>
      <c r="AB713">
        <v>0.2606</v>
      </c>
      <c r="AC713">
        <v>4.2</v>
      </c>
      <c r="AD713">
        <v>0.63</v>
      </c>
      <c r="AE713">
        <v>2.8</v>
      </c>
      <c r="AF713">
        <v>35</v>
      </c>
      <c r="AG713" s="2">
        <f t="shared" si="33"/>
        <v>448</v>
      </c>
      <c r="AH713" s="2">
        <f t="shared" si="34"/>
        <v>1920</v>
      </c>
      <c r="AI713" s="8">
        <v>85</v>
      </c>
      <c r="AJ713" s="8">
        <v>40</v>
      </c>
      <c r="AK713" s="2">
        <f>(100-AJ713)/(100-AI713)*AG713</f>
        <v>1792</v>
      </c>
      <c r="AL713" s="8">
        <f t="shared" si="35"/>
        <v>40</v>
      </c>
    </row>
    <row r="714" spans="1:38" x14ac:dyDescent="0.35">
      <c r="A714" s="1" t="s">
        <v>1177</v>
      </c>
      <c r="B714" s="1" t="s">
        <v>1169</v>
      </c>
      <c r="C714" s="1" t="s">
        <v>1168</v>
      </c>
      <c r="D714" s="1" t="s">
        <v>1179</v>
      </c>
      <c r="E714" s="1" t="s">
        <v>33</v>
      </c>
      <c r="F714" s="2">
        <v>177804</v>
      </c>
      <c r="G714" s="2">
        <v>389579</v>
      </c>
      <c r="H714" s="2">
        <v>177711</v>
      </c>
      <c r="I714" s="2">
        <v>389632</v>
      </c>
      <c r="J714" s="1" t="s">
        <v>49</v>
      </c>
      <c r="K714" s="1" t="s">
        <v>35</v>
      </c>
      <c r="L714" s="1" t="s">
        <v>50</v>
      </c>
      <c r="M714" s="1" t="s">
        <v>122</v>
      </c>
      <c r="N714" s="1" t="s">
        <v>52</v>
      </c>
      <c r="O714" s="1" t="s">
        <v>1178</v>
      </c>
      <c r="P714" s="1" t="s">
        <v>1180</v>
      </c>
      <c r="Q714" s="1" t="s">
        <v>45</v>
      </c>
      <c r="AA714" s="2">
        <v>8064</v>
      </c>
      <c r="AB714">
        <v>4.3700000000000003E-2</v>
      </c>
      <c r="AC714">
        <v>22</v>
      </c>
      <c r="AD714">
        <v>0.1</v>
      </c>
      <c r="AE714">
        <v>1.2</v>
      </c>
      <c r="AF714">
        <v>15</v>
      </c>
      <c r="AG714" s="2">
        <f t="shared" si="33"/>
        <v>9676.7999999999993</v>
      </c>
      <c r="AH714" s="2">
        <f t="shared" si="34"/>
        <v>96768</v>
      </c>
      <c r="AI714" s="8">
        <v>85</v>
      </c>
      <c r="AJ714" s="8">
        <v>40</v>
      </c>
      <c r="AK714" s="2">
        <f>(100-AJ714)/(100-AI714)*AG714</f>
        <v>38707.199999999997</v>
      </c>
      <c r="AL714" s="8">
        <f t="shared" si="35"/>
        <v>2016</v>
      </c>
    </row>
    <row r="715" spans="1:38" x14ac:dyDescent="0.35">
      <c r="A715" s="1" t="s">
        <v>1177</v>
      </c>
      <c r="B715" s="1" t="s">
        <v>1169</v>
      </c>
      <c r="C715" s="1" t="s">
        <v>1168</v>
      </c>
      <c r="D715" s="1" t="s">
        <v>1179</v>
      </c>
      <c r="E715" s="1" t="s">
        <v>33</v>
      </c>
      <c r="F715" s="2">
        <v>177804</v>
      </c>
      <c r="G715" s="2">
        <v>389579</v>
      </c>
      <c r="H715" s="2">
        <v>177709</v>
      </c>
      <c r="I715" s="2">
        <v>389574</v>
      </c>
      <c r="J715" s="1" t="s">
        <v>85</v>
      </c>
      <c r="K715" s="1" t="s">
        <v>35</v>
      </c>
      <c r="L715" s="1" t="s">
        <v>54</v>
      </c>
      <c r="M715" s="1" t="s">
        <v>122</v>
      </c>
      <c r="N715" s="1" t="s">
        <v>56</v>
      </c>
      <c r="O715" s="1" t="s">
        <v>1178</v>
      </c>
      <c r="P715" s="1" t="s">
        <v>1180</v>
      </c>
      <c r="Q715" s="1" t="s">
        <v>45</v>
      </c>
      <c r="AA715" s="2">
        <v>2976</v>
      </c>
      <c r="AB715">
        <v>4.3700000000000003E-2</v>
      </c>
      <c r="AC715">
        <v>1.4</v>
      </c>
      <c r="AD715">
        <v>0.45</v>
      </c>
      <c r="AE715">
        <v>3.5</v>
      </c>
      <c r="AF715">
        <v>31</v>
      </c>
      <c r="AG715" s="2">
        <f t="shared" si="33"/>
        <v>10416</v>
      </c>
      <c r="AH715" s="2">
        <f t="shared" si="34"/>
        <v>35712</v>
      </c>
      <c r="AI715" s="8">
        <v>85</v>
      </c>
      <c r="AJ715" s="8">
        <v>40</v>
      </c>
      <c r="AK715" s="2">
        <f>(100-AJ715)/(100-AI715)*AG715</f>
        <v>41664</v>
      </c>
      <c r="AL715" s="8">
        <f t="shared" si="35"/>
        <v>744</v>
      </c>
    </row>
    <row r="716" spans="1:38" x14ac:dyDescent="0.35">
      <c r="A716" s="1" t="s">
        <v>1181</v>
      </c>
      <c r="B716" s="1" t="s">
        <v>1169</v>
      </c>
      <c r="C716" s="1" t="s">
        <v>1168</v>
      </c>
      <c r="D716" s="1" t="s">
        <v>1183</v>
      </c>
      <c r="E716" s="1" t="s">
        <v>33</v>
      </c>
      <c r="F716" s="2">
        <v>178158</v>
      </c>
      <c r="G716" s="2">
        <v>392120</v>
      </c>
      <c r="H716" s="2">
        <v>178111</v>
      </c>
      <c r="I716" s="2">
        <v>392127</v>
      </c>
      <c r="J716" s="1" t="s">
        <v>79</v>
      </c>
      <c r="K716" s="1" t="s">
        <v>35</v>
      </c>
      <c r="L716" s="1" t="s">
        <v>54</v>
      </c>
      <c r="M716" s="1" t="s">
        <v>80</v>
      </c>
      <c r="N716" s="1" t="s">
        <v>56</v>
      </c>
      <c r="O716" s="1" t="s">
        <v>1182</v>
      </c>
      <c r="P716" s="1" t="s">
        <v>1184</v>
      </c>
      <c r="Q716" s="1" t="s">
        <v>45</v>
      </c>
      <c r="AA716" s="2">
        <v>3552</v>
      </c>
      <c r="AB716">
        <v>4.3700000000000003E-2</v>
      </c>
      <c r="AC716">
        <v>1.4</v>
      </c>
      <c r="AD716">
        <v>0.45</v>
      </c>
      <c r="AE716">
        <v>3.5</v>
      </c>
      <c r="AF716">
        <v>31</v>
      </c>
      <c r="AG716" s="2">
        <f t="shared" si="33"/>
        <v>12432</v>
      </c>
      <c r="AH716" s="2">
        <f t="shared" si="34"/>
        <v>42624</v>
      </c>
      <c r="AI716" s="8">
        <v>85</v>
      </c>
      <c r="AJ716" s="8">
        <v>40</v>
      </c>
      <c r="AK716" s="2">
        <f>(100-AJ716)/(100-AI716)*AG716</f>
        <v>49728</v>
      </c>
      <c r="AL716" s="8">
        <f t="shared" si="35"/>
        <v>888</v>
      </c>
    </row>
    <row r="717" spans="1:38" x14ac:dyDescent="0.35">
      <c r="A717" s="1" t="s">
        <v>1181</v>
      </c>
      <c r="B717" s="1" t="s">
        <v>1169</v>
      </c>
      <c r="C717" s="1" t="s">
        <v>1168</v>
      </c>
      <c r="D717" s="1" t="s">
        <v>1183</v>
      </c>
      <c r="E717" s="1" t="s">
        <v>33</v>
      </c>
      <c r="F717" s="2">
        <v>178158</v>
      </c>
      <c r="G717" s="2">
        <v>392120</v>
      </c>
      <c r="H717" s="2">
        <v>178118</v>
      </c>
      <c r="I717" s="2">
        <v>392086</v>
      </c>
      <c r="J717" s="1" t="s">
        <v>85</v>
      </c>
      <c r="K717" s="1" t="s">
        <v>35</v>
      </c>
      <c r="L717" s="1" t="s">
        <v>54</v>
      </c>
      <c r="M717" s="1" t="s">
        <v>80</v>
      </c>
      <c r="N717" s="1" t="s">
        <v>56</v>
      </c>
      <c r="O717" s="1" t="s">
        <v>1182</v>
      </c>
      <c r="P717" s="1" t="s">
        <v>1184</v>
      </c>
      <c r="Q717" s="1" t="s">
        <v>45</v>
      </c>
      <c r="AA717" s="2">
        <v>4070</v>
      </c>
      <c r="AB717">
        <v>4.3700000000000003E-2</v>
      </c>
      <c r="AC717">
        <v>1.4</v>
      </c>
      <c r="AD717">
        <v>0.45</v>
      </c>
      <c r="AE717">
        <v>3.5</v>
      </c>
      <c r="AF717">
        <v>31</v>
      </c>
      <c r="AG717" s="2">
        <f t="shared" si="33"/>
        <v>14245</v>
      </c>
      <c r="AH717" s="2">
        <f t="shared" si="34"/>
        <v>48840</v>
      </c>
      <c r="AI717" s="8">
        <v>85</v>
      </c>
      <c r="AJ717" s="8">
        <v>40</v>
      </c>
      <c r="AK717" s="2">
        <f>(100-AJ717)/(100-AI717)*AG717</f>
        <v>56980</v>
      </c>
      <c r="AL717" s="8">
        <f t="shared" si="35"/>
        <v>1017</v>
      </c>
    </row>
    <row r="718" spans="1:38" x14ac:dyDescent="0.35">
      <c r="A718" s="1" t="s">
        <v>1185</v>
      </c>
      <c r="B718" s="1" t="s">
        <v>1169</v>
      </c>
      <c r="C718" s="1" t="s">
        <v>1168</v>
      </c>
      <c r="D718" s="1" t="s">
        <v>1187</v>
      </c>
      <c r="E718" s="1" t="s">
        <v>33</v>
      </c>
      <c r="F718" s="2">
        <v>178417</v>
      </c>
      <c r="G718" s="2">
        <v>390804</v>
      </c>
      <c r="H718" s="2">
        <v>178414</v>
      </c>
      <c r="I718" s="2">
        <v>390846</v>
      </c>
      <c r="J718" s="1" t="s">
        <v>85</v>
      </c>
      <c r="K718" s="1" t="s">
        <v>35</v>
      </c>
      <c r="L718" s="1" t="s">
        <v>54</v>
      </c>
      <c r="M718" s="1" t="s">
        <v>122</v>
      </c>
      <c r="N718" s="1" t="s">
        <v>56</v>
      </c>
      <c r="O718" s="1" t="s">
        <v>1186</v>
      </c>
      <c r="P718" s="1" t="s">
        <v>1188</v>
      </c>
      <c r="Q718" s="1" t="s">
        <v>45</v>
      </c>
      <c r="AA718">
        <v>616</v>
      </c>
      <c r="AB718">
        <v>4.3700000000000003E-2</v>
      </c>
      <c r="AC718">
        <v>1.4</v>
      </c>
      <c r="AD718">
        <v>0.45</v>
      </c>
      <c r="AE718">
        <v>3.5</v>
      </c>
      <c r="AF718">
        <v>31</v>
      </c>
      <c r="AG718" s="2">
        <f t="shared" si="33"/>
        <v>2156</v>
      </c>
      <c r="AH718" s="2">
        <f t="shared" si="34"/>
        <v>7392</v>
      </c>
      <c r="AI718" s="8">
        <v>85</v>
      </c>
      <c r="AJ718" s="8">
        <v>40</v>
      </c>
      <c r="AK718" s="2">
        <f>(100-AJ718)/(100-AI718)*AG718</f>
        <v>8624</v>
      </c>
      <c r="AL718" s="8">
        <f t="shared" si="35"/>
        <v>154</v>
      </c>
    </row>
    <row r="719" spans="1:38" x14ac:dyDescent="0.35">
      <c r="A719" s="1" t="s">
        <v>1185</v>
      </c>
      <c r="B719" s="1" t="s">
        <v>1169</v>
      </c>
      <c r="C719" s="1" t="s">
        <v>1168</v>
      </c>
      <c r="D719" s="1" t="s">
        <v>1187</v>
      </c>
      <c r="E719" s="1" t="s">
        <v>33</v>
      </c>
      <c r="F719" s="2">
        <v>178417</v>
      </c>
      <c r="G719" s="2">
        <v>390804</v>
      </c>
      <c r="H719" s="2">
        <v>178464</v>
      </c>
      <c r="I719" s="2">
        <v>390761</v>
      </c>
      <c r="J719" s="1" t="s">
        <v>79</v>
      </c>
      <c r="K719" s="1" t="s">
        <v>35</v>
      </c>
      <c r="L719" s="1" t="s">
        <v>54</v>
      </c>
      <c r="M719" s="1" t="s">
        <v>122</v>
      </c>
      <c r="N719" s="1" t="s">
        <v>56</v>
      </c>
      <c r="O719" s="1" t="s">
        <v>1186</v>
      </c>
      <c r="P719" s="1" t="s">
        <v>1188</v>
      </c>
      <c r="Q719" s="1" t="s">
        <v>45</v>
      </c>
      <c r="AA719" s="2">
        <v>1560</v>
      </c>
      <c r="AB719">
        <v>4.3700000000000003E-2</v>
      </c>
      <c r="AC719">
        <v>1.4</v>
      </c>
      <c r="AD719">
        <v>0.45</v>
      </c>
      <c r="AE719">
        <v>3.5</v>
      </c>
      <c r="AF719">
        <v>31</v>
      </c>
      <c r="AG719" s="2">
        <f t="shared" si="33"/>
        <v>5460</v>
      </c>
      <c r="AH719" s="2">
        <f t="shared" si="34"/>
        <v>18720</v>
      </c>
      <c r="AI719" s="8">
        <v>85</v>
      </c>
      <c r="AJ719" s="8">
        <v>40</v>
      </c>
      <c r="AK719" s="2">
        <f>(100-AJ719)/(100-AI719)*AG719</f>
        <v>21840</v>
      </c>
      <c r="AL719" s="8">
        <f t="shared" si="35"/>
        <v>390</v>
      </c>
    </row>
    <row r="720" spans="1:38" x14ac:dyDescent="0.35">
      <c r="A720" s="1" t="s">
        <v>1189</v>
      </c>
      <c r="B720" s="1" t="s">
        <v>1169</v>
      </c>
      <c r="C720" s="1" t="s">
        <v>1168</v>
      </c>
      <c r="D720" s="1" t="s">
        <v>1191</v>
      </c>
      <c r="E720" s="1" t="s">
        <v>33</v>
      </c>
      <c r="F720" s="2">
        <v>177984</v>
      </c>
      <c r="G720" s="2">
        <v>389390</v>
      </c>
      <c r="H720" s="2">
        <v>178034</v>
      </c>
      <c r="I720" s="2">
        <v>389417</v>
      </c>
      <c r="J720" s="1" t="s">
        <v>68</v>
      </c>
      <c r="K720" s="1" t="s">
        <v>35</v>
      </c>
      <c r="L720" s="1" t="s">
        <v>50</v>
      </c>
      <c r="M720" s="1" t="s">
        <v>80</v>
      </c>
      <c r="N720" s="1" t="s">
        <v>52</v>
      </c>
      <c r="O720" s="1" t="s">
        <v>1190</v>
      </c>
      <c r="P720" s="1" t="s">
        <v>1192</v>
      </c>
      <c r="Q720" s="1" t="s">
        <v>45</v>
      </c>
      <c r="AA720" s="2">
        <v>3136</v>
      </c>
      <c r="AB720">
        <v>4.3700000000000003E-2</v>
      </c>
      <c r="AC720">
        <v>22</v>
      </c>
      <c r="AD720">
        <v>0.1</v>
      </c>
      <c r="AE720">
        <v>1.2</v>
      </c>
      <c r="AF720">
        <v>15</v>
      </c>
      <c r="AG720" s="2">
        <f t="shared" si="33"/>
        <v>3763.2</v>
      </c>
      <c r="AH720" s="2">
        <f t="shared" si="34"/>
        <v>37632</v>
      </c>
      <c r="AI720" s="8">
        <v>85</v>
      </c>
      <c r="AJ720" s="8">
        <v>40</v>
      </c>
      <c r="AK720" s="2">
        <f>(100-AJ720)/(100-AI720)*AG720</f>
        <v>15052.8</v>
      </c>
      <c r="AL720" s="8">
        <f t="shared" si="35"/>
        <v>784</v>
      </c>
    </row>
    <row r="721" spans="1:38" x14ac:dyDescent="0.35">
      <c r="A721" s="1" t="s">
        <v>1189</v>
      </c>
      <c r="B721" s="1" t="s">
        <v>1169</v>
      </c>
      <c r="C721" s="1" t="s">
        <v>1168</v>
      </c>
      <c r="D721" s="1" t="s">
        <v>1191</v>
      </c>
      <c r="E721" s="1" t="s">
        <v>33</v>
      </c>
      <c r="F721" s="2">
        <v>177984</v>
      </c>
      <c r="G721" s="2">
        <v>389390</v>
      </c>
      <c r="H721" s="2">
        <v>178000</v>
      </c>
      <c r="I721" s="2">
        <v>389411</v>
      </c>
      <c r="J721" s="1" t="s">
        <v>79</v>
      </c>
      <c r="K721" s="1" t="s">
        <v>35</v>
      </c>
      <c r="L721" s="1" t="s">
        <v>54</v>
      </c>
      <c r="M721" s="1" t="s">
        <v>80</v>
      </c>
      <c r="N721" s="1" t="s">
        <v>56</v>
      </c>
      <c r="O721" s="1" t="s">
        <v>1190</v>
      </c>
      <c r="P721" s="1" t="s">
        <v>1192</v>
      </c>
      <c r="Q721" s="1" t="s">
        <v>45</v>
      </c>
      <c r="AA721">
        <v>84</v>
      </c>
      <c r="AB721">
        <v>4.3700000000000003E-2</v>
      </c>
      <c r="AC721">
        <v>1.4</v>
      </c>
      <c r="AD721">
        <v>0.45</v>
      </c>
      <c r="AE721">
        <v>3.5</v>
      </c>
      <c r="AF721">
        <v>31</v>
      </c>
      <c r="AG721" s="2">
        <f t="shared" si="33"/>
        <v>294</v>
      </c>
      <c r="AH721" s="2">
        <f t="shared" si="34"/>
        <v>1008</v>
      </c>
      <c r="AI721" s="8">
        <v>85</v>
      </c>
      <c r="AJ721" s="8">
        <v>40</v>
      </c>
      <c r="AK721" s="2">
        <f>(100-AJ721)/(100-AI721)*AG721</f>
        <v>1176</v>
      </c>
      <c r="AL721" s="8">
        <f t="shared" si="35"/>
        <v>21</v>
      </c>
    </row>
    <row r="722" spans="1:38" x14ac:dyDescent="0.35">
      <c r="A722" s="1" t="s">
        <v>1189</v>
      </c>
      <c r="B722" s="1" t="s">
        <v>1169</v>
      </c>
      <c r="C722" s="1" t="s">
        <v>1168</v>
      </c>
      <c r="D722" s="1" t="s">
        <v>1191</v>
      </c>
      <c r="E722" s="1" t="s">
        <v>33</v>
      </c>
      <c r="F722" s="2">
        <v>177984</v>
      </c>
      <c r="G722" s="2">
        <v>389390</v>
      </c>
      <c r="H722" s="2">
        <v>178000</v>
      </c>
      <c r="I722" s="2">
        <v>389411</v>
      </c>
      <c r="J722" s="1" t="s">
        <v>68</v>
      </c>
      <c r="K722" s="1" t="s">
        <v>35</v>
      </c>
      <c r="L722" s="1" t="s">
        <v>50</v>
      </c>
      <c r="M722" s="1" t="s">
        <v>80</v>
      </c>
      <c r="N722" s="1" t="s">
        <v>52</v>
      </c>
      <c r="O722" s="1" t="s">
        <v>1190</v>
      </c>
      <c r="P722" s="1" t="s">
        <v>1192</v>
      </c>
      <c r="Q722" s="1" t="s">
        <v>45</v>
      </c>
      <c r="AA722">
        <v>501</v>
      </c>
      <c r="AB722">
        <v>4.3700000000000003E-2</v>
      </c>
      <c r="AC722">
        <v>22</v>
      </c>
      <c r="AD722">
        <v>0.1</v>
      </c>
      <c r="AE722">
        <v>1.2</v>
      </c>
      <c r="AF722">
        <v>15</v>
      </c>
      <c r="AG722" s="2">
        <f t="shared" si="33"/>
        <v>601.19999999999993</v>
      </c>
      <c r="AH722" s="2">
        <f t="shared" si="34"/>
        <v>6012</v>
      </c>
      <c r="AI722" s="8">
        <v>85</v>
      </c>
      <c r="AJ722" s="8">
        <v>40</v>
      </c>
      <c r="AK722" s="2">
        <f>(100-AJ722)/(100-AI722)*AG722</f>
        <v>2404.7999999999997</v>
      </c>
      <c r="AL722" s="8">
        <f t="shared" si="35"/>
        <v>125</v>
      </c>
    </row>
    <row r="723" spans="1:38" x14ac:dyDescent="0.35">
      <c r="A723" s="1" t="s">
        <v>1193</v>
      </c>
      <c r="B723" s="1" t="s">
        <v>1169</v>
      </c>
      <c r="C723" s="1" t="s">
        <v>1168</v>
      </c>
      <c r="D723" s="1" t="s">
        <v>1195</v>
      </c>
      <c r="E723" s="1" t="s">
        <v>33</v>
      </c>
      <c r="F723" s="2">
        <v>178736</v>
      </c>
      <c r="G723" s="2">
        <v>389025</v>
      </c>
      <c r="H723" s="2">
        <v>178716</v>
      </c>
      <c r="I723" s="2">
        <v>389038</v>
      </c>
      <c r="J723" s="1" t="s">
        <v>79</v>
      </c>
      <c r="K723" s="1" t="s">
        <v>35</v>
      </c>
      <c r="L723" s="1" t="s">
        <v>54</v>
      </c>
      <c r="M723" s="1" t="s">
        <v>80</v>
      </c>
      <c r="N723" s="1" t="s">
        <v>56</v>
      </c>
      <c r="O723" s="1" t="s">
        <v>1194</v>
      </c>
      <c r="P723" s="1" t="s">
        <v>1196</v>
      </c>
      <c r="Q723" s="1" t="s">
        <v>45</v>
      </c>
      <c r="AA723">
        <v>600</v>
      </c>
      <c r="AB723">
        <v>4.3700000000000003E-2</v>
      </c>
      <c r="AC723">
        <v>1.4</v>
      </c>
      <c r="AD723">
        <v>0.45</v>
      </c>
      <c r="AE723">
        <v>3.5</v>
      </c>
      <c r="AF723">
        <v>31</v>
      </c>
      <c r="AG723" s="2">
        <f t="shared" si="33"/>
        <v>2100</v>
      </c>
      <c r="AH723" s="2">
        <f t="shared" si="34"/>
        <v>7200</v>
      </c>
      <c r="AI723" s="8">
        <v>85</v>
      </c>
      <c r="AJ723" s="8">
        <v>40</v>
      </c>
      <c r="AK723" s="2">
        <f>(100-AJ723)/(100-AI723)*AG723</f>
        <v>8400</v>
      </c>
      <c r="AL723" s="8">
        <f t="shared" si="35"/>
        <v>150</v>
      </c>
    </row>
    <row r="724" spans="1:38" x14ac:dyDescent="0.35">
      <c r="A724" s="1" t="s">
        <v>1197</v>
      </c>
      <c r="B724" s="1" t="s">
        <v>1169</v>
      </c>
      <c r="C724" s="1" t="s">
        <v>1201</v>
      </c>
      <c r="D724" s="1" t="s">
        <v>1199</v>
      </c>
      <c r="E724" s="1" t="s">
        <v>33</v>
      </c>
      <c r="F724" s="2">
        <v>178367</v>
      </c>
      <c r="G724" s="2">
        <v>393861</v>
      </c>
      <c r="H724" s="2">
        <v>178429</v>
      </c>
      <c r="I724" s="2">
        <v>393865</v>
      </c>
      <c r="J724" s="1" t="s">
        <v>79</v>
      </c>
      <c r="K724" s="1" t="s">
        <v>35</v>
      </c>
      <c r="L724" s="1" t="s">
        <v>54</v>
      </c>
      <c r="M724" s="1" t="s">
        <v>47</v>
      </c>
      <c r="N724" s="1" t="s">
        <v>56</v>
      </c>
      <c r="O724" s="1" t="s">
        <v>1198</v>
      </c>
      <c r="P724" s="1" t="s">
        <v>1200</v>
      </c>
      <c r="Q724" s="1" t="s">
        <v>45</v>
      </c>
      <c r="AA724" s="2">
        <v>2772</v>
      </c>
      <c r="AB724">
        <v>4.3700000000000003E-2</v>
      </c>
      <c r="AC724">
        <v>1.4</v>
      </c>
      <c r="AD724">
        <v>0.45</v>
      </c>
      <c r="AE724">
        <v>5.8</v>
      </c>
      <c r="AF724">
        <v>31</v>
      </c>
      <c r="AG724" s="2">
        <f t="shared" si="33"/>
        <v>16077.6</v>
      </c>
      <c r="AH724" s="2">
        <f t="shared" si="34"/>
        <v>33264</v>
      </c>
      <c r="AI724" s="8">
        <v>85</v>
      </c>
      <c r="AJ724" s="8">
        <v>40</v>
      </c>
      <c r="AK724" s="2">
        <f>(100-AJ724)/(100-AI724)*AG724</f>
        <v>64310.400000000001</v>
      </c>
      <c r="AL724" s="8">
        <f t="shared" si="35"/>
        <v>693</v>
      </c>
    </row>
    <row r="725" spans="1:38" x14ac:dyDescent="0.35">
      <c r="A725" s="1" t="s">
        <v>1197</v>
      </c>
      <c r="B725" s="1" t="s">
        <v>1169</v>
      </c>
      <c r="C725" s="1" t="s">
        <v>1201</v>
      </c>
      <c r="D725" s="1" t="s">
        <v>1199</v>
      </c>
      <c r="E725" s="1" t="s">
        <v>33</v>
      </c>
      <c r="F725" s="2">
        <v>178367</v>
      </c>
      <c r="G725" s="2">
        <v>393861</v>
      </c>
      <c r="H725" s="2">
        <v>178477</v>
      </c>
      <c r="I725" s="2">
        <v>393877</v>
      </c>
      <c r="J725" s="1" t="s">
        <v>79</v>
      </c>
      <c r="K725" s="1" t="s">
        <v>35</v>
      </c>
      <c r="L725" s="1" t="s">
        <v>54</v>
      </c>
      <c r="M725" s="1" t="s">
        <v>47</v>
      </c>
      <c r="N725" s="1" t="s">
        <v>56</v>
      </c>
      <c r="O725" s="1" t="s">
        <v>1198</v>
      </c>
      <c r="P725" s="1" t="s">
        <v>1200</v>
      </c>
      <c r="Q725" s="1" t="s">
        <v>45</v>
      </c>
      <c r="AA725" s="2">
        <v>3084</v>
      </c>
      <c r="AB725">
        <v>4.3700000000000003E-2</v>
      </c>
      <c r="AC725">
        <v>1.4</v>
      </c>
      <c r="AD725">
        <v>0.45</v>
      </c>
      <c r="AE725">
        <v>5.8</v>
      </c>
      <c r="AF725">
        <v>31</v>
      </c>
      <c r="AG725" s="2">
        <f t="shared" si="33"/>
        <v>17887.2</v>
      </c>
      <c r="AH725" s="2">
        <f t="shared" si="34"/>
        <v>37008</v>
      </c>
      <c r="AI725" s="8">
        <v>85</v>
      </c>
      <c r="AJ725" s="8">
        <v>40</v>
      </c>
      <c r="AK725" s="2">
        <f>(100-AJ725)/(100-AI725)*AG725</f>
        <v>71548.800000000003</v>
      </c>
      <c r="AL725" s="8">
        <f t="shared" si="35"/>
        <v>771</v>
      </c>
    </row>
    <row r="726" spans="1:38" x14ac:dyDescent="0.35">
      <c r="A726" s="1" t="s">
        <v>1202</v>
      </c>
      <c r="B726" s="1" t="s">
        <v>1169</v>
      </c>
      <c r="C726" s="1" t="s">
        <v>1201</v>
      </c>
      <c r="D726" s="1" t="s">
        <v>1204</v>
      </c>
      <c r="E726" s="1" t="s">
        <v>33</v>
      </c>
      <c r="F726" s="2">
        <v>177595</v>
      </c>
      <c r="G726" s="2">
        <v>395015</v>
      </c>
      <c r="H726" s="2">
        <v>177567</v>
      </c>
      <c r="I726" s="2">
        <v>395020</v>
      </c>
      <c r="J726" s="1" t="s">
        <v>63</v>
      </c>
      <c r="K726" s="1" t="s">
        <v>35</v>
      </c>
      <c r="L726" s="1" t="s">
        <v>63</v>
      </c>
      <c r="M726" s="1" t="s">
        <v>80</v>
      </c>
      <c r="N726" s="1" t="s">
        <v>52</v>
      </c>
      <c r="O726" s="1" t="s">
        <v>1203</v>
      </c>
      <c r="P726" s="1" t="s">
        <v>1205</v>
      </c>
      <c r="Q726" s="1" t="s">
        <v>45</v>
      </c>
      <c r="AA726">
        <v>70</v>
      </c>
      <c r="AB726">
        <v>0.2606</v>
      </c>
      <c r="AC726">
        <v>2.2999999999999998</v>
      </c>
      <c r="AD726">
        <v>1.3</v>
      </c>
      <c r="AE726">
        <v>4.2</v>
      </c>
      <c r="AF726">
        <v>32</v>
      </c>
      <c r="AG726" s="2">
        <f t="shared" si="33"/>
        <v>294</v>
      </c>
      <c r="AH726" s="2">
        <f t="shared" si="34"/>
        <v>840</v>
      </c>
      <c r="AI726" s="8">
        <v>85</v>
      </c>
      <c r="AJ726" s="8">
        <v>40</v>
      </c>
      <c r="AK726" s="2">
        <f>(100-AJ726)/(100-AI726)*AG726</f>
        <v>1176</v>
      </c>
      <c r="AL726" s="8">
        <f t="shared" si="35"/>
        <v>17</v>
      </c>
    </row>
    <row r="727" spans="1:38" x14ac:dyDescent="0.35">
      <c r="A727" s="1" t="s">
        <v>1202</v>
      </c>
      <c r="B727" s="1" t="s">
        <v>1169</v>
      </c>
      <c r="C727" s="1" t="s">
        <v>1201</v>
      </c>
      <c r="D727" s="1" t="s">
        <v>1204</v>
      </c>
      <c r="E727" s="1" t="s">
        <v>33</v>
      </c>
      <c r="F727" s="2">
        <v>177595</v>
      </c>
      <c r="G727" s="2">
        <v>395015</v>
      </c>
      <c r="H727" s="2">
        <v>177567</v>
      </c>
      <c r="I727" s="2">
        <v>395020</v>
      </c>
      <c r="J727" s="1" t="s">
        <v>53</v>
      </c>
      <c r="K727" s="1" t="s">
        <v>35</v>
      </c>
      <c r="L727" s="1" t="s">
        <v>53</v>
      </c>
      <c r="M727" s="1" t="s">
        <v>84</v>
      </c>
      <c r="N727" s="1" t="s">
        <v>48</v>
      </c>
      <c r="O727" s="1" t="s">
        <v>1203</v>
      </c>
      <c r="P727" s="1" t="s">
        <v>1205</v>
      </c>
      <c r="Q727" s="1" t="s">
        <v>45</v>
      </c>
      <c r="AA727">
        <v>260</v>
      </c>
      <c r="AB727">
        <v>0.2606</v>
      </c>
      <c r="AC727">
        <v>4.2</v>
      </c>
      <c r="AD727">
        <v>0.63</v>
      </c>
      <c r="AE727">
        <v>4.7</v>
      </c>
      <c r="AF727">
        <v>35</v>
      </c>
      <c r="AG727" s="2">
        <f t="shared" si="33"/>
        <v>1222</v>
      </c>
      <c r="AH727" s="2">
        <f t="shared" si="34"/>
        <v>3120</v>
      </c>
      <c r="AI727" s="8">
        <v>85</v>
      </c>
      <c r="AJ727" s="8">
        <v>40</v>
      </c>
      <c r="AK727" s="2">
        <f>(100-AJ727)/(100-AI727)*AG727</f>
        <v>4888</v>
      </c>
      <c r="AL727" s="8">
        <f t="shared" si="35"/>
        <v>65</v>
      </c>
    </row>
    <row r="728" spans="1:38" x14ac:dyDescent="0.35">
      <c r="A728" s="1" t="s">
        <v>1202</v>
      </c>
      <c r="B728" s="1" t="s">
        <v>1169</v>
      </c>
      <c r="C728" s="1" t="s">
        <v>1201</v>
      </c>
      <c r="D728" s="1" t="s">
        <v>1204</v>
      </c>
      <c r="E728" s="1" t="s">
        <v>33</v>
      </c>
      <c r="F728" s="2">
        <v>177595</v>
      </c>
      <c r="G728" s="2">
        <v>395015</v>
      </c>
      <c r="H728" s="2">
        <v>177567</v>
      </c>
      <c r="I728" s="2">
        <v>395020</v>
      </c>
      <c r="J728" s="1" t="s">
        <v>46</v>
      </c>
      <c r="K728" s="1" t="s">
        <v>35</v>
      </c>
      <c r="L728" s="1" t="s">
        <v>46</v>
      </c>
      <c r="M728" s="1" t="s">
        <v>80</v>
      </c>
      <c r="N728" s="1" t="s">
        <v>48</v>
      </c>
      <c r="O728" s="1" t="s">
        <v>1203</v>
      </c>
      <c r="P728" s="1" t="s">
        <v>1205</v>
      </c>
      <c r="Q728" s="1" t="s">
        <v>45</v>
      </c>
      <c r="AA728">
        <v>2</v>
      </c>
      <c r="AB728">
        <v>0.2606</v>
      </c>
      <c r="AC728">
        <v>1.5</v>
      </c>
      <c r="AD728">
        <v>0.83</v>
      </c>
      <c r="AE728">
        <v>2.8</v>
      </c>
      <c r="AF728">
        <v>36</v>
      </c>
      <c r="AG728" s="2">
        <f t="shared" si="33"/>
        <v>5.6</v>
      </c>
      <c r="AH728" s="2">
        <f t="shared" si="34"/>
        <v>24</v>
      </c>
      <c r="AI728" s="8">
        <v>85</v>
      </c>
      <c r="AJ728" s="8">
        <v>40</v>
      </c>
      <c r="AK728" s="2">
        <f>(100-AJ728)/(100-AI728)*AG728</f>
        <v>22.4</v>
      </c>
      <c r="AL728" s="8">
        <f t="shared" si="35"/>
        <v>0</v>
      </c>
    </row>
    <row r="729" spans="1:38" x14ac:dyDescent="0.35">
      <c r="A729" s="1" t="s">
        <v>1202</v>
      </c>
      <c r="B729" s="1" t="s">
        <v>1169</v>
      </c>
      <c r="C729" s="1" t="s">
        <v>1201</v>
      </c>
      <c r="D729" s="1" t="s">
        <v>1204</v>
      </c>
      <c r="E729" s="1" t="s">
        <v>33</v>
      </c>
      <c r="F729" s="2">
        <v>177595</v>
      </c>
      <c r="G729" s="2">
        <v>395015</v>
      </c>
      <c r="H729" s="2">
        <v>177567</v>
      </c>
      <c r="I729" s="2">
        <v>395020</v>
      </c>
      <c r="J729" s="1" t="s">
        <v>79</v>
      </c>
      <c r="K729" s="1" t="s">
        <v>35</v>
      </c>
      <c r="L729" s="1" t="s">
        <v>54</v>
      </c>
      <c r="M729" s="1" t="s">
        <v>80</v>
      </c>
      <c r="N729" s="1" t="s">
        <v>56</v>
      </c>
      <c r="O729" s="1" t="s">
        <v>1203</v>
      </c>
      <c r="P729" s="1" t="s">
        <v>1205</v>
      </c>
      <c r="Q729" s="1" t="s">
        <v>45</v>
      </c>
      <c r="AA729">
        <v>100</v>
      </c>
      <c r="AB729">
        <v>4.3700000000000003E-2</v>
      </c>
      <c r="AC729">
        <v>1.4</v>
      </c>
      <c r="AD729">
        <v>0.45</v>
      </c>
      <c r="AE729">
        <v>3.5</v>
      </c>
      <c r="AF729">
        <v>31</v>
      </c>
      <c r="AG729" s="2">
        <f t="shared" si="33"/>
        <v>350</v>
      </c>
      <c r="AH729" s="2">
        <f t="shared" si="34"/>
        <v>1200</v>
      </c>
      <c r="AI729" s="8">
        <v>85</v>
      </c>
      <c r="AJ729" s="8">
        <v>40</v>
      </c>
      <c r="AK729" s="2">
        <f>(100-AJ729)/(100-AI729)*AG729</f>
        <v>1400</v>
      </c>
      <c r="AL729" s="8">
        <f t="shared" si="35"/>
        <v>25</v>
      </c>
    </row>
    <row r="730" spans="1:38" x14ac:dyDescent="0.35">
      <c r="A730" s="1" t="s">
        <v>1202</v>
      </c>
      <c r="B730" s="1" t="s">
        <v>1169</v>
      </c>
      <c r="C730" s="1" t="s">
        <v>1201</v>
      </c>
      <c r="D730" s="1" t="s">
        <v>1204</v>
      </c>
      <c r="E730" s="1" t="s">
        <v>33</v>
      </c>
      <c r="F730" s="2">
        <v>177595</v>
      </c>
      <c r="G730" s="2">
        <v>395015</v>
      </c>
      <c r="H730" s="2">
        <v>177567</v>
      </c>
      <c r="I730" s="2">
        <v>395020</v>
      </c>
      <c r="J730" s="1" t="s">
        <v>79</v>
      </c>
      <c r="K730" s="1" t="s">
        <v>35</v>
      </c>
      <c r="L730" s="1" t="s">
        <v>54</v>
      </c>
      <c r="M730" s="1" t="s">
        <v>80</v>
      </c>
      <c r="N730" s="1" t="s">
        <v>56</v>
      </c>
      <c r="O730" s="1" t="s">
        <v>1203</v>
      </c>
      <c r="P730" s="1" t="s">
        <v>1205</v>
      </c>
      <c r="Q730" s="1" t="s">
        <v>45</v>
      </c>
      <c r="AA730">
        <v>20</v>
      </c>
      <c r="AB730">
        <v>4.3700000000000003E-2</v>
      </c>
      <c r="AC730">
        <v>1.4</v>
      </c>
      <c r="AD730">
        <v>0.45</v>
      </c>
      <c r="AE730">
        <v>3.5</v>
      </c>
      <c r="AF730">
        <v>31</v>
      </c>
      <c r="AG730" s="2">
        <f t="shared" si="33"/>
        <v>70</v>
      </c>
      <c r="AH730" s="2">
        <f t="shared" si="34"/>
        <v>240</v>
      </c>
      <c r="AI730" s="8">
        <v>85</v>
      </c>
      <c r="AJ730" s="8">
        <v>40</v>
      </c>
      <c r="AK730" s="2">
        <f>(100-AJ730)/(100-AI730)*AG730</f>
        <v>280</v>
      </c>
      <c r="AL730" s="8">
        <f t="shared" si="35"/>
        <v>5</v>
      </c>
    </row>
    <row r="731" spans="1:38" x14ac:dyDescent="0.35">
      <c r="A731" s="1" t="s">
        <v>1202</v>
      </c>
      <c r="B731" s="1" t="s">
        <v>1169</v>
      </c>
      <c r="C731" s="1" t="s">
        <v>1201</v>
      </c>
      <c r="D731" s="1" t="s">
        <v>1204</v>
      </c>
      <c r="E731" s="1" t="s">
        <v>33</v>
      </c>
      <c r="F731" s="2">
        <v>177595</v>
      </c>
      <c r="G731" s="2">
        <v>395015</v>
      </c>
      <c r="H731" s="2">
        <v>177567</v>
      </c>
      <c r="I731" s="2">
        <v>395020</v>
      </c>
      <c r="J731" s="1" t="s">
        <v>68</v>
      </c>
      <c r="K731" s="1" t="s">
        <v>35</v>
      </c>
      <c r="L731" s="1" t="s">
        <v>50</v>
      </c>
      <c r="M731" s="1" t="s">
        <v>80</v>
      </c>
      <c r="N731" s="1" t="s">
        <v>52</v>
      </c>
      <c r="O731" s="1" t="s">
        <v>1203</v>
      </c>
      <c r="P731" s="1" t="s">
        <v>1205</v>
      </c>
      <c r="Q731" s="1" t="s">
        <v>45</v>
      </c>
      <c r="AA731">
        <v>540</v>
      </c>
      <c r="AB731">
        <v>0</v>
      </c>
      <c r="AC731">
        <v>22</v>
      </c>
      <c r="AD731">
        <v>0.1</v>
      </c>
      <c r="AE731">
        <v>1.2</v>
      </c>
      <c r="AF731">
        <v>15</v>
      </c>
      <c r="AG731" s="2">
        <f t="shared" si="33"/>
        <v>648</v>
      </c>
      <c r="AH731" s="2">
        <f t="shared" si="34"/>
        <v>6480</v>
      </c>
      <c r="AI731" s="8">
        <v>85</v>
      </c>
      <c r="AJ731" s="8">
        <v>40</v>
      </c>
      <c r="AK731" s="2">
        <f>(100-AJ731)/(100-AI731)*AG731</f>
        <v>2592</v>
      </c>
      <c r="AL731" s="8">
        <f t="shared" si="35"/>
        <v>135</v>
      </c>
    </row>
    <row r="732" spans="1:38" x14ac:dyDescent="0.35">
      <c r="A732" s="1" t="s">
        <v>1206</v>
      </c>
      <c r="B732" s="1" t="s">
        <v>1169</v>
      </c>
      <c r="C732" s="1" t="s">
        <v>1201</v>
      </c>
      <c r="D732" s="1" t="s">
        <v>1208</v>
      </c>
      <c r="E732" s="1" t="s">
        <v>33</v>
      </c>
      <c r="F732" s="2">
        <v>176624</v>
      </c>
      <c r="G732" s="2">
        <v>393632</v>
      </c>
      <c r="H732" s="2">
        <v>176635</v>
      </c>
      <c r="I732" s="2">
        <v>393642</v>
      </c>
      <c r="J732" s="1" t="s">
        <v>85</v>
      </c>
      <c r="K732" s="1" t="s">
        <v>35</v>
      </c>
      <c r="L732" s="1" t="s">
        <v>54</v>
      </c>
      <c r="M732" s="1" t="s">
        <v>74</v>
      </c>
      <c r="N732" s="1" t="s">
        <v>56</v>
      </c>
      <c r="O732" s="1" t="s">
        <v>1207</v>
      </c>
      <c r="P732" s="1" t="s">
        <v>1209</v>
      </c>
      <c r="Q732" s="1" t="s">
        <v>45</v>
      </c>
      <c r="AA732">
        <v>500</v>
      </c>
      <c r="AB732">
        <v>4.3700000000000003E-2</v>
      </c>
      <c r="AC732">
        <v>1.4</v>
      </c>
      <c r="AD732">
        <v>0.45</v>
      </c>
      <c r="AE732">
        <v>5.8</v>
      </c>
      <c r="AF732">
        <v>31</v>
      </c>
      <c r="AG732" s="2">
        <f t="shared" si="33"/>
        <v>2900</v>
      </c>
      <c r="AH732" s="2">
        <f t="shared" si="34"/>
        <v>6000</v>
      </c>
      <c r="AI732" s="8">
        <v>85</v>
      </c>
      <c r="AJ732" s="8">
        <v>40</v>
      </c>
      <c r="AK732" s="2">
        <f>(100-AJ732)/(100-AI732)*AG732</f>
        <v>11600</v>
      </c>
      <c r="AL732" s="8">
        <f t="shared" si="35"/>
        <v>125</v>
      </c>
    </row>
    <row r="733" spans="1:38" x14ac:dyDescent="0.35">
      <c r="A733" s="1" t="s">
        <v>1206</v>
      </c>
      <c r="B733" s="1" t="s">
        <v>1169</v>
      </c>
      <c r="C733" s="1" t="s">
        <v>1201</v>
      </c>
      <c r="D733" s="1" t="s">
        <v>1208</v>
      </c>
      <c r="E733" s="1" t="s">
        <v>33</v>
      </c>
      <c r="F733" s="2">
        <v>176624</v>
      </c>
      <c r="G733" s="2">
        <v>393632</v>
      </c>
      <c r="H733" s="2">
        <v>176628</v>
      </c>
      <c r="I733" s="2">
        <v>393635</v>
      </c>
      <c r="J733" s="1" t="s">
        <v>85</v>
      </c>
      <c r="K733" s="1" t="s">
        <v>35</v>
      </c>
      <c r="L733" s="1" t="s">
        <v>54</v>
      </c>
      <c r="M733" s="1" t="s">
        <v>74</v>
      </c>
      <c r="N733" s="1" t="s">
        <v>56</v>
      </c>
      <c r="O733" s="1" t="s">
        <v>1207</v>
      </c>
      <c r="P733" s="1" t="s">
        <v>1209</v>
      </c>
      <c r="Q733" s="1" t="s">
        <v>45</v>
      </c>
      <c r="AA733">
        <v>320</v>
      </c>
      <c r="AB733">
        <v>4.3700000000000003E-2</v>
      </c>
      <c r="AC733">
        <v>1.4</v>
      </c>
      <c r="AD733">
        <v>0.45</v>
      </c>
      <c r="AE733">
        <v>5.8</v>
      </c>
      <c r="AF733">
        <v>31</v>
      </c>
      <c r="AG733" s="2">
        <f t="shared" si="33"/>
        <v>1856</v>
      </c>
      <c r="AH733" s="2">
        <f t="shared" si="34"/>
        <v>3840</v>
      </c>
      <c r="AI733" s="8">
        <v>85</v>
      </c>
      <c r="AJ733" s="8">
        <v>40</v>
      </c>
      <c r="AK733" s="2">
        <f>(100-AJ733)/(100-AI733)*AG733</f>
        <v>7424</v>
      </c>
      <c r="AL733" s="8">
        <f t="shared" si="35"/>
        <v>80</v>
      </c>
    </row>
    <row r="734" spans="1:38" x14ac:dyDescent="0.35">
      <c r="A734" s="1" t="s">
        <v>1210</v>
      </c>
      <c r="B734" s="1" t="s">
        <v>1169</v>
      </c>
      <c r="C734" s="1" t="s">
        <v>1201</v>
      </c>
      <c r="D734" s="1" t="s">
        <v>1212</v>
      </c>
      <c r="E734" s="1" t="s">
        <v>33</v>
      </c>
      <c r="F734" s="2">
        <v>180739</v>
      </c>
      <c r="G734" s="2">
        <v>395452</v>
      </c>
      <c r="H734" s="2">
        <v>180745</v>
      </c>
      <c r="I734" s="2">
        <v>395472</v>
      </c>
      <c r="J734" s="1" t="s">
        <v>79</v>
      </c>
      <c r="K734" s="1" t="s">
        <v>35</v>
      </c>
      <c r="L734" s="1" t="s">
        <v>54</v>
      </c>
      <c r="M734" s="1" t="s">
        <v>80</v>
      </c>
      <c r="N734" s="1" t="s">
        <v>56</v>
      </c>
      <c r="O734" s="1" t="s">
        <v>1211</v>
      </c>
      <c r="P734" s="1" t="s">
        <v>1213</v>
      </c>
      <c r="Q734" s="1" t="s">
        <v>45</v>
      </c>
      <c r="AA734">
        <v>84</v>
      </c>
      <c r="AB734">
        <v>4.3700000000000003E-2</v>
      </c>
      <c r="AC734">
        <v>1.4</v>
      </c>
      <c r="AD734">
        <v>0.45</v>
      </c>
      <c r="AE734">
        <v>3.5</v>
      </c>
      <c r="AF734">
        <v>31</v>
      </c>
      <c r="AG734" s="2">
        <f t="shared" si="33"/>
        <v>294</v>
      </c>
      <c r="AH734" s="2">
        <f t="shared" si="34"/>
        <v>1008</v>
      </c>
      <c r="AI734" s="8">
        <v>85</v>
      </c>
      <c r="AJ734" s="8">
        <v>40</v>
      </c>
      <c r="AK734" s="2">
        <f>(100-AJ734)/(100-AI734)*AG734</f>
        <v>1176</v>
      </c>
      <c r="AL734" s="8">
        <f t="shared" si="35"/>
        <v>21</v>
      </c>
    </row>
    <row r="735" spans="1:38" x14ac:dyDescent="0.35">
      <c r="A735" s="1" t="s">
        <v>1214</v>
      </c>
      <c r="B735" s="1" t="s">
        <v>1169</v>
      </c>
      <c r="C735" s="1" t="s">
        <v>1218</v>
      </c>
      <c r="D735" s="1" t="s">
        <v>1216</v>
      </c>
      <c r="E735" s="1" t="s">
        <v>33</v>
      </c>
      <c r="F735" s="2">
        <v>185683</v>
      </c>
      <c r="G735" s="2">
        <v>395408</v>
      </c>
      <c r="H735" s="2">
        <v>185580</v>
      </c>
      <c r="I735" s="2">
        <v>395316</v>
      </c>
      <c r="J735" s="1" t="s">
        <v>79</v>
      </c>
      <c r="K735" s="1" t="s">
        <v>35</v>
      </c>
      <c r="L735" s="1" t="s">
        <v>54</v>
      </c>
      <c r="M735" s="1" t="s">
        <v>122</v>
      </c>
      <c r="N735" s="1" t="s">
        <v>56</v>
      </c>
      <c r="O735" s="1" t="s">
        <v>1215</v>
      </c>
      <c r="P735" s="1" t="s">
        <v>1217</v>
      </c>
      <c r="Q735" s="1" t="s">
        <v>45</v>
      </c>
      <c r="AA735" s="2">
        <v>5376</v>
      </c>
      <c r="AB735">
        <v>4.3700000000000003E-2</v>
      </c>
      <c r="AC735">
        <v>1.4</v>
      </c>
      <c r="AD735">
        <v>0.45</v>
      </c>
      <c r="AE735">
        <v>3.5</v>
      </c>
      <c r="AF735">
        <v>31</v>
      </c>
      <c r="AG735" s="2">
        <f t="shared" si="33"/>
        <v>18816</v>
      </c>
      <c r="AH735" s="2">
        <f t="shared" si="34"/>
        <v>64512</v>
      </c>
      <c r="AI735" s="8">
        <v>85</v>
      </c>
      <c r="AJ735" s="8">
        <v>40</v>
      </c>
      <c r="AK735" s="2">
        <f>(100-AJ735)/(100-AI735)*AG735</f>
        <v>75264</v>
      </c>
      <c r="AL735" s="8">
        <f t="shared" si="35"/>
        <v>1344</v>
      </c>
    </row>
    <row r="736" spans="1:38" x14ac:dyDescent="0.35">
      <c r="A736" s="1" t="s">
        <v>1219</v>
      </c>
      <c r="B736" s="1" t="s">
        <v>1169</v>
      </c>
      <c r="C736" s="1" t="s">
        <v>1218</v>
      </c>
      <c r="D736" s="1" t="s">
        <v>1221</v>
      </c>
      <c r="E736" s="1" t="s">
        <v>33</v>
      </c>
      <c r="F736" s="2">
        <v>185630</v>
      </c>
      <c r="G736" s="2">
        <v>395037</v>
      </c>
      <c r="H736" s="2">
        <v>185607</v>
      </c>
      <c r="I736" s="2">
        <v>395133</v>
      </c>
      <c r="J736" s="1" t="s">
        <v>107</v>
      </c>
      <c r="K736" s="1" t="s">
        <v>35</v>
      </c>
      <c r="L736" s="1" t="s">
        <v>107</v>
      </c>
      <c r="M736" s="1" t="s">
        <v>538</v>
      </c>
      <c r="N736" s="1" t="s">
        <v>96</v>
      </c>
      <c r="O736" s="1" t="s">
        <v>1220</v>
      </c>
      <c r="P736" s="1" t="s">
        <v>1222</v>
      </c>
      <c r="Q736" s="1" t="s">
        <v>45</v>
      </c>
      <c r="AA736">
        <v>90</v>
      </c>
      <c r="AB736">
        <v>0.2606</v>
      </c>
      <c r="AC736">
        <v>2.2999999999999998</v>
      </c>
      <c r="AD736">
        <v>1.3</v>
      </c>
      <c r="AE736">
        <v>8.4</v>
      </c>
      <c r="AF736">
        <v>32</v>
      </c>
      <c r="AG736" s="2">
        <f t="shared" si="33"/>
        <v>756</v>
      </c>
      <c r="AH736" s="2">
        <f t="shared" si="34"/>
        <v>1080</v>
      </c>
      <c r="AI736" s="8">
        <v>85</v>
      </c>
      <c r="AJ736" s="8">
        <v>40</v>
      </c>
      <c r="AK736" s="2">
        <f>(100-AJ736)/(100-AI736)*AG736</f>
        <v>3024</v>
      </c>
      <c r="AL736" s="8">
        <f t="shared" si="35"/>
        <v>22</v>
      </c>
    </row>
    <row r="737" spans="1:38" x14ac:dyDescent="0.35">
      <c r="A737" s="1" t="s">
        <v>1219</v>
      </c>
      <c r="B737" s="1" t="s">
        <v>1169</v>
      </c>
      <c r="C737" s="1" t="s">
        <v>1218</v>
      </c>
      <c r="D737" s="1" t="s">
        <v>1221</v>
      </c>
      <c r="E737" s="1" t="s">
        <v>33</v>
      </c>
      <c r="F737" s="2">
        <v>185630</v>
      </c>
      <c r="G737" s="2">
        <v>395037</v>
      </c>
      <c r="H737" s="2">
        <v>185607</v>
      </c>
      <c r="I737" s="2">
        <v>395133</v>
      </c>
      <c r="J737" s="1" t="s">
        <v>94</v>
      </c>
      <c r="K737" s="1" t="s">
        <v>35</v>
      </c>
      <c r="L737" s="1" t="s">
        <v>94</v>
      </c>
      <c r="M737" s="1" t="s">
        <v>538</v>
      </c>
      <c r="N737" s="1" t="s">
        <v>96</v>
      </c>
      <c r="O737" s="1" t="s">
        <v>1220</v>
      </c>
      <c r="P737" s="1" t="s">
        <v>1222</v>
      </c>
      <c r="Q737" s="1" t="s">
        <v>45</v>
      </c>
      <c r="AA737">
        <v>318</v>
      </c>
      <c r="AB737">
        <v>0.2606</v>
      </c>
      <c r="AC737">
        <v>4.2</v>
      </c>
      <c r="AD737">
        <v>0.63</v>
      </c>
      <c r="AE737">
        <v>5.6</v>
      </c>
      <c r="AF737">
        <v>35</v>
      </c>
      <c r="AG737" s="2">
        <f t="shared" si="33"/>
        <v>1780.8</v>
      </c>
      <c r="AH737" s="2">
        <f t="shared" si="34"/>
        <v>3816</v>
      </c>
      <c r="AI737" s="8">
        <v>85</v>
      </c>
      <c r="AJ737" s="8">
        <v>40</v>
      </c>
      <c r="AK737" s="2">
        <f>(100-AJ737)/(100-AI737)*AG737</f>
        <v>7123.2</v>
      </c>
      <c r="AL737" s="8">
        <f t="shared" si="35"/>
        <v>79</v>
      </c>
    </row>
    <row r="738" spans="1:38" x14ac:dyDescent="0.35">
      <c r="A738" s="1" t="s">
        <v>1219</v>
      </c>
      <c r="B738" s="1" t="s">
        <v>1169</v>
      </c>
      <c r="C738" s="1" t="s">
        <v>1218</v>
      </c>
      <c r="D738" s="1" t="s">
        <v>1221</v>
      </c>
      <c r="E738" s="1" t="s">
        <v>33</v>
      </c>
      <c r="F738" s="2">
        <v>185630</v>
      </c>
      <c r="G738" s="2">
        <v>395037</v>
      </c>
      <c r="H738" s="2">
        <v>185607</v>
      </c>
      <c r="I738" s="2">
        <v>395133</v>
      </c>
      <c r="J738" s="1" t="s">
        <v>101</v>
      </c>
      <c r="K738" s="1" t="s">
        <v>35</v>
      </c>
      <c r="L738" s="1" t="s">
        <v>101</v>
      </c>
      <c r="M738" s="1" t="s">
        <v>538</v>
      </c>
      <c r="N738" s="1" t="s">
        <v>96</v>
      </c>
      <c r="O738" s="1" t="s">
        <v>1220</v>
      </c>
      <c r="P738" s="1" t="s">
        <v>1222</v>
      </c>
      <c r="Q738" s="1" t="s">
        <v>45</v>
      </c>
      <c r="AA738">
        <v>2</v>
      </c>
      <c r="AB738">
        <v>0.2606</v>
      </c>
      <c r="AC738">
        <v>1.5</v>
      </c>
      <c r="AD738">
        <v>0.83</v>
      </c>
      <c r="AE738">
        <v>5.6</v>
      </c>
      <c r="AF738">
        <v>36</v>
      </c>
      <c r="AG738" s="2">
        <f t="shared" si="33"/>
        <v>11.2</v>
      </c>
      <c r="AH738" s="2">
        <f t="shared" si="34"/>
        <v>24</v>
      </c>
      <c r="AI738" s="8">
        <v>85</v>
      </c>
      <c r="AJ738" s="8">
        <v>40</v>
      </c>
      <c r="AK738" s="2">
        <f>(100-AJ738)/(100-AI738)*AG738</f>
        <v>44.8</v>
      </c>
      <c r="AL738" s="8">
        <f t="shared" si="35"/>
        <v>0</v>
      </c>
    </row>
    <row r="739" spans="1:38" x14ac:dyDescent="0.35">
      <c r="A739" s="1" t="s">
        <v>1219</v>
      </c>
      <c r="B739" s="1" t="s">
        <v>1169</v>
      </c>
      <c r="C739" s="1" t="s">
        <v>1218</v>
      </c>
      <c r="D739" s="1" t="s">
        <v>1221</v>
      </c>
      <c r="E739" s="1" t="s">
        <v>33</v>
      </c>
      <c r="F739" s="2">
        <v>185630</v>
      </c>
      <c r="G739" s="2">
        <v>395037</v>
      </c>
      <c r="H739" s="2">
        <v>185630</v>
      </c>
      <c r="I739" s="2">
        <v>395037</v>
      </c>
      <c r="J739" s="1" t="s">
        <v>163</v>
      </c>
      <c r="K739" s="1" t="s">
        <v>35</v>
      </c>
      <c r="L739" s="1" t="s">
        <v>103</v>
      </c>
      <c r="M739" s="1" t="s">
        <v>538</v>
      </c>
      <c r="N739" s="1" t="s">
        <v>104</v>
      </c>
      <c r="O739" s="1" t="s">
        <v>1220</v>
      </c>
      <c r="P739" s="1" t="s">
        <v>1222</v>
      </c>
      <c r="Q739" s="1" t="s">
        <v>45</v>
      </c>
      <c r="AA739" s="2">
        <v>3056</v>
      </c>
      <c r="AB739">
        <v>4.3700000000000003E-2</v>
      </c>
      <c r="AC739">
        <v>1.4</v>
      </c>
      <c r="AD739">
        <v>0.45</v>
      </c>
      <c r="AE739">
        <v>6.9</v>
      </c>
      <c r="AF739">
        <v>31</v>
      </c>
      <c r="AG739" s="2">
        <f t="shared" si="33"/>
        <v>21086.400000000001</v>
      </c>
      <c r="AH739" s="2">
        <f t="shared" si="34"/>
        <v>36672</v>
      </c>
      <c r="AI739" s="8">
        <v>85</v>
      </c>
      <c r="AJ739" s="8">
        <v>40</v>
      </c>
      <c r="AK739" s="2">
        <f>(100-AJ739)/(100-AI739)*AG739</f>
        <v>84345.600000000006</v>
      </c>
      <c r="AL739" s="8">
        <f t="shared" si="35"/>
        <v>764</v>
      </c>
    </row>
    <row r="740" spans="1:38" x14ac:dyDescent="0.35">
      <c r="A740" s="1" t="s">
        <v>1219</v>
      </c>
      <c r="B740" s="1" t="s">
        <v>1169</v>
      </c>
      <c r="C740" s="1" t="s">
        <v>1218</v>
      </c>
      <c r="D740" s="1" t="s">
        <v>1221</v>
      </c>
      <c r="E740" s="1" t="s">
        <v>33</v>
      </c>
      <c r="F740" s="2">
        <v>185630</v>
      </c>
      <c r="G740" s="2">
        <v>395037</v>
      </c>
      <c r="H740" s="2">
        <v>185607</v>
      </c>
      <c r="I740" s="2">
        <v>395133</v>
      </c>
      <c r="J740" s="1" t="s">
        <v>112</v>
      </c>
      <c r="K740" s="1" t="s">
        <v>35</v>
      </c>
      <c r="L740" s="1" t="s">
        <v>106</v>
      </c>
      <c r="M740" s="1" t="s">
        <v>538</v>
      </c>
      <c r="N740" s="1" t="s">
        <v>96</v>
      </c>
      <c r="O740" s="1" t="s">
        <v>1220</v>
      </c>
      <c r="P740" s="1" t="s">
        <v>1222</v>
      </c>
      <c r="Q740" s="1" t="s">
        <v>45</v>
      </c>
      <c r="AA740" s="2">
        <v>1320</v>
      </c>
      <c r="AB740">
        <v>0</v>
      </c>
      <c r="AC740">
        <v>22</v>
      </c>
      <c r="AD740">
        <v>0.1</v>
      </c>
      <c r="AE740">
        <v>2.2999999999999998</v>
      </c>
      <c r="AF740">
        <v>15</v>
      </c>
      <c r="AG740" s="2">
        <f t="shared" si="33"/>
        <v>3035.9999999999995</v>
      </c>
      <c r="AH740" s="2">
        <f t="shared" si="34"/>
        <v>15840</v>
      </c>
      <c r="AI740" s="8">
        <v>85</v>
      </c>
      <c r="AJ740" s="8">
        <v>40</v>
      </c>
      <c r="AK740" s="2">
        <f>(100-AJ740)/(100-AI740)*AG740</f>
        <v>12143.999999999998</v>
      </c>
      <c r="AL740" s="8">
        <f t="shared" si="35"/>
        <v>330</v>
      </c>
    </row>
    <row r="741" spans="1:38" x14ac:dyDescent="0.35">
      <c r="A741" s="1" t="s">
        <v>1223</v>
      </c>
      <c r="B741" s="1" t="s">
        <v>1169</v>
      </c>
      <c r="C741" s="1" t="s">
        <v>1218</v>
      </c>
      <c r="D741" s="1" t="s">
        <v>1225</v>
      </c>
      <c r="E741" s="1" t="s">
        <v>33</v>
      </c>
      <c r="F741" s="2">
        <v>184967</v>
      </c>
      <c r="G741" s="2">
        <v>394271</v>
      </c>
      <c r="H741" s="2">
        <v>185134</v>
      </c>
      <c r="I741" s="2">
        <v>394281</v>
      </c>
      <c r="J741" s="1" t="s">
        <v>602</v>
      </c>
      <c r="K741" s="1" t="s">
        <v>35</v>
      </c>
      <c r="L741" s="1" t="s">
        <v>602</v>
      </c>
      <c r="M741" s="1" t="s">
        <v>561</v>
      </c>
      <c r="N741" s="1" t="s">
        <v>295</v>
      </c>
      <c r="O741" s="1" t="s">
        <v>1224</v>
      </c>
      <c r="P741" s="1" t="s">
        <v>1226</v>
      </c>
      <c r="Q741" s="1" t="s">
        <v>45</v>
      </c>
      <c r="AA741">
        <v>832</v>
      </c>
      <c r="AB741">
        <v>0.2606</v>
      </c>
      <c r="AC741">
        <v>4.2</v>
      </c>
      <c r="AD741">
        <v>0.63</v>
      </c>
      <c r="AE741">
        <v>4.7</v>
      </c>
      <c r="AF741">
        <v>35</v>
      </c>
      <c r="AG741" s="2">
        <f t="shared" si="33"/>
        <v>3910.4</v>
      </c>
      <c r="AH741" s="2">
        <f t="shared" si="34"/>
        <v>9984</v>
      </c>
      <c r="AI741" s="8">
        <v>85</v>
      </c>
      <c r="AJ741" s="8">
        <v>40</v>
      </c>
      <c r="AK741" s="2">
        <f>(100-AJ741)/(100-AI741)*AG741</f>
        <v>15641.6</v>
      </c>
      <c r="AL741" s="8">
        <f t="shared" si="35"/>
        <v>208</v>
      </c>
    </row>
    <row r="742" spans="1:38" x14ac:dyDescent="0.35">
      <c r="A742" s="1" t="s">
        <v>1223</v>
      </c>
      <c r="B742" s="1" t="s">
        <v>1169</v>
      </c>
      <c r="C742" s="1" t="s">
        <v>1218</v>
      </c>
      <c r="D742" s="1" t="s">
        <v>1225</v>
      </c>
      <c r="E742" s="1" t="s">
        <v>33</v>
      </c>
      <c r="F742" s="2">
        <v>184967</v>
      </c>
      <c r="G742" s="2">
        <v>394271</v>
      </c>
      <c r="H742" s="2">
        <v>185115</v>
      </c>
      <c r="I742" s="2">
        <v>394207</v>
      </c>
      <c r="J742" s="1" t="s">
        <v>294</v>
      </c>
      <c r="K742" s="1" t="s">
        <v>35</v>
      </c>
      <c r="L742" s="1" t="s">
        <v>294</v>
      </c>
      <c r="M742" s="1" t="s">
        <v>561</v>
      </c>
      <c r="N742" s="1" t="s">
        <v>295</v>
      </c>
      <c r="O742" s="1" t="s">
        <v>1224</v>
      </c>
      <c r="P742" s="1" t="s">
        <v>1226</v>
      </c>
      <c r="Q742" s="1" t="s">
        <v>45</v>
      </c>
      <c r="AA742">
        <v>180</v>
      </c>
      <c r="AB742">
        <v>0</v>
      </c>
      <c r="AC742">
        <v>22</v>
      </c>
      <c r="AD742">
        <v>0.1</v>
      </c>
      <c r="AE742">
        <v>2</v>
      </c>
      <c r="AF742">
        <v>15</v>
      </c>
      <c r="AG742" s="2">
        <f t="shared" si="33"/>
        <v>360</v>
      </c>
      <c r="AH742" s="2">
        <f t="shared" si="34"/>
        <v>2160</v>
      </c>
      <c r="AI742" s="8">
        <v>85</v>
      </c>
      <c r="AJ742" s="8">
        <v>40</v>
      </c>
      <c r="AK742" s="2">
        <f>(100-AJ742)/(100-AI742)*AG742</f>
        <v>1440</v>
      </c>
      <c r="AL742" s="8">
        <f t="shared" si="35"/>
        <v>45</v>
      </c>
    </row>
    <row r="743" spans="1:38" x14ac:dyDescent="0.35">
      <c r="A743" s="1" t="s">
        <v>1223</v>
      </c>
      <c r="B743" s="1" t="s">
        <v>1169</v>
      </c>
      <c r="C743" s="1" t="s">
        <v>1218</v>
      </c>
      <c r="D743" s="1" t="s">
        <v>1225</v>
      </c>
      <c r="E743" s="1" t="s">
        <v>33</v>
      </c>
      <c r="F743" s="2">
        <v>184967</v>
      </c>
      <c r="G743" s="2">
        <v>394271</v>
      </c>
      <c r="H743" s="2">
        <v>185115</v>
      </c>
      <c r="I743" s="2">
        <v>394207</v>
      </c>
      <c r="J743" s="1" t="s">
        <v>201</v>
      </c>
      <c r="K743" s="1" t="s">
        <v>35</v>
      </c>
      <c r="L743" s="1" t="s">
        <v>201</v>
      </c>
      <c r="M743" s="1" t="s">
        <v>561</v>
      </c>
      <c r="N743" s="1" t="s">
        <v>203</v>
      </c>
      <c r="O743" s="1" t="s">
        <v>1224</v>
      </c>
      <c r="P743" s="1" t="s">
        <v>1226</v>
      </c>
      <c r="Q743" s="1" t="s">
        <v>45</v>
      </c>
      <c r="AA743">
        <v>522</v>
      </c>
      <c r="AB743">
        <v>4.3700000000000003E-2</v>
      </c>
      <c r="AC743">
        <v>1.4</v>
      </c>
      <c r="AD743">
        <v>0.45</v>
      </c>
      <c r="AE743">
        <v>5.8</v>
      </c>
      <c r="AF743">
        <v>31</v>
      </c>
      <c r="AG743" s="2">
        <f t="shared" si="33"/>
        <v>3027.6</v>
      </c>
      <c r="AH743" s="2">
        <f t="shared" si="34"/>
        <v>6264</v>
      </c>
      <c r="AI743" s="8">
        <v>85</v>
      </c>
      <c r="AJ743" s="8">
        <v>40</v>
      </c>
      <c r="AK743" s="2">
        <f>(100-AJ743)/(100-AI743)*AG743</f>
        <v>12110.4</v>
      </c>
      <c r="AL743" s="8">
        <f t="shared" si="35"/>
        <v>130</v>
      </c>
    </row>
    <row r="744" spans="1:38" x14ac:dyDescent="0.35">
      <c r="A744" s="1" t="s">
        <v>1223</v>
      </c>
      <c r="B744" s="1" t="s">
        <v>1169</v>
      </c>
      <c r="C744" s="1" t="s">
        <v>1218</v>
      </c>
      <c r="D744" s="1" t="s">
        <v>1225</v>
      </c>
      <c r="E744" s="1" t="s">
        <v>33</v>
      </c>
      <c r="F744" s="2">
        <v>184967</v>
      </c>
      <c r="G744" s="2">
        <v>394271</v>
      </c>
      <c r="H744" s="2">
        <v>185115</v>
      </c>
      <c r="I744" s="2">
        <v>394207</v>
      </c>
      <c r="J744" s="1" t="s">
        <v>602</v>
      </c>
      <c r="K744" s="1" t="s">
        <v>35</v>
      </c>
      <c r="L744" s="1" t="s">
        <v>602</v>
      </c>
      <c r="M744" s="1" t="s">
        <v>561</v>
      </c>
      <c r="N744" s="1" t="s">
        <v>295</v>
      </c>
      <c r="O744" s="1" t="s">
        <v>1224</v>
      </c>
      <c r="P744" s="1" t="s">
        <v>1226</v>
      </c>
      <c r="Q744" s="1" t="s">
        <v>45</v>
      </c>
      <c r="AA744">
        <v>66</v>
      </c>
      <c r="AB744">
        <v>0.2606</v>
      </c>
      <c r="AC744">
        <v>4.2</v>
      </c>
      <c r="AD744">
        <v>0.63</v>
      </c>
      <c r="AE744">
        <v>4.7</v>
      </c>
      <c r="AF744">
        <v>35</v>
      </c>
      <c r="AG744" s="2">
        <f t="shared" si="33"/>
        <v>310.2</v>
      </c>
      <c r="AH744" s="2">
        <f t="shared" si="34"/>
        <v>792</v>
      </c>
      <c r="AI744" s="8">
        <v>85</v>
      </c>
      <c r="AJ744" s="8">
        <v>40</v>
      </c>
      <c r="AK744" s="2">
        <f>(100-AJ744)/(100-AI744)*AG744</f>
        <v>1240.8</v>
      </c>
      <c r="AL744" s="8">
        <f t="shared" si="35"/>
        <v>16</v>
      </c>
    </row>
    <row r="745" spans="1:38" x14ac:dyDescent="0.35">
      <c r="A745" s="1" t="s">
        <v>1223</v>
      </c>
      <c r="B745" s="1" t="s">
        <v>1169</v>
      </c>
      <c r="C745" s="1" t="s">
        <v>1218</v>
      </c>
      <c r="D745" s="1" t="s">
        <v>1225</v>
      </c>
      <c r="E745" s="1" t="s">
        <v>33</v>
      </c>
      <c r="F745" s="2">
        <v>184967</v>
      </c>
      <c r="G745" s="2">
        <v>394271</v>
      </c>
      <c r="H745" s="2">
        <v>185126</v>
      </c>
      <c r="I745" s="2">
        <v>394259</v>
      </c>
      <c r="J745" s="1" t="s">
        <v>602</v>
      </c>
      <c r="K745" s="1" t="s">
        <v>35</v>
      </c>
      <c r="L745" s="1" t="s">
        <v>602</v>
      </c>
      <c r="M745" s="1" t="s">
        <v>561</v>
      </c>
      <c r="N745" s="1" t="s">
        <v>295</v>
      </c>
      <c r="O745" s="1" t="s">
        <v>1224</v>
      </c>
      <c r="P745" s="1" t="s">
        <v>1226</v>
      </c>
      <c r="Q745" s="1" t="s">
        <v>45</v>
      </c>
      <c r="AA745">
        <v>832</v>
      </c>
      <c r="AB745">
        <v>0.2606</v>
      </c>
      <c r="AC745">
        <v>4.2</v>
      </c>
      <c r="AD745">
        <v>0.63</v>
      </c>
      <c r="AE745">
        <v>4.7</v>
      </c>
      <c r="AF745">
        <v>35</v>
      </c>
      <c r="AG745" s="2">
        <f t="shared" si="33"/>
        <v>3910.4</v>
      </c>
      <c r="AH745" s="2">
        <f t="shared" si="34"/>
        <v>9984</v>
      </c>
      <c r="AI745" s="8">
        <v>85</v>
      </c>
      <c r="AJ745" s="8">
        <v>40</v>
      </c>
      <c r="AK745" s="2">
        <f>(100-AJ745)/(100-AI745)*AG745</f>
        <v>15641.6</v>
      </c>
      <c r="AL745" s="8">
        <f t="shared" si="35"/>
        <v>208</v>
      </c>
    </row>
    <row r="746" spans="1:38" x14ac:dyDescent="0.35">
      <c r="A746" s="1" t="s">
        <v>1223</v>
      </c>
      <c r="B746" s="1" t="s">
        <v>1169</v>
      </c>
      <c r="C746" s="1" t="s">
        <v>1218</v>
      </c>
      <c r="D746" s="1" t="s">
        <v>1225</v>
      </c>
      <c r="E746" s="1" t="s">
        <v>33</v>
      </c>
      <c r="F746" s="2">
        <v>184967</v>
      </c>
      <c r="G746" s="2">
        <v>394271</v>
      </c>
      <c r="H746" s="2">
        <v>185130</v>
      </c>
      <c r="I746" s="2">
        <v>394243</v>
      </c>
      <c r="J746" s="1" t="s">
        <v>602</v>
      </c>
      <c r="K746" s="1" t="s">
        <v>35</v>
      </c>
      <c r="L746" s="1" t="s">
        <v>602</v>
      </c>
      <c r="M746" s="1" t="s">
        <v>561</v>
      </c>
      <c r="N746" s="1" t="s">
        <v>295</v>
      </c>
      <c r="O746" s="1" t="s">
        <v>1224</v>
      </c>
      <c r="P746" s="1" t="s">
        <v>1226</v>
      </c>
      <c r="Q746" s="1" t="s">
        <v>45</v>
      </c>
      <c r="AA746">
        <v>190</v>
      </c>
      <c r="AB746">
        <v>0.2606</v>
      </c>
      <c r="AC746">
        <v>4.2</v>
      </c>
      <c r="AD746">
        <v>0.63</v>
      </c>
      <c r="AE746">
        <v>4.7</v>
      </c>
      <c r="AF746">
        <v>35</v>
      </c>
      <c r="AG746" s="2">
        <f t="shared" si="33"/>
        <v>893</v>
      </c>
      <c r="AH746" s="2">
        <f t="shared" si="34"/>
        <v>2280</v>
      </c>
      <c r="AI746" s="8">
        <v>85</v>
      </c>
      <c r="AJ746" s="8">
        <v>40</v>
      </c>
      <c r="AK746" s="2">
        <f>(100-AJ746)/(100-AI746)*AG746</f>
        <v>3572</v>
      </c>
      <c r="AL746" s="8">
        <f t="shared" si="35"/>
        <v>47</v>
      </c>
    </row>
    <row r="747" spans="1:38" x14ac:dyDescent="0.35">
      <c r="A747" s="1" t="s">
        <v>1223</v>
      </c>
      <c r="B747" s="1" t="s">
        <v>1169</v>
      </c>
      <c r="C747" s="1" t="s">
        <v>1218</v>
      </c>
      <c r="D747" s="1" t="s">
        <v>1225</v>
      </c>
      <c r="E747" s="1" t="s">
        <v>33</v>
      </c>
      <c r="F747" s="2">
        <v>184967</v>
      </c>
      <c r="G747" s="2">
        <v>394271</v>
      </c>
      <c r="H747" s="2">
        <v>185130</v>
      </c>
      <c r="I747" s="2">
        <v>394243</v>
      </c>
      <c r="J747" s="1" t="s">
        <v>836</v>
      </c>
      <c r="K747" s="1" t="s">
        <v>35</v>
      </c>
      <c r="L747" s="1" t="s">
        <v>836</v>
      </c>
      <c r="M747" s="1" t="s">
        <v>561</v>
      </c>
      <c r="N747" s="1" t="s">
        <v>295</v>
      </c>
      <c r="O747" s="1" t="s">
        <v>1224</v>
      </c>
      <c r="P747" s="1" t="s">
        <v>1226</v>
      </c>
      <c r="Q747" s="1" t="s">
        <v>45</v>
      </c>
      <c r="AA747">
        <v>6</v>
      </c>
      <c r="AB747">
        <v>0.2606</v>
      </c>
      <c r="AC747">
        <v>1.5</v>
      </c>
      <c r="AD747">
        <v>0.83</v>
      </c>
      <c r="AE747">
        <v>4.7</v>
      </c>
      <c r="AF747">
        <v>36</v>
      </c>
      <c r="AG747" s="2">
        <f t="shared" si="33"/>
        <v>28.200000000000003</v>
      </c>
      <c r="AH747" s="2">
        <f t="shared" si="34"/>
        <v>72</v>
      </c>
      <c r="AI747" s="8">
        <v>85</v>
      </c>
      <c r="AJ747" s="8">
        <v>40</v>
      </c>
      <c r="AK747" s="2">
        <f>(100-AJ747)/(100-AI747)*AG747</f>
        <v>112.80000000000001</v>
      </c>
      <c r="AL747" s="8">
        <f t="shared" si="35"/>
        <v>1</v>
      </c>
    </row>
    <row r="748" spans="1:38" x14ac:dyDescent="0.35">
      <c r="A748" s="1" t="s">
        <v>1223</v>
      </c>
      <c r="B748" s="1" t="s">
        <v>1169</v>
      </c>
      <c r="C748" s="1" t="s">
        <v>1218</v>
      </c>
      <c r="D748" s="1" t="s">
        <v>1225</v>
      </c>
      <c r="E748" s="1" t="s">
        <v>33</v>
      </c>
      <c r="F748" s="2">
        <v>184967</v>
      </c>
      <c r="G748" s="2">
        <v>394271</v>
      </c>
      <c r="H748" s="2">
        <v>185115</v>
      </c>
      <c r="I748" s="2">
        <v>394207</v>
      </c>
      <c r="J748" s="1" t="s">
        <v>837</v>
      </c>
      <c r="K748" s="1" t="s">
        <v>35</v>
      </c>
      <c r="L748" s="1" t="s">
        <v>837</v>
      </c>
      <c r="M748" s="1" t="s">
        <v>561</v>
      </c>
      <c r="N748" s="1" t="s">
        <v>295</v>
      </c>
      <c r="O748" s="1" t="s">
        <v>1224</v>
      </c>
      <c r="P748" s="1" t="s">
        <v>1226</v>
      </c>
      <c r="Q748" s="1" t="s">
        <v>45</v>
      </c>
      <c r="AA748">
        <v>208</v>
      </c>
      <c r="AB748">
        <v>0.2606</v>
      </c>
      <c r="AC748">
        <v>2.2999999999999998</v>
      </c>
      <c r="AD748">
        <v>1.3</v>
      </c>
      <c r="AE748">
        <v>7</v>
      </c>
      <c r="AF748">
        <v>32</v>
      </c>
      <c r="AG748" s="2">
        <f t="shared" si="33"/>
        <v>1456</v>
      </c>
      <c r="AH748" s="2">
        <f t="shared" si="34"/>
        <v>2496</v>
      </c>
      <c r="AI748" s="8">
        <v>85</v>
      </c>
      <c r="AJ748" s="8">
        <v>40</v>
      </c>
      <c r="AK748" s="2">
        <f>(100-AJ748)/(100-AI748)*AG748</f>
        <v>5824</v>
      </c>
      <c r="AL748" s="8">
        <f t="shared" si="35"/>
        <v>52</v>
      </c>
    </row>
    <row r="749" spans="1:38" x14ac:dyDescent="0.35">
      <c r="A749" s="1" t="s">
        <v>1223</v>
      </c>
      <c r="B749" s="1" t="s">
        <v>1169</v>
      </c>
      <c r="C749" s="1" t="s">
        <v>1218</v>
      </c>
      <c r="D749" s="1" t="s">
        <v>1225</v>
      </c>
      <c r="E749" s="1" t="s">
        <v>33</v>
      </c>
      <c r="F749" s="2">
        <v>184967</v>
      </c>
      <c r="G749" s="2">
        <v>394271</v>
      </c>
      <c r="H749" s="2">
        <v>185130</v>
      </c>
      <c r="I749" s="2">
        <v>394243</v>
      </c>
      <c r="J749" s="1" t="s">
        <v>294</v>
      </c>
      <c r="K749" s="1" t="s">
        <v>35</v>
      </c>
      <c r="L749" s="1" t="s">
        <v>294</v>
      </c>
      <c r="M749" s="1" t="s">
        <v>561</v>
      </c>
      <c r="N749" s="1" t="s">
        <v>295</v>
      </c>
      <c r="O749" s="1" t="s">
        <v>1224</v>
      </c>
      <c r="P749" s="1" t="s">
        <v>1226</v>
      </c>
      <c r="Q749" s="1" t="s">
        <v>45</v>
      </c>
      <c r="AA749">
        <v>180</v>
      </c>
      <c r="AB749">
        <v>0</v>
      </c>
      <c r="AC749">
        <v>22</v>
      </c>
      <c r="AD749">
        <v>0.1</v>
      </c>
      <c r="AE749">
        <v>2</v>
      </c>
      <c r="AF749">
        <v>15</v>
      </c>
      <c r="AG749" s="2">
        <f t="shared" si="33"/>
        <v>360</v>
      </c>
      <c r="AH749" s="2">
        <f t="shared" si="34"/>
        <v>2160</v>
      </c>
      <c r="AI749" s="8">
        <v>85</v>
      </c>
      <c r="AJ749" s="8">
        <v>40</v>
      </c>
      <c r="AK749" s="2">
        <f>(100-AJ749)/(100-AI749)*AG749</f>
        <v>1440</v>
      </c>
      <c r="AL749" s="8">
        <f t="shared" si="35"/>
        <v>45</v>
      </c>
    </row>
    <row r="750" spans="1:38" x14ac:dyDescent="0.35">
      <c r="A750" s="1" t="s">
        <v>1223</v>
      </c>
      <c r="B750" s="1" t="s">
        <v>1169</v>
      </c>
      <c r="C750" s="1" t="s">
        <v>1218</v>
      </c>
      <c r="D750" s="1" t="s">
        <v>1225</v>
      </c>
      <c r="E750" s="1" t="s">
        <v>33</v>
      </c>
      <c r="F750" s="2">
        <v>184967</v>
      </c>
      <c r="G750" s="2">
        <v>394271</v>
      </c>
      <c r="H750" s="2">
        <v>185130</v>
      </c>
      <c r="I750" s="2">
        <v>394243</v>
      </c>
      <c r="J750" s="1" t="s">
        <v>201</v>
      </c>
      <c r="K750" s="1" t="s">
        <v>35</v>
      </c>
      <c r="L750" s="1" t="s">
        <v>201</v>
      </c>
      <c r="M750" s="1" t="s">
        <v>561</v>
      </c>
      <c r="N750" s="1" t="s">
        <v>203</v>
      </c>
      <c r="O750" s="1" t="s">
        <v>1224</v>
      </c>
      <c r="P750" s="1" t="s">
        <v>1226</v>
      </c>
      <c r="Q750" s="1" t="s">
        <v>45</v>
      </c>
      <c r="AA750">
        <v>360</v>
      </c>
      <c r="AB750">
        <v>4.3700000000000003E-2</v>
      </c>
      <c r="AC750">
        <v>1.4</v>
      </c>
      <c r="AD750">
        <v>0.45</v>
      </c>
      <c r="AE750">
        <v>5.8</v>
      </c>
      <c r="AF750">
        <v>31</v>
      </c>
      <c r="AG750" s="2">
        <f t="shared" si="33"/>
        <v>2088</v>
      </c>
      <c r="AH750" s="2">
        <f t="shared" si="34"/>
        <v>4320</v>
      </c>
      <c r="AI750" s="8">
        <v>85</v>
      </c>
      <c r="AJ750" s="8">
        <v>40</v>
      </c>
      <c r="AK750" s="2">
        <f>(100-AJ750)/(100-AI750)*AG750</f>
        <v>8352</v>
      </c>
      <c r="AL750" s="8">
        <f t="shared" si="35"/>
        <v>90</v>
      </c>
    </row>
    <row r="751" spans="1:38" x14ac:dyDescent="0.35">
      <c r="A751" s="1" t="s">
        <v>1227</v>
      </c>
      <c r="B751" s="1" t="s">
        <v>1169</v>
      </c>
      <c r="C751" s="1" t="s">
        <v>1218</v>
      </c>
      <c r="D751" s="1" t="s">
        <v>1229</v>
      </c>
      <c r="E751" s="1" t="s">
        <v>33</v>
      </c>
      <c r="F751" s="2">
        <v>185267</v>
      </c>
      <c r="G751" s="2">
        <v>394624</v>
      </c>
      <c r="H751" s="2">
        <v>185294</v>
      </c>
      <c r="I751" s="2">
        <v>394760</v>
      </c>
      <c r="J751" s="1" t="s">
        <v>215</v>
      </c>
      <c r="K751" s="1" t="s">
        <v>35</v>
      </c>
      <c r="L751" s="1" t="s">
        <v>201</v>
      </c>
      <c r="M751" s="1" t="s">
        <v>202</v>
      </c>
      <c r="N751" s="1" t="s">
        <v>203</v>
      </c>
      <c r="O751" s="1" t="s">
        <v>1228</v>
      </c>
      <c r="P751" s="1" t="s">
        <v>1230</v>
      </c>
      <c r="Q751" s="1" t="s">
        <v>45</v>
      </c>
      <c r="AA751" s="2">
        <v>5292</v>
      </c>
      <c r="AB751">
        <v>4.3700000000000003E-2</v>
      </c>
      <c r="AC751">
        <v>1.4</v>
      </c>
      <c r="AD751">
        <v>0.45</v>
      </c>
      <c r="AE751">
        <v>5.8</v>
      </c>
      <c r="AF751">
        <v>31</v>
      </c>
      <c r="AG751" s="2">
        <f t="shared" si="33"/>
        <v>30693.599999999999</v>
      </c>
      <c r="AH751" s="2">
        <f t="shared" si="34"/>
        <v>63504</v>
      </c>
      <c r="AI751" s="8">
        <v>85</v>
      </c>
      <c r="AJ751" s="8">
        <v>40</v>
      </c>
      <c r="AK751" s="2">
        <f>(100-AJ751)/(100-AI751)*AG751</f>
        <v>122774.39999999999</v>
      </c>
      <c r="AL751" s="8">
        <f t="shared" si="35"/>
        <v>1323</v>
      </c>
    </row>
    <row r="752" spans="1:38" x14ac:dyDescent="0.35">
      <c r="A752" s="1" t="s">
        <v>1231</v>
      </c>
      <c r="B752" s="1" t="s">
        <v>1169</v>
      </c>
      <c r="C752" s="1" t="s">
        <v>1218</v>
      </c>
      <c r="D752" s="1" t="s">
        <v>1233</v>
      </c>
      <c r="E752" s="1" t="s">
        <v>33</v>
      </c>
      <c r="F752" s="2">
        <v>185497</v>
      </c>
      <c r="G752" s="2">
        <v>394360</v>
      </c>
      <c r="H752" s="2">
        <v>185578</v>
      </c>
      <c r="I752" s="2">
        <v>394381</v>
      </c>
      <c r="J752" s="1" t="s">
        <v>46</v>
      </c>
      <c r="K752" s="1" t="s">
        <v>35</v>
      </c>
      <c r="L752" s="1" t="s">
        <v>46</v>
      </c>
      <c r="M752" s="1" t="s">
        <v>80</v>
      </c>
      <c r="N752" s="1" t="s">
        <v>48</v>
      </c>
      <c r="O752" s="1" t="s">
        <v>1232</v>
      </c>
      <c r="P752" s="1" t="s">
        <v>1230</v>
      </c>
      <c r="Q752" s="1" t="s">
        <v>45</v>
      </c>
      <c r="AA752">
        <v>2</v>
      </c>
      <c r="AB752">
        <v>0.2606</v>
      </c>
      <c r="AC752">
        <v>1.5</v>
      </c>
      <c r="AD752">
        <v>0.83</v>
      </c>
      <c r="AE752">
        <v>2.8</v>
      </c>
      <c r="AF752">
        <v>36</v>
      </c>
      <c r="AG752" s="2">
        <f t="shared" si="33"/>
        <v>5.6</v>
      </c>
      <c r="AH752" s="2">
        <f t="shared" si="34"/>
        <v>24</v>
      </c>
      <c r="AI752" s="8">
        <v>85</v>
      </c>
      <c r="AJ752" s="8">
        <v>40</v>
      </c>
      <c r="AK752" s="2">
        <f>(100-AJ752)/(100-AI752)*AG752</f>
        <v>22.4</v>
      </c>
      <c r="AL752" s="8">
        <f t="shared" si="35"/>
        <v>0</v>
      </c>
    </row>
    <row r="753" spans="1:38" x14ac:dyDescent="0.35">
      <c r="A753" s="1" t="s">
        <v>1231</v>
      </c>
      <c r="B753" s="1" t="s">
        <v>1169</v>
      </c>
      <c r="C753" s="1" t="s">
        <v>1218</v>
      </c>
      <c r="D753" s="1" t="s">
        <v>1233</v>
      </c>
      <c r="E753" s="1" t="s">
        <v>33</v>
      </c>
      <c r="F753" s="2">
        <v>185497</v>
      </c>
      <c r="G753" s="2">
        <v>394360</v>
      </c>
      <c r="H753" s="2">
        <v>185543</v>
      </c>
      <c r="I753" s="2">
        <v>394385</v>
      </c>
      <c r="J753" s="1" t="s">
        <v>163</v>
      </c>
      <c r="K753" s="1" t="s">
        <v>35</v>
      </c>
      <c r="L753" s="1" t="s">
        <v>103</v>
      </c>
      <c r="M753" s="1" t="s">
        <v>538</v>
      </c>
      <c r="N753" s="1" t="s">
        <v>104</v>
      </c>
      <c r="O753" s="1" t="s">
        <v>1232</v>
      </c>
      <c r="P753" s="1" t="s">
        <v>1230</v>
      </c>
      <c r="Q753" s="1" t="s">
        <v>45</v>
      </c>
      <c r="AA753" s="2">
        <v>2845</v>
      </c>
      <c r="AB753">
        <v>4.3700000000000003E-2</v>
      </c>
      <c r="AC753">
        <v>1.4</v>
      </c>
      <c r="AD753">
        <v>0.45</v>
      </c>
      <c r="AE753">
        <v>6.9</v>
      </c>
      <c r="AF753">
        <v>31</v>
      </c>
      <c r="AG753" s="2">
        <f t="shared" si="33"/>
        <v>19630.5</v>
      </c>
      <c r="AH753" s="2">
        <f t="shared" si="34"/>
        <v>34140</v>
      </c>
      <c r="AI753" s="8">
        <v>85</v>
      </c>
      <c r="AJ753" s="8">
        <v>40</v>
      </c>
      <c r="AK753" s="2">
        <f>(100-AJ753)/(100-AI753)*AG753</f>
        <v>78522</v>
      </c>
      <c r="AL753" s="8">
        <f t="shared" si="35"/>
        <v>711</v>
      </c>
    </row>
    <row r="754" spans="1:38" x14ac:dyDescent="0.35">
      <c r="A754" s="1" t="s">
        <v>1231</v>
      </c>
      <c r="B754" s="1" t="s">
        <v>1169</v>
      </c>
      <c r="C754" s="1" t="s">
        <v>1218</v>
      </c>
      <c r="D754" s="1" t="s">
        <v>1233</v>
      </c>
      <c r="E754" s="1" t="s">
        <v>33</v>
      </c>
      <c r="F754" s="2">
        <v>185497</v>
      </c>
      <c r="G754" s="2">
        <v>394360</v>
      </c>
      <c r="H754" s="2">
        <v>185578</v>
      </c>
      <c r="I754" s="2">
        <v>394381</v>
      </c>
      <c r="J754" s="1" t="s">
        <v>68</v>
      </c>
      <c r="K754" s="1" t="s">
        <v>35</v>
      </c>
      <c r="L754" s="1" t="s">
        <v>50</v>
      </c>
      <c r="M754" s="1" t="s">
        <v>80</v>
      </c>
      <c r="N754" s="1" t="s">
        <v>52</v>
      </c>
      <c r="O754" s="1" t="s">
        <v>1232</v>
      </c>
      <c r="P754" s="1" t="s">
        <v>1230</v>
      </c>
      <c r="Q754" s="1" t="s">
        <v>45</v>
      </c>
      <c r="AA754" s="2">
        <v>2698</v>
      </c>
      <c r="AB754">
        <v>4.3700000000000003E-2</v>
      </c>
      <c r="AC754">
        <v>22</v>
      </c>
      <c r="AD754">
        <v>0.1</v>
      </c>
      <c r="AE754">
        <v>1.2</v>
      </c>
      <c r="AF754">
        <v>15</v>
      </c>
      <c r="AG754" s="2">
        <f t="shared" si="33"/>
        <v>3237.6</v>
      </c>
      <c r="AH754" s="2">
        <f t="shared" si="34"/>
        <v>32376</v>
      </c>
      <c r="AI754" s="8">
        <v>85</v>
      </c>
      <c r="AJ754" s="8">
        <v>40</v>
      </c>
      <c r="AK754" s="2">
        <f>(100-AJ754)/(100-AI754)*AG754</f>
        <v>12950.4</v>
      </c>
      <c r="AL754" s="8">
        <f t="shared" si="35"/>
        <v>674</v>
      </c>
    </row>
    <row r="755" spans="1:38" x14ac:dyDescent="0.35">
      <c r="A755" s="1" t="s">
        <v>1231</v>
      </c>
      <c r="B755" s="1" t="s">
        <v>1169</v>
      </c>
      <c r="C755" s="1" t="s">
        <v>1218</v>
      </c>
      <c r="D755" s="1" t="s">
        <v>1233</v>
      </c>
      <c r="E755" s="1" t="s">
        <v>33</v>
      </c>
      <c r="F755" s="2">
        <v>185497</v>
      </c>
      <c r="G755" s="2">
        <v>394360</v>
      </c>
      <c r="H755" s="2">
        <v>185578</v>
      </c>
      <c r="I755" s="2">
        <v>394381</v>
      </c>
      <c r="J755" s="1" t="s">
        <v>63</v>
      </c>
      <c r="K755" s="1" t="s">
        <v>35</v>
      </c>
      <c r="L755" s="1" t="s">
        <v>63</v>
      </c>
      <c r="M755" s="1" t="s">
        <v>80</v>
      </c>
      <c r="N755" s="1" t="s">
        <v>52</v>
      </c>
      <c r="O755" s="1" t="s">
        <v>1232</v>
      </c>
      <c r="P755" s="1" t="s">
        <v>1230</v>
      </c>
      <c r="Q755" s="1" t="s">
        <v>45</v>
      </c>
      <c r="AA755">
        <v>110</v>
      </c>
      <c r="AB755">
        <v>0.2606</v>
      </c>
      <c r="AC755">
        <v>2.2999999999999998</v>
      </c>
      <c r="AD755">
        <v>1.3</v>
      </c>
      <c r="AE755">
        <v>4.2</v>
      </c>
      <c r="AF755">
        <v>32</v>
      </c>
      <c r="AG755" s="2">
        <f t="shared" si="33"/>
        <v>462</v>
      </c>
      <c r="AH755" s="2">
        <f t="shared" si="34"/>
        <v>1320</v>
      </c>
      <c r="AI755" s="8">
        <v>85</v>
      </c>
      <c r="AJ755" s="8">
        <v>40</v>
      </c>
      <c r="AK755" s="2">
        <f>(100-AJ755)/(100-AI755)*AG755</f>
        <v>1848</v>
      </c>
      <c r="AL755" s="8">
        <f t="shared" si="35"/>
        <v>27</v>
      </c>
    </row>
    <row r="756" spans="1:38" x14ac:dyDescent="0.35">
      <c r="A756" s="1" t="s">
        <v>1231</v>
      </c>
      <c r="B756" s="1" t="s">
        <v>1169</v>
      </c>
      <c r="C756" s="1" t="s">
        <v>1218</v>
      </c>
      <c r="D756" s="1" t="s">
        <v>1233</v>
      </c>
      <c r="E756" s="1" t="s">
        <v>33</v>
      </c>
      <c r="F756" s="2">
        <v>185497</v>
      </c>
      <c r="G756" s="2">
        <v>394360</v>
      </c>
      <c r="H756" s="2">
        <v>185578</v>
      </c>
      <c r="I756" s="2">
        <v>394381</v>
      </c>
      <c r="J756" s="1" t="s">
        <v>53</v>
      </c>
      <c r="K756" s="1" t="s">
        <v>35</v>
      </c>
      <c r="L756" s="1" t="s">
        <v>53</v>
      </c>
      <c r="M756" s="1" t="s">
        <v>80</v>
      </c>
      <c r="N756" s="1" t="s">
        <v>48</v>
      </c>
      <c r="O756" s="1" t="s">
        <v>1232</v>
      </c>
      <c r="P756" s="1" t="s">
        <v>1230</v>
      </c>
      <c r="Q756" s="1" t="s">
        <v>45</v>
      </c>
      <c r="AA756">
        <v>330</v>
      </c>
      <c r="AB756">
        <v>0.2606</v>
      </c>
      <c r="AC756">
        <v>4.2</v>
      </c>
      <c r="AD756">
        <v>0.63</v>
      </c>
      <c r="AE756">
        <v>2.8</v>
      </c>
      <c r="AF756">
        <v>35</v>
      </c>
      <c r="AG756" s="2">
        <f t="shared" si="33"/>
        <v>923.99999999999989</v>
      </c>
      <c r="AH756" s="2">
        <f t="shared" si="34"/>
        <v>3960</v>
      </c>
      <c r="AI756" s="8">
        <v>85</v>
      </c>
      <c r="AJ756" s="8">
        <v>40</v>
      </c>
      <c r="AK756" s="2">
        <f>(100-AJ756)/(100-AI756)*AG756</f>
        <v>3695.9999999999995</v>
      </c>
      <c r="AL756" s="8">
        <f t="shared" si="35"/>
        <v>82</v>
      </c>
    </row>
    <row r="757" spans="1:38" x14ac:dyDescent="0.35">
      <c r="A757" s="1" t="s">
        <v>1231</v>
      </c>
      <c r="B757" s="1" t="s">
        <v>1169</v>
      </c>
      <c r="C757" s="1" t="s">
        <v>1218</v>
      </c>
      <c r="D757" s="1" t="s">
        <v>1233</v>
      </c>
      <c r="E757" s="1" t="s">
        <v>33</v>
      </c>
      <c r="F757" s="2">
        <v>185497</v>
      </c>
      <c r="G757" s="2">
        <v>394360</v>
      </c>
      <c r="H757" s="2">
        <v>185578</v>
      </c>
      <c r="I757" s="2">
        <v>394381</v>
      </c>
      <c r="J757" s="1" t="s">
        <v>53</v>
      </c>
      <c r="K757" s="1" t="s">
        <v>35</v>
      </c>
      <c r="L757" s="1" t="s">
        <v>53</v>
      </c>
      <c r="M757" s="1" t="s">
        <v>80</v>
      </c>
      <c r="N757" s="1" t="s">
        <v>48</v>
      </c>
      <c r="O757" s="1" t="s">
        <v>1232</v>
      </c>
      <c r="P757" s="1" t="s">
        <v>1230</v>
      </c>
      <c r="Q757" s="1" t="s">
        <v>45</v>
      </c>
      <c r="AA757">
        <v>142</v>
      </c>
      <c r="AB757">
        <v>0.2606</v>
      </c>
      <c r="AC757">
        <v>4.2</v>
      </c>
      <c r="AD757">
        <v>0.63</v>
      </c>
      <c r="AE757">
        <v>2.8</v>
      </c>
      <c r="AF757">
        <v>35</v>
      </c>
      <c r="AG757" s="2">
        <f t="shared" si="33"/>
        <v>397.59999999999997</v>
      </c>
      <c r="AH757" s="2">
        <f t="shared" si="34"/>
        <v>1704</v>
      </c>
      <c r="AI757" s="8">
        <v>85</v>
      </c>
      <c r="AJ757" s="8">
        <v>40</v>
      </c>
      <c r="AK757" s="2">
        <f>(100-AJ757)/(100-AI757)*AG757</f>
        <v>1590.3999999999999</v>
      </c>
      <c r="AL757" s="8">
        <f t="shared" si="35"/>
        <v>35</v>
      </c>
    </row>
    <row r="758" spans="1:38" x14ac:dyDescent="0.35">
      <c r="A758" s="1" t="s">
        <v>1234</v>
      </c>
      <c r="B758" s="1" t="s">
        <v>1169</v>
      </c>
      <c r="C758" s="1" t="s">
        <v>1218</v>
      </c>
      <c r="D758" s="1" t="s">
        <v>1236</v>
      </c>
      <c r="E758" s="1" t="s">
        <v>33</v>
      </c>
      <c r="F758" s="2">
        <v>185564</v>
      </c>
      <c r="G758" s="2">
        <v>394070</v>
      </c>
      <c r="H758" s="2">
        <v>185554</v>
      </c>
      <c r="I758" s="2">
        <v>394038</v>
      </c>
      <c r="J758" s="1" t="s">
        <v>79</v>
      </c>
      <c r="K758" s="1" t="s">
        <v>35</v>
      </c>
      <c r="L758" s="1" t="s">
        <v>54</v>
      </c>
      <c r="M758" s="1" t="s">
        <v>122</v>
      </c>
      <c r="N758" s="1" t="s">
        <v>56</v>
      </c>
      <c r="O758" s="1" t="s">
        <v>1235</v>
      </c>
      <c r="P758" s="1" t="s">
        <v>1230</v>
      </c>
      <c r="Q758" s="1" t="s">
        <v>45</v>
      </c>
      <c r="AA758" s="2">
        <v>1728</v>
      </c>
      <c r="AB758">
        <v>4.3700000000000003E-2</v>
      </c>
      <c r="AC758">
        <v>1.4</v>
      </c>
      <c r="AD758">
        <v>0.45</v>
      </c>
      <c r="AE758">
        <v>3.5</v>
      </c>
      <c r="AF758">
        <v>31</v>
      </c>
      <c r="AG758" s="2">
        <f t="shared" si="33"/>
        <v>6048</v>
      </c>
      <c r="AH758" s="2">
        <f t="shared" si="34"/>
        <v>20736</v>
      </c>
      <c r="AI758" s="8">
        <v>85</v>
      </c>
      <c r="AJ758" s="8">
        <v>40</v>
      </c>
      <c r="AK758" s="2">
        <f>(100-AJ758)/(100-AI758)*AG758</f>
        <v>24192</v>
      </c>
      <c r="AL758" s="8">
        <f t="shared" si="35"/>
        <v>432</v>
      </c>
    </row>
    <row r="759" spans="1:38" x14ac:dyDescent="0.35">
      <c r="A759" s="1" t="s">
        <v>1234</v>
      </c>
      <c r="B759" s="1" t="s">
        <v>1169</v>
      </c>
      <c r="C759" s="1" t="s">
        <v>1218</v>
      </c>
      <c r="D759" s="1" t="s">
        <v>1236</v>
      </c>
      <c r="E759" s="1" t="s">
        <v>33</v>
      </c>
      <c r="F759" s="2">
        <v>185564</v>
      </c>
      <c r="G759" s="2">
        <v>394070</v>
      </c>
      <c r="H759" s="2">
        <v>185554</v>
      </c>
      <c r="I759" s="2">
        <v>394038</v>
      </c>
      <c r="J759" s="1" t="s">
        <v>68</v>
      </c>
      <c r="K759" s="1" t="s">
        <v>35</v>
      </c>
      <c r="L759" s="1" t="s">
        <v>50</v>
      </c>
      <c r="M759" s="1" t="s">
        <v>122</v>
      </c>
      <c r="N759" s="1" t="s">
        <v>52</v>
      </c>
      <c r="O759" s="1" t="s">
        <v>1235</v>
      </c>
      <c r="P759" s="1" t="s">
        <v>1230</v>
      </c>
      <c r="Q759" s="1" t="s">
        <v>45</v>
      </c>
      <c r="AA759" s="2">
        <v>1440</v>
      </c>
      <c r="AB759">
        <v>4.3700000000000003E-2</v>
      </c>
      <c r="AC759">
        <v>22</v>
      </c>
      <c r="AD759">
        <v>0.1</v>
      </c>
      <c r="AE759">
        <v>1.2</v>
      </c>
      <c r="AF759">
        <v>15</v>
      </c>
      <c r="AG759" s="2">
        <f t="shared" si="33"/>
        <v>1728</v>
      </c>
      <c r="AH759" s="2">
        <f t="shared" si="34"/>
        <v>17280</v>
      </c>
      <c r="AI759" s="8">
        <v>85</v>
      </c>
      <c r="AJ759" s="8">
        <v>40</v>
      </c>
      <c r="AK759" s="2">
        <f>(100-AJ759)/(100-AI759)*AG759</f>
        <v>6912</v>
      </c>
      <c r="AL759" s="8">
        <f t="shared" si="35"/>
        <v>360</v>
      </c>
    </row>
    <row r="760" spans="1:38" x14ac:dyDescent="0.35">
      <c r="A760" s="1" t="s">
        <v>1237</v>
      </c>
      <c r="B760" s="1" t="s">
        <v>1169</v>
      </c>
      <c r="C760" s="1" t="s">
        <v>1218</v>
      </c>
      <c r="D760" s="1" t="s">
        <v>1239</v>
      </c>
      <c r="E760" s="1" t="s">
        <v>33</v>
      </c>
      <c r="F760" s="2">
        <v>185748</v>
      </c>
      <c r="G760" s="2">
        <v>394150</v>
      </c>
      <c r="H760" s="2">
        <v>185810</v>
      </c>
      <c r="I760" s="2">
        <v>394217</v>
      </c>
      <c r="J760" s="1" t="s">
        <v>79</v>
      </c>
      <c r="K760" s="1" t="s">
        <v>35</v>
      </c>
      <c r="L760" s="1" t="s">
        <v>54</v>
      </c>
      <c r="M760" s="1" t="s">
        <v>47</v>
      </c>
      <c r="N760" s="1" t="s">
        <v>56</v>
      </c>
      <c r="O760" s="1" t="s">
        <v>1238</v>
      </c>
      <c r="P760" s="1" t="s">
        <v>1230</v>
      </c>
      <c r="Q760" s="1" t="s">
        <v>45</v>
      </c>
      <c r="AA760" s="2">
        <v>2400</v>
      </c>
      <c r="AB760">
        <v>4.3700000000000003E-2</v>
      </c>
      <c r="AC760">
        <v>1.4</v>
      </c>
      <c r="AD760">
        <v>0.45</v>
      </c>
      <c r="AE760">
        <v>5.8</v>
      </c>
      <c r="AF760">
        <v>31</v>
      </c>
      <c r="AG760" s="2">
        <f t="shared" si="33"/>
        <v>13920</v>
      </c>
      <c r="AH760" s="2">
        <f t="shared" si="34"/>
        <v>28800</v>
      </c>
      <c r="AI760" s="8">
        <v>85</v>
      </c>
      <c r="AJ760" s="8">
        <v>40</v>
      </c>
      <c r="AK760" s="2">
        <f>(100-AJ760)/(100-AI760)*AG760</f>
        <v>55680</v>
      </c>
      <c r="AL760" s="8">
        <f t="shared" si="35"/>
        <v>600</v>
      </c>
    </row>
    <row r="761" spans="1:38" x14ac:dyDescent="0.35">
      <c r="A761" s="1" t="s">
        <v>1237</v>
      </c>
      <c r="B761" s="1" t="s">
        <v>1169</v>
      </c>
      <c r="C761" s="1" t="s">
        <v>1218</v>
      </c>
      <c r="D761" s="1" t="s">
        <v>1239</v>
      </c>
      <c r="E761" s="1" t="s">
        <v>33</v>
      </c>
      <c r="F761" s="2">
        <v>185748</v>
      </c>
      <c r="G761" s="2">
        <v>394150</v>
      </c>
      <c r="H761" s="2">
        <v>185750</v>
      </c>
      <c r="I761" s="2">
        <v>394227</v>
      </c>
      <c r="J761" s="1" t="s">
        <v>79</v>
      </c>
      <c r="K761" s="1" t="s">
        <v>35</v>
      </c>
      <c r="L761" s="1" t="s">
        <v>54</v>
      </c>
      <c r="M761" s="1" t="s">
        <v>47</v>
      </c>
      <c r="N761" s="1" t="s">
        <v>56</v>
      </c>
      <c r="O761" s="1" t="s">
        <v>1238</v>
      </c>
      <c r="P761" s="1" t="s">
        <v>1230</v>
      </c>
      <c r="Q761" s="1" t="s">
        <v>45</v>
      </c>
      <c r="AA761" s="2">
        <v>2400</v>
      </c>
      <c r="AB761">
        <v>4.3700000000000003E-2</v>
      </c>
      <c r="AC761">
        <v>1.4</v>
      </c>
      <c r="AD761">
        <v>0.45</v>
      </c>
      <c r="AE761">
        <v>5.8</v>
      </c>
      <c r="AF761">
        <v>31</v>
      </c>
      <c r="AG761" s="2">
        <f t="shared" si="33"/>
        <v>13920</v>
      </c>
      <c r="AH761" s="2">
        <f t="shared" si="34"/>
        <v>28800</v>
      </c>
      <c r="AI761" s="8">
        <v>85</v>
      </c>
      <c r="AJ761" s="8">
        <v>40</v>
      </c>
      <c r="AK761" s="2">
        <f>(100-AJ761)/(100-AI761)*AG761</f>
        <v>55680</v>
      </c>
      <c r="AL761" s="8">
        <f t="shared" si="35"/>
        <v>600</v>
      </c>
    </row>
    <row r="762" spans="1:38" x14ac:dyDescent="0.35">
      <c r="A762" s="1" t="s">
        <v>1237</v>
      </c>
      <c r="B762" s="1" t="s">
        <v>1169</v>
      </c>
      <c r="C762" s="1" t="s">
        <v>1218</v>
      </c>
      <c r="D762" s="1" t="s">
        <v>1239</v>
      </c>
      <c r="E762" s="1" t="s">
        <v>33</v>
      </c>
      <c r="F762" s="2">
        <v>185748</v>
      </c>
      <c r="G762" s="2">
        <v>394150</v>
      </c>
      <c r="H762" s="2">
        <v>185750</v>
      </c>
      <c r="I762" s="2">
        <v>394241</v>
      </c>
      <c r="J762" s="1" t="s">
        <v>79</v>
      </c>
      <c r="K762" s="1" t="s">
        <v>35</v>
      </c>
      <c r="L762" s="1" t="s">
        <v>54</v>
      </c>
      <c r="M762" s="1" t="s">
        <v>47</v>
      </c>
      <c r="N762" s="1" t="s">
        <v>56</v>
      </c>
      <c r="O762" s="1" t="s">
        <v>1238</v>
      </c>
      <c r="P762" s="1" t="s">
        <v>1230</v>
      </c>
      <c r="Q762" s="1" t="s">
        <v>45</v>
      </c>
      <c r="AA762" s="2">
        <v>2400</v>
      </c>
      <c r="AB762">
        <v>4.3700000000000003E-2</v>
      </c>
      <c r="AC762">
        <v>1.4</v>
      </c>
      <c r="AD762">
        <v>0.45</v>
      </c>
      <c r="AE762">
        <v>5.8</v>
      </c>
      <c r="AF762">
        <v>31</v>
      </c>
      <c r="AG762" s="2">
        <f t="shared" si="33"/>
        <v>13920</v>
      </c>
      <c r="AH762" s="2">
        <f t="shared" si="34"/>
        <v>28800</v>
      </c>
      <c r="AI762" s="8">
        <v>85</v>
      </c>
      <c r="AJ762" s="8">
        <v>40</v>
      </c>
      <c r="AK762" s="2">
        <f>(100-AJ762)/(100-AI762)*AG762</f>
        <v>55680</v>
      </c>
      <c r="AL762" s="8">
        <f t="shared" si="35"/>
        <v>600</v>
      </c>
    </row>
    <row r="763" spans="1:38" x14ac:dyDescent="0.35">
      <c r="A763" s="1" t="s">
        <v>1237</v>
      </c>
      <c r="B763" s="1" t="s">
        <v>1169</v>
      </c>
      <c r="C763" s="1" t="s">
        <v>1218</v>
      </c>
      <c r="D763" s="1" t="s">
        <v>1239</v>
      </c>
      <c r="E763" s="1" t="s">
        <v>33</v>
      </c>
      <c r="F763" s="2">
        <v>185748</v>
      </c>
      <c r="G763" s="2">
        <v>394150</v>
      </c>
      <c r="H763" s="2">
        <v>185724</v>
      </c>
      <c r="I763" s="2">
        <v>394252</v>
      </c>
      <c r="J763" s="1" t="s">
        <v>79</v>
      </c>
      <c r="K763" s="1" t="s">
        <v>35</v>
      </c>
      <c r="L763" s="1" t="s">
        <v>54</v>
      </c>
      <c r="M763" s="1" t="s">
        <v>47</v>
      </c>
      <c r="N763" s="1" t="s">
        <v>56</v>
      </c>
      <c r="O763" s="1" t="s">
        <v>1238</v>
      </c>
      <c r="P763" s="1" t="s">
        <v>1230</v>
      </c>
      <c r="Q763" s="1" t="s">
        <v>45</v>
      </c>
      <c r="AA763" s="2">
        <v>2400</v>
      </c>
      <c r="AB763">
        <v>4.3700000000000003E-2</v>
      </c>
      <c r="AC763">
        <v>1.4</v>
      </c>
      <c r="AD763">
        <v>0.45</v>
      </c>
      <c r="AE763">
        <v>5.8</v>
      </c>
      <c r="AF763">
        <v>31</v>
      </c>
      <c r="AG763" s="2">
        <f t="shared" si="33"/>
        <v>13920</v>
      </c>
      <c r="AH763" s="2">
        <f t="shared" si="34"/>
        <v>28800</v>
      </c>
      <c r="AI763" s="8">
        <v>85</v>
      </c>
      <c r="AJ763" s="8">
        <v>40</v>
      </c>
      <c r="AK763" s="2">
        <f>(100-AJ763)/(100-AI763)*AG763</f>
        <v>55680</v>
      </c>
      <c r="AL763" s="8">
        <f t="shared" si="35"/>
        <v>600</v>
      </c>
    </row>
    <row r="764" spans="1:38" x14ac:dyDescent="0.35">
      <c r="A764" s="1" t="s">
        <v>1240</v>
      </c>
      <c r="B764" s="1" t="s">
        <v>1169</v>
      </c>
      <c r="C764" s="1" t="s">
        <v>1218</v>
      </c>
      <c r="D764" s="1" t="s">
        <v>1242</v>
      </c>
      <c r="E764" s="1" t="s">
        <v>33</v>
      </c>
      <c r="F764" s="2">
        <v>186295</v>
      </c>
      <c r="G764" s="2">
        <v>393870</v>
      </c>
      <c r="H764" s="2">
        <v>186295</v>
      </c>
      <c r="I764" s="2">
        <v>393870</v>
      </c>
      <c r="J764" s="1" t="s">
        <v>163</v>
      </c>
      <c r="K764" s="1" t="s">
        <v>35</v>
      </c>
      <c r="L764" s="1" t="s">
        <v>103</v>
      </c>
      <c r="M764" s="1" t="s">
        <v>95</v>
      </c>
      <c r="N764" s="1" t="s">
        <v>104</v>
      </c>
      <c r="O764" s="1" t="s">
        <v>1241</v>
      </c>
      <c r="P764" s="1" t="s">
        <v>1230</v>
      </c>
      <c r="Q764" s="1" t="s">
        <v>45</v>
      </c>
      <c r="AA764" s="2">
        <v>4440</v>
      </c>
      <c r="AB764">
        <v>4.3700000000000003E-2</v>
      </c>
      <c r="AC764">
        <v>1.4</v>
      </c>
      <c r="AD764">
        <v>0.45</v>
      </c>
      <c r="AE764">
        <v>6.9</v>
      </c>
      <c r="AF764">
        <v>31</v>
      </c>
      <c r="AG764" s="2">
        <f t="shared" si="33"/>
        <v>30636</v>
      </c>
      <c r="AH764" s="2">
        <f t="shared" si="34"/>
        <v>53280</v>
      </c>
      <c r="AI764" s="8">
        <v>85</v>
      </c>
      <c r="AJ764" s="8">
        <v>40</v>
      </c>
      <c r="AK764" s="2">
        <f>(100-AJ764)/(100-AI764)*AG764</f>
        <v>122544</v>
      </c>
      <c r="AL764" s="8">
        <f t="shared" si="35"/>
        <v>1110</v>
      </c>
    </row>
    <row r="765" spans="1:38" x14ac:dyDescent="0.35">
      <c r="A765" s="1" t="s">
        <v>1240</v>
      </c>
      <c r="B765" s="1" t="s">
        <v>1169</v>
      </c>
      <c r="C765" s="1" t="s">
        <v>1218</v>
      </c>
      <c r="D765" s="1" t="s">
        <v>1242</v>
      </c>
      <c r="E765" s="1" t="s">
        <v>33</v>
      </c>
      <c r="F765" s="2">
        <v>186295</v>
      </c>
      <c r="G765" s="2">
        <v>393870</v>
      </c>
      <c r="H765" s="2">
        <v>186295</v>
      </c>
      <c r="I765" s="2">
        <v>393870</v>
      </c>
      <c r="J765" s="1" t="s">
        <v>163</v>
      </c>
      <c r="K765" s="1" t="s">
        <v>35</v>
      </c>
      <c r="L765" s="1" t="s">
        <v>103</v>
      </c>
      <c r="M765" s="1" t="s">
        <v>95</v>
      </c>
      <c r="N765" s="1" t="s">
        <v>104</v>
      </c>
      <c r="O765" s="1" t="s">
        <v>1241</v>
      </c>
      <c r="P765" s="1" t="s">
        <v>1230</v>
      </c>
      <c r="Q765" s="1" t="s">
        <v>45</v>
      </c>
      <c r="AA765" s="2">
        <v>4200</v>
      </c>
      <c r="AB765">
        <v>4.3700000000000003E-2</v>
      </c>
      <c r="AC765">
        <v>1.4</v>
      </c>
      <c r="AD765">
        <v>0.45</v>
      </c>
      <c r="AE765">
        <v>6.9</v>
      </c>
      <c r="AF765">
        <v>31</v>
      </c>
      <c r="AG765" s="2">
        <f t="shared" si="33"/>
        <v>28980</v>
      </c>
      <c r="AH765" s="2">
        <f t="shared" si="34"/>
        <v>50400</v>
      </c>
      <c r="AI765" s="8">
        <v>85</v>
      </c>
      <c r="AJ765" s="8">
        <v>40</v>
      </c>
      <c r="AK765" s="2">
        <f>(100-AJ765)/(100-AI765)*AG765</f>
        <v>115920</v>
      </c>
      <c r="AL765" s="8">
        <f t="shared" si="35"/>
        <v>1050</v>
      </c>
    </row>
    <row r="766" spans="1:38" x14ac:dyDescent="0.35">
      <c r="A766" s="1" t="s">
        <v>1243</v>
      </c>
      <c r="B766" s="1" t="s">
        <v>1169</v>
      </c>
      <c r="C766" s="1" t="s">
        <v>1218</v>
      </c>
      <c r="D766" s="1" t="s">
        <v>1245</v>
      </c>
      <c r="E766" s="1" t="s">
        <v>33</v>
      </c>
      <c r="F766" s="2">
        <v>184765</v>
      </c>
      <c r="G766" s="2">
        <v>394327</v>
      </c>
      <c r="H766" s="2">
        <v>184765</v>
      </c>
      <c r="I766" s="2">
        <v>394423</v>
      </c>
      <c r="J766" s="1" t="s">
        <v>53</v>
      </c>
      <c r="K766" s="1" t="s">
        <v>35</v>
      </c>
      <c r="L766" s="1" t="s">
        <v>53</v>
      </c>
      <c r="M766" s="1" t="s">
        <v>122</v>
      </c>
      <c r="N766" s="1" t="s">
        <v>48</v>
      </c>
      <c r="O766" s="1" t="s">
        <v>1244</v>
      </c>
      <c r="P766" s="1" t="s">
        <v>1246</v>
      </c>
      <c r="Q766" s="1" t="s">
        <v>45</v>
      </c>
      <c r="AA766">
        <v>340</v>
      </c>
      <c r="AB766">
        <v>0.2606</v>
      </c>
      <c r="AC766">
        <v>4.2</v>
      </c>
      <c r="AD766">
        <v>0.63</v>
      </c>
      <c r="AE766">
        <v>2.8</v>
      </c>
      <c r="AF766">
        <v>35</v>
      </c>
      <c r="AG766" s="2">
        <f t="shared" si="33"/>
        <v>951.99999999999989</v>
      </c>
      <c r="AH766" s="2">
        <f t="shared" si="34"/>
        <v>4080</v>
      </c>
      <c r="AI766" s="8">
        <v>85</v>
      </c>
      <c r="AJ766" s="8">
        <v>40</v>
      </c>
      <c r="AK766" s="2">
        <f>(100-AJ766)/(100-AI766)*AG766</f>
        <v>3807.9999999999995</v>
      </c>
      <c r="AL766" s="8">
        <f t="shared" si="35"/>
        <v>85</v>
      </c>
    </row>
    <row r="767" spans="1:38" x14ac:dyDescent="0.35">
      <c r="A767" s="1" t="s">
        <v>1243</v>
      </c>
      <c r="B767" s="1" t="s">
        <v>1169</v>
      </c>
      <c r="C767" s="1" t="s">
        <v>1218</v>
      </c>
      <c r="D767" s="1" t="s">
        <v>1245</v>
      </c>
      <c r="E767" s="1" t="s">
        <v>33</v>
      </c>
      <c r="F767" s="2">
        <v>184765</v>
      </c>
      <c r="G767" s="2">
        <v>394327</v>
      </c>
      <c r="H767" s="2">
        <v>184796</v>
      </c>
      <c r="I767" s="2">
        <v>394409</v>
      </c>
      <c r="J767" s="1" t="s">
        <v>49</v>
      </c>
      <c r="K767" s="1" t="s">
        <v>35</v>
      </c>
      <c r="L767" s="1" t="s">
        <v>50</v>
      </c>
      <c r="M767" s="1" t="s">
        <v>122</v>
      </c>
      <c r="N767" s="1" t="s">
        <v>52</v>
      </c>
      <c r="O767" s="1" t="s">
        <v>1244</v>
      </c>
      <c r="P767" s="1" t="s">
        <v>1246</v>
      </c>
      <c r="Q767" s="1" t="s">
        <v>45</v>
      </c>
      <c r="AA767" s="2">
        <v>2496</v>
      </c>
      <c r="AB767">
        <v>0</v>
      </c>
      <c r="AC767">
        <v>22</v>
      </c>
      <c r="AD767">
        <v>0.1</v>
      </c>
      <c r="AE767">
        <v>1.2</v>
      </c>
      <c r="AF767">
        <v>15</v>
      </c>
      <c r="AG767" s="2">
        <f t="shared" si="33"/>
        <v>2995.2</v>
      </c>
      <c r="AH767" s="2">
        <f t="shared" si="34"/>
        <v>29952</v>
      </c>
      <c r="AI767" s="8">
        <v>85</v>
      </c>
      <c r="AJ767" s="8">
        <v>40</v>
      </c>
      <c r="AK767" s="2">
        <f>(100-AJ767)/(100-AI767)*AG767</f>
        <v>11980.8</v>
      </c>
      <c r="AL767" s="8">
        <f t="shared" si="35"/>
        <v>624</v>
      </c>
    </row>
    <row r="768" spans="1:38" x14ac:dyDescent="0.35">
      <c r="A768" s="1" t="s">
        <v>1243</v>
      </c>
      <c r="B768" s="1" t="s">
        <v>1169</v>
      </c>
      <c r="C768" s="1" t="s">
        <v>1218</v>
      </c>
      <c r="D768" s="1" t="s">
        <v>1245</v>
      </c>
      <c r="E768" s="1" t="s">
        <v>33</v>
      </c>
      <c r="F768" s="2">
        <v>184765</v>
      </c>
      <c r="G768" s="2">
        <v>394327</v>
      </c>
      <c r="H768" s="2">
        <v>184765</v>
      </c>
      <c r="I768" s="2">
        <v>394423</v>
      </c>
      <c r="J768" s="1" t="s">
        <v>63</v>
      </c>
      <c r="K768" s="1" t="s">
        <v>35</v>
      </c>
      <c r="L768" s="1" t="s">
        <v>63</v>
      </c>
      <c r="M768" s="1" t="s">
        <v>122</v>
      </c>
      <c r="N768" s="1" t="s">
        <v>52</v>
      </c>
      <c r="O768" s="1" t="s">
        <v>1244</v>
      </c>
      <c r="P768" s="1" t="s">
        <v>1246</v>
      </c>
      <c r="Q768" s="1" t="s">
        <v>45</v>
      </c>
      <c r="AA768">
        <v>288</v>
      </c>
      <c r="AB768">
        <v>0.2606</v>
      </c>
      <c r="AC768">
        <v>2.2999999999999998</v>
      </c>
      <c r="AD768">
        <v>1.3</v>
      </c>
      <c r="AE768">
        <v>4.2</v>
      </c>
      <c r="AF768">
        <v>32</v>
      </c>
      <c r="AG768" s="2">
        <f t="shared" si="33"/>
        <v>1209.6000000000001</v>
      </c>
      <c r="AH768" s="2">
        <f t="shared" si="34"/>
        <v>3456</v>
      </c>
      <c r="AI768" s="8">
        <v>85</v>
      </c>
      <c r="AJ768" s="8">
        <v>40</v>
      </c>
      <c r="AK768" s="2">
        <f>(100-AJ768)/(100-AI768)*AG768</f>
        <v>4838.4000000000005</v>
      </c>
      <c r="AL768" s="8">
        <f t="shared" si="35"/>
        <v>72</v>
      </c>
    </row>
    <row r="769" spans="1:38" x14ac:dyDescent="0.35">
      <c r="A769" s="1" t="s">
        <v>1243</v>
      </c>
      <c r="B769" s="1" t="s">
        <v>1169</v>
      </c>
      <c r="C769" s="1" t="s">
        <v>1218</v>
      </c>
      <c r="D769" s="1" t="s">
        <v>1245</v>
      </c>
      <c r="E769" s="1" t="s">
        <v>33</v>
      </c>
      <c r="F769" s="2">
        <v>184765</v>
      </c>
      <c r="G769" s="2">
        <v>394327</v>
      </c>
      <c r="H769" s="2">
        <v>184796</v>
      </c>
      <c r="I769" s="2">
        <v>394409</v>
      </c>
      <c r="J769" s="1" t="s">
        <v>53</v>
      </c>
      <c r="K769" s="1" t="s">
        <v>35</v>
      </c>
      <c r="L769" s="1" t="s">
        <v>53</v>
      </c>
      <c r="M769" s="1" t="s">
        <v>122</v>
      </c>
      <c r="N769" s="1" t="s">
        <v>48</v>
      </c>
      <c r="O769" s="1" t="s">
        <v>1244</v>
      </c>
      <c r="P769" s="1" t="s">
        <v>1246</v>
      </c>
      <c r="Q769" s="1" t="s">
        <v>45</v>
      </c>
      <c r="AA769">
        <v>604</v>
      </c>
      <c r="AB769">
        <v>0.2606</v>
      </c>
      <c r="AC769">
        <v>4.2</v>
      </c>
      <c r="AD769">
        <v>0.63</v>
      </c>
      <c r="AE769">
        <v>2.8</v>
      </c>
      <c r="AF769">
        <v>35</v>
      </c>
      <c r="AG769" s="2">
        <f t="shared" si="33"/>
        <v>1691.1999999999998</v>
      </c>
      <c r="AH769" s="2">
        <f t="shared" si="34"/>
        <v>7248</v>
      </c>
      <c r="AI769" s="8">
        <v>85</v>
      </c>
      <c r="AJ769" s="8">
        <v>40</v>
      </c>
      <c r="AK769" s="2">
        <f>(100-AJ769)/(100-AI769)*AG769</f>
        <v>6764.7999999999993</v>
      </c>
      <c r="AL769" s="8">
        <f t="shared" si="35"/>
        <v>151</v>
      </c>
    </row>
    <row r="770" spans="1:38" x14ac:dyDescent="0.35">
      <c r="A770" s="1" t="s">
        <v>1243</v>
      </c>
      <c r="B770" s="1" t="s">
        <v>1169</v>
      </c>
      <c r="C770" s="1" t="s">
        <v>1218</v>
      </c>
      <c r="D770" s="1" t="s">
        <v>1245</v>
      </c>
      <c r="E770" s="1" t="s">
        <v>33</v>
      </c>
      <c r="F770" s="2">
        <v>184765</v>
      </c>
      <c r="G770" s="2">
        <v>394327</v>
      </c>
      <c r="H770" s="2">
        <v>184796</v>
      </c>
      <c r="I770" s="2">
        <v>394409</v>
      </c>
      <c r="J770" s="1" t="s">
        <v>79</v>
      </c>
      <c r="K770" s="1" t="s">
        <v>35</v>
      </c>
      <c r="L770" s="1" t="s">
        <v>54</v>
      </c>
      <c r="M770" s="1" t="s">
        <v>122</v>
      </c>
      <c r="N770" s="1" t="s">
        <v>56</v>
      </c>
      <c r="O770" s="1" t="s">
        <v>1244</v>
      </c>
      <c r="P770" s="1" t="s">
        <v>1246</v>
      </c>
      <c r="Q770" s="1" t="s">
        <v>45</v>
      </c>
      <c r="AA770">
        <v>127</v>
      </c>
      <c r="AB770">
        <v>4.3700000000000003E-2</v>
      </c>
      <c r="AC770">
        <v>1.4</v>
      </c>
      <c r="AD770">
        <v>0.45</v>
      </c>
      <c r="AE770">
        <v>3.5</v>
      </c>
      <c r="AF770">
        <v>31</v>
      </c>
      <c r="AG770" s="2">
        <f t="shared" ref="AG770:AG833" si="36">AA770*AE770</f>
        <v>444.5</v>
      </c>
      <c r="AH770" s="2">
        <f t="shared" ref="AH770:AH833" si="37">AA770*12</f>
        <v>1524</v>
      </c>
      <c r="AI770" s="8">
        <v>85</v>
      </c>
      <c r="AJ770" s="8">
        <v>40</v>
      </c>
      <c r="AK770" s="2">
        <f>(100-AJ770)/(100-AI770)*AG770</f>
        <v>1778</v>
      </c>
      <c r="AL770" s="8">
        <f t="shared" si="35"/>
        <v>31</v>
      </c>
    </row>
    <row r="771" spans="1:38" x14ac:dyDescent="0.35">
      <c r="A771" s="1" t="s">
        <v>1243</v>
      </c>
      <c r="B771" s="1" t="s">
        <v>1169</v>
      </c>
      <c r="C771" s="1" t="s">
        <v>1218</v>
      </c>
      <c r="D771" s="1" t="s">
        <v>1245</v>
      </c>
      <c r="E771" s="1" t="s">
        <v>33</v>
      </c>
      <c r="F771" s="2">
        <v>184765</v>
      </c>
      <c r="G771" s="2">
        <v>394327</v>
      </c>
      <c r="H771" s="2">
        <v>184796</v>
      </c>
      <c r="I771" s="2">
        <v>394409</v>
      </c>
      <c r="J771" s="1" t="s">
        <v>46</v>
      </c>
      <c r="K771" s="1" t="s">
        <v>35</v>
      </c>
      <c r="L771" s="1" t="s">
        <v>46</v>
      </c>
      <c r="M771" s="1" t="s">
        <v>122</v>
      </c>
      <c r="N771" s="1" t="s">
        <v>48</v>
      </c>
      <c r="O771" s="1" t="s">
        <v>1244</v>
      </c>
      <c r="P771" s="1" t="s">
        <v>1246</v>
      </c>
      <c r="Q771" s="1" t="s">
        <v>45</v>
      </c>
      <c r="AA771">
        <v>2</v>
      </c>
      <c r="AB771">
        <v>0.2606</v>
      </c>
      <c r="AC771">
        <v>1.5</v>
      </c>
      <c r="AD771">
        <v>0.83</v>
      </c>
      <c r="AE771">
        <v>2.8</v>
      </c>
      <c r="AF771">
        <v>36</v>
      </c>
      <c r="AG771" s="2">
        <f t="shared" si="36"/>
        <v>5.6</v>
      </c>
      <c r="AH771" s="2">
        <f t="shared" si="37"/>
        <v>24</v>
      </c>
      <c r="AI771" s="8">
        <v>85</v>
      </c>
      <c r="AJ771" s="8">
        <v>40</v>
      </c>
      <c r="AK771" s="2">
        <f>(100-AJ771)/(100-AI771)*AG771</f>
        <v>22.4</v>
      </c>
      <c r="AL771" s="8">
        <f t="shared" ref="AL771:AL834" si="38">_xlfn.FLOOR.MATH((100-AI771)/(100-AJ771)*AA771,1)</f>
        <v>0</v>
      </c>
    </row>
    <row r="772" spans="1:38" x14ac:dyDescent="0.35">
      <c r="A772" s="1" t="s">
        <v>1247</v>
      </c>
      <c r="B772" s="1" t="s">
        <v>1169</v>
      </c>
      <c r="C772" s="1" t="s">
        <v>1218</v>
      </c>
      <c r="D772" s="1" t="s">
        <v>1249</v>
      </c>
      <c r="E772" s="1" t="s">
        <v>33</v>
      </c>
      <c r="F772" s="2">
        <v>185048</v>
      </c>
      <c r="G772" s="2">
        <v>394733</v>
      </c>
      <c r="H772" s="2">
        <v>185112</v>
      </c>
      <c r="I772" s="2">
        <v>394849</v>
      </c>
      <c r="J772" s="1" t="s">
        <v>79</v>
      </c>
      <c r="K772" s="1" t="s">
        <v>35</v>
      </c>
      <c r="L772" s="1" t="s">
        <v>54</v>
      </c>
      <c r="M772" s="1" t="s">
        <v>80</v>
      </c>
      <c r="N772" s="1" t="s">
        <v>56</v>
      </c>
      <c r="O772" s="1" t="s">
        <v>1248</v>
      </c>
      <c r="P772" s="1" t="s">
        <v>1250</v>
      </c>
      <c r="Q772" s="1" t="s">
        <v>45</v>
      </c>
      <c r="AA772" s="2">
        <v>2640</v>
      </c>
      <c r="AB772">
        <v>4.3700000000000003E-2</v>
      </c>
      <c r="AC772">
        <v>1.4</v>
      </c>
      <c r="AD772">
        <v>0.45</v>
      </c>
      <c r="AE772">
        <v>3.5</v>
      </c>
      <c r="AF772">
        <v>31</v>
      </c>
      <c r="AG772" s="2">
        <f t="shared" si="36"/>
        <v>9240</v>
      </c>
      <c r="AH772" s="2">
        <f t="shared" si="37"/>
        <v>31680</v>
      </c>
      <c r="AI772" s="8">
        <v>85</v>
      </c>
      <c r="AJ772" s="8">
        <v>40</v>
      </c>
      <c r="AK772" s="2">
        <f>(100-AJ772)/(100-AI772)*AG772</f>
        <v>36960</v>
      </c>
      <c r="AL772" s="8">
        <f t="shared" si="38"/>
        <v>660</v>
      </c>
    </row>
    <row r="773" spans="1:38" x14ac:dyDescent="0.35">
      <c r="A773" s="1" t="s">
        <v>1247</v>
      </c>
      <c r="B773" s="1" t="s">
        <v>1169</v>
      </c>
      <c r="C773" s="1" t="s">
        <v>1218</v>
      </c>
      <c r="D773" s="1" t="s">
        <v>1249</v>
      </c>
      <c r="E773" s="1" t="s">
        <v>33</v>
      </c>
      <c r="F773" s="2">
        <v>185048</v>
      </c>
      <c r="G773" s="2">
        <v>394733</v>
      </c>
      <c r="H773" s="2">
        <v>185021</v>
      </c>
      <c r="I773" s="2">
        <v>394866</v>
      </c>
      <c r="J773" s="1" t="s">
        <v>79</v>
      </c>
      <c r="K773" s="1" t="s">
        <v>35</v>
      </c>
      <c r="L773" s="1" t="s">
        <v>54</v>
      </c>
      <c r="M773" s="1" t="s">
        <v>80</v>
      </c>
      <c r="N773" s="1" t="s">
        <v>56</v>
      </c>
      <c r="O773" s="1" t="s">
        <v>1248</v>
      </c>
      <c r="P773" s="1" t="s">
        <v>1250</v>
      </c>
      <c r="Q773" s="1" t="s">
        <v>45</v>
      </c>
      <c r="AA773" s="2">
        <v>2880</v>
      </c>
      <c r="AB773">
        <v>4.3700000000000003E-2</v>
      </c>
      <c r="AC773">
        <v>1.4</v>
      </c>
      <c r="AD773">
        <v>0.45</v>
      </c>
      <c r="AE773">
        <v>3.5</v>
      </c>
      <c r="AF773">
        <v>31</v>
      </c>
      <c r="AG773" s="2">
        <f t="shared" si="36"/>
        <v>10080</v>
      </c>
      <c r="AH773" s="2">
        <f t="shared" si="37"/>
        <v>34560</v>
      </c>
      <c r="AI773" s="8">
        <v>85</v>
      </c>
      <c r="AJ773" s="8">
        <v>40</v>
      </c>
      <c r="AK773" s="2">
        <f>(100-AJ773)/(100-AI773)*AG773</f>
        <v>40320</v>
      </c>
      <c r="AL773" s="8">
        <f t="shared" si="38"/>
        <v>720</v>
      </c>
    </row>
    <row r="774" spans="1:38" x14ac:dyDescent="0.35">
      <c r="A774" s="1" t="s">
        <v>1247</v>
      </c>
      <c r="B774" s="1" t="s">
        <v>1169</v>
      </c>
      <c r="C774" s="1" t="s">
        <v>1218</v>
      </c>
      <c r="D774" s="1" t="s">
        <v>1249</v>
      </c>
      <c r="E774" s="1" t="s">
        <v>33</v>
      </c>
      <c r="F774" s="2">
        <v>185048</v>
      </c>
      <c r="G774" s="2">
        <v>394733</v>
      </c>
      <c r="H774" s="2">
        <v>185112</v>
      </c>
      <c r="I774" s="2">
        <v>394849</v>
      </c>
      <c r="J774" s="1" t="s">
        <v>68</v>
      </c>
      <c r="K774" s="1" t="s">
        <v>35</v>
      </c>
      <c r="L774" s="1" t="s">
        <v>50</v>
      </c>
      <c r="M774" s="1" t="s">
        <v>80</v>
      </c>
      <c r="N774" s="1" t="s">
        <v>52</v>
      </c>
      <c r="O774" s="1" t="s">
        <v>1248</v>
      </c>
      <c r="P774" s="1" t="s">
        <v>1250</v>
      </c>
      <c r="Q774" s="1" t="s">
        <v>45</v>
      </c>
      <c r="AA774">
        <v>819</v>
      </c>
      <c r="AB774">
        <v>4.3700000000000003E-2</v>
      </c>
      <c r="AC774">
        <v>22</v>
      </c>
      <c r="AD774">
        <v>0.1</v>
      </c>
      <c r="AE774">
        <v>1.2</v>
      </c>
      <c r="AF774">
        <v>15</v>
      </c>
      <c r="AG774" s="2">
        <f t="shared" si="36"/>
        <v>982.8</v>
      </c>
      <c r="AH774" s="2">
        <f t="shared" si="37"/>
        <v>9828</v>
      </c>
      <c r="AI774" s="8">
        <v>85</v>
      </c>
      <c r="AJ774" s="8">
        <v>40</v>
      </c>
      <c r="AK774" s="2">
        <f>(100-AJ774)/(100-AI774)*AG774</f>
        <v>3931.2</v>
      </c>
      <c r="AL774" s="8">
        <f t="shared" si="38"/>
        <v>204</v>
      </c>
    </row>
    <row r="775" spans="1:38" x14ac:dyDescent="0.35">
      <c r="A775" s="1" t="s">
        <v>1247</v>
      </c>
      <c r="B775" s="1" t="s">
        <v>1169</v>
      </c>
      <c r="C775" s="1" t="s">
        <v>1218</v>
      </c>
      <c r="D775" s="1" t="s">
        <v>1249</v>
      </c>
      <c r="E775" s="1" t="s">
        <v>33</v>
      </c>
      <c r="F775" s="2">
        <v>185048</v>
      </c>
      <c r="G775" s="2">
        <v>394733</v>
      </c>
      <c r="H775" s="2">
        <v>185086</v>
      </c>
      <c r="I775" s="2">
        <v>394857</v>
      </c>
      <c r="J775" s="1" t="s">
        <v>68</v>
      </c>
      <c r="K775" s="1" t="s">
        <v>35</v>
      </c>
      <c r="L775" s="1" t="s">
        <v>50</v>
      </c>
      <c r="M775" s="1" t="s">
        <v>80</v>
      </c>
      <c r="N775" s="1" t="s">
        <v>52</v>
      </c>
      <c r="O775" s="1" t="s">
        <v>1248</v>
      </c>
      <c r="P775" s="1" t="s">
        <v>1250</v>
      </c>
      <c r="Q775" s="1" t="s">
        <v>45</v>
      </c>
      <c r="AA775" s="2">
        <v>3132</v>
      </c>
      <c r="AB775">
        <v>4.3700000000000003E-2</v>
      </c>
      <c r="AC775">
        <v>22</v>
      </c>
      <c r="AD775">
        <v>0.1</v>
      </c>
      <c r="AE775">
        <v>1.2</v>
      </c>
      <c r="AF775">
        <v>15</v>
      </c>
      <c r="AG775" s="2">
        <f t="shared" si="36"/>
        <v>3758.3999999999996</v>
      </c>
      <c r="AH775" s="2">
        <f t="shared" si="37"/>
        <v>37584</v>
      </c>
      <c r="AI775" s="8">
        <v>85</v>
      </c>
      <c r="AJ775" s="8">
        <v>40</v>
      </c>
      <c r="AK775" s="2">
        <f>(100-AJ775)/(100-AI775)*AG775</f>
        <v>15033.599999999999</v>
      </c>
      <c r="AL775" s="8">
        <f t="shared" si="38"/>
        <v>783</v>
      </c>
    </row>
    <row r="776" spans="1:38" x14ac:dyDescent="0.35">
      <c r="A776" s="1" t="s">
        <v>1247</v>
      </c>
      <c r="B776" s="1" t="s">
        <v>1169</v>
      </c>
      <c r="C776" s="1" t="s">
        <v>1218</v>
      </c>
      <c r="D776" s="1" t="s">
        <v>1249</v>
      </c>
      <c r="E776" s="1" t="s">
        <v>33</v>
      </c>
      <c r="F776" s="2">
        <v>185048</v>
      </c>
      <c r="G776" s="2">
        <v>394733</v>
      </c>
      <c r="H776" s="2">
        <v>185062</v>
      </c>
      <c r="I776" s="2">
        <v>394868</v>
      </c>
      <c r="J776" s="1" t="s">
        <v>79</v>
      </c>
      <c r="K776" s="1" t="s">
        <v>35</v>
      </c>
      <c r="L776" s="1" t="s">
        <v>54</v>
      </c>
      <c r="M776" s="1" t="s">
        <v>80</v>
      </c>
      <c r="N776" s="1" t="s">
        <v>56</v>
      </c>
      <c r="O776" s="1" t="s">
        <v>1248</v>
      </c>
      <c r="P776" s="1" t="s">
        <v>1250</v>
      </c>
      <c r="Q776" s="1" t="s">
        <v>45</v>
      </c>
      <c r="AA776" s="2">
        <v>2900</v>
      </c>
      <c r="AB776">
        <v>4.3700000000000003E-2</v>
      </c>
      <c r="AC776">
        <v>1.4</v>
      </c>
      <c r="AD776">
        <v>0.45</v>
      </c>
      <c r="AE776">
        <v>3.5</v>
      </c>
      <c r="AF776">
        <v>31</v>
      </c>
      <c r="AG776" s="2">
        <f t="shared" si="36"/>
        <v>10150</v>
      </c>
      <c r="AH776" s="2">
        <f t="shared" si="37"/>
        <v>34800</v>
      </c>
      <c r="AI776" s="8">
        <v>85</v>
      </c>
      <c r="AJ776" s="8">
        <v>40</v>
      </c>
      <c r="AK776" s="2">
        <f>(100-AJ776)/(100-AI776)*AG776</f>
        <v>40600</v>
      </c>
      <c r="AL776" s="8">
        <f t="shared" si="38"/>
        <v>725</v>
      </c>
    </row>
    <row r="777" spans="1:38" x14ac:dyDescent="0.35">
      <c r="A777" s="1" t="s">
        <v>1251</v>
      </c>
      <c r="B777" s="1" t="s">
        <v>1169</v>
      </c>
      <c r="C777" s="1" t="s">
        <v>1255</v>
      </c>
      <c r="D777" s="1" t="s">
        <v>1253</v>
      </c>
      <c r="E777" s="1" t="s">
        <v>33</v>
      </c>
      <c r="F777" s="2">
        <v>179782</v>
      </c>
      <c r="G777" s="2">
        <v>399255</v>
      </c>
      <c r="H777" s="2">
        <v>179782</v>
      </c>
      <c r="I777" s="2">
        <v>399255</v>
      </c>
      <c r="J777" s="1" t="s">
        <v>103</v>
      </c>
      <c r="K777" s="1" t="s">
        <v>35</v>
      </c>
      <c r="L777" s="1" t="s">
        <v>103</v>
      </c>
      <c r="M777" s="1" t="s">
        <v>399</v>
      </c>
      <c r="N777" s="1" t="s">
        <v>104</v>
      </c>
      <c r="O777" s="1" t="s">
        <v>1252</v>
      </c>
      <c r="P777" s="1" t="s">
        <v>1254</v>
      </c>
      <c r="Q777" s="1" t="s">
        <v>45</v>
      </c>
      <c r="AA777">
        <v>0</v>
      </c>
      <c r="AB777">
        <v>4.3700000000000003E-2</v>
      </c>
      <c r="AC777">
        <v>1.4</v>
      </c>
      <c r="AD777">
        <v>0.45</v>
      </c>
      <c r="AE777">
        <v>6.9</v>
      </c>
      <c r="AF777">
        <v>31</v>
      </c>
      <c r="AG777" s="2">
        <f t="shared" si="36"/>
        <v>0</v>
      </c>
      <c r="AH777" s="2">
        <f t="shared" si="37"/>
        <v>0</v>
      </c>
      <c r="AI777" s="8">
        <v>85</v>
      </c>
      <c r="AJ777" s="8">
        <v>40</v>
      </c>
      <c r="AK777" s="2">
        <f>(100-AJ777)/(100-AI777)*AG777</f>
        <v>0</v>
      </c>
      <c r="AL777" s="8">
        <f t="shared" si="38"/>
        <v>0</v>
      </c>
    </row>
    <row r="778" spans="1:38" x14ac:dyDescent="0.35">
      <c r="A778" s="1" t="s">
        <v>1256</v>
      </c>
      <c r="B778" s="1" t="s">
        <v>1169</v>
      </c>
      <c r="C778" s="1" t="s">
        <v>1255</v>
      </c>
      <c r="D778" s="1" t="s">
        <v>1258</v>
      </c>
      <c r="E778" s="1" t="s">
        <v>33</v>
      </c>
      <c r="F778" s="2">
        <v>179941</v>
      </c>
      <c r="G778" s="2">
        <v>399454</v>
      </c>
      <c r="H778" s="2">
        <v>179943</v>
      </c>
      <c r="I778" s="2">
        <v>399530</v>
      </c>
      <c r="J778" s="1" t="s">
        <v>63</v>
      </c>
      <c r="K778" s="1" t="s">
        <v>35</v>
      </c>
      <c r="L778" s="1" t="s">
        <v>63</v>
      </c>
      <c r="M778" s="1" t="s">
        <v>74</v>
      </c>
      <c r="N778" s="1" t="s">
        <v>52</v>
      </c>
      <c r="O778" s="1" t="s">
        <v>1257</v>
      </c>
      <c r="P778" s="1" t="s">
        <v>1254</v>
      </c>
      <c r="Q778" s="1" t="s">
        <v>45</v>
      </c>
      <c r="AA778">
        <v>96</v>
      </c>
      <c r="AB778">
        <v>0.2606</v>
      </c>
      <c r="AC778">
        <v>2.2999999999999998</v>
      </c>
      <c r="AD778">
        <v>1.3</v>
      </c>
      <c r="AE778">
        <v>7</v>
      </c>
      <c r="AF778">
        <v>32</v>
      </c>
      <c r="AG778" s="2">
        <f t="shared" si="36"/>
        <v>672</v>
      </c>
      <c r="AH778" s="2">
        <f t="shared" si="37"/>
        <v>1152</v>
      </c>
      <c r="AI778" s="8">
        <v>85</v>
      </c>
      <c r="AJ778" s="8">
        <v>40</v>
      </c>
      <c r="AK778" s="2">
        <f>(100-AJ778)/(100-AI778)*AG778</f>
        <v>2688</v>
      </c>
      <c r="AL778" s="8">
        <f t="shared" si="38"/>
        <v>24</v>
      </c>
    </row>
    <row r="779" spans="1:38" x14ac:dyDescent="0.35">
      <c r="A779" s="1" t="s">
        <v>1256</v>
      </c>
      <c r="B779" s="1" t="s">
        <v>1169</v>
      </c>
      <c r="C779" s="1" t="s">
        <v>1255</v>
      </c>
      <c r="D779" s="1" t="s">
        <v>1258</v>
      </c>
      <c r="E779" s="1" t="s">
        <v>33</v>
      </c>
      <c r="F779" s="2">
        <v>179941</v>
      </c>
      <c r="G779" s="2">
        <v>399454</v>
      </c>
      <c r="H779" s="2">
        <v>179916</v>
      </c>
      <c r="I779" s="2">
        <v>399455</v>
      </c>
      <c r="J779" s="1" t="s">
        <v>53</v>
      </c>
      <c r="K779" s="1" t="s">
        <v>35</v>
      </c>
      <c r="L779" s="1" t="s">
        <v>53</v>
      </c>
      <c r="M779" s="1" t="s">
        <v>74</v>
      </c>
      <c r="N779" s="1" t="s">
        <v>52</v>
      </c>
      <c r="O779" s="1" t="s">
        <v>1257</v>
      </c>
      <c r="P779" s="1" t="s">
        <v>1254</v>
      </c>
      <c r="Q779" s="1" t="s">
        <v>45</v>
      </c>
      <c r="AA779">
        <v>408</v>
      </c>
      <c r="AB779">
        <v>0.2606</v>
      </c>
      <c r="AC779">
        <v>4.2</v>
      </c>
      <c r="AD779">
        <v>0.63</v>
      </c>
      <c r="AE779">
        <v>4.7</v>
      </c>
      <c r="AF779">
        <v>35</v>
      </c>
      <c r="AG779" s="2">
        <f t="shared" si="36"/>
        <v>1917.6000000000001</v>
      </c>
      <c r="AH779" s="2">
        <f t="shared" si="37"/>
        <v>4896</v>
      </c>
      <c r="AI779" s="8">
        <v>85</v>
      </c>
      <c r="AJ779" s="8">
        <v>40</v>
      </c>
      <c r="AK779" s="2">
        <f>(100-AJ779)/(100-AI779)*AG779</f>
        <v>7670.4000000000005</v>
      </c>
      <c r="AL779" s="8">
        <f t="shared" si="38"/>
        <v>102</v>
      </c>
    </row>
    <row r="780" spans="1:38" x14ac:dyDescent="0.35">
      <c r="A780" s="1" t="s">
        <v>1259</v>
      </c>
      <c r="B780" s="1" t="s">
        <v>1169</v>
      </c>
      <c r="C780" s="1" t="s">
        <v>1255</v>
      </c>
      <c r="D780" s="1" t="s">
        <v>1261</v>
      </c>
      <c r="E780" s="1" t="s">
        <v>33</v>
      </c>
      <c r="F780" s="2">
        <v>182179</v>
      </c>
      <c r="G780" s="2">
        <v>399761</v>
      </c>
      <c r="H780" s="2">
        <v>182268</v>
      </c>
      <c r="I780" s="2">
        <v>399697</v>
      </c>
      <c r="J780" s="1" t="s">
        <v>105</v>
      </c>
      <c r="K780" s="1" t="s">
        <v>35</v>
      </c>
      <c r="L780" s="1" t="s">
        <v>106</v>
      </c>
      <c r="M780" s="1" t="s">
        <v>95</v>
      </c>
      <c r="N780" s="1" t="s">
        <v>96</v>
      </c>
      <c r="O780" s="1" t="s">
        <v>1260</v>
      </c>
      <c r="P780" s="1" t="s">
        <v>1262</v>
      </c>
      <c r="Q780" s="1" t="s">
        <v>45</v>
      </c>
      <c r="AA780">
        <v>231</v>
      </c>
      <c r="AB780">
        <v>0</v>
      </c>
      <c r="AC780">
        <v>22</v>
      </c>
      <c r="AD780">
        <v>0.1</v>
      </c>
      <c r="AE780">
        <v>2.2999999999999998</v>
      </c>
      <c r="AF780">
        <v>15</v>
      </c>
      <c r="AG780" s="2">
        <f t="shared" si="36"/>
        <v>531.29999999999995</v>
      </c>
      <c r="AH780" s="2">
        <f t="shared" si="37"/>
        <v>2772</v>
      </c>
      <c r="AI780" s="8">
        <v>85</v>
      </c>
      <c r="AJ780" s="8">
        <v>40</v>
      </c>
      <c r="AK780" s="2">
        <f>(100-AJ780)/(100-AI780)*AG780</f>
        <v>2125.1999999999998</v>
      </c>
      <c r="AL780" s="8">
        <f t="shared" si="38"/>
        <v>57</v>
      </c>
    </row>
    <row r="781" spans="1:38" x14ac:dyDescent="0.35">
      <c r="A781" s="1" t="s">
        <v>1259</v>
      </c>
      <c r="B781" s="1" t="s">
        <v>1169</v>
      </c>
      <c r="C781" s="1" t="s">
        <v>1255</v>
      </c>
      <c r="D781" s="1" t="s">
        <v>1261</v>
      </c>
      <c r="E781" s="1" t="s">
        <v>33</v>
      </c>
      <c r="F781" s="2">
        <v>182179</v>
      </c>
      <c r="G781" s="2">
        <v>399761</v>
      </c>
      <c r="H781" s="2">
        <v>182268</v>
      </c>
      <c r="I781" s="2">
        <v>399697</v>
      </c>
      <c r="J781" s="1" t="s">
        <v>163</v>
      </c>
      <c r="K781" s="1" t="s">
        <v>35</v>
      </c>
      <c r="L781" s="1" t="s">
        <v>103</v>
      </c>
      <c r="M781" s="1" t="s">
        <v>95</v>
      </c>
      <c r="N781" s="1" t="s">
        <v>104</v>
      </c>
      <c r="O781" s="1" t="s">
        <v>1260</v>
      </c>
      <c r="P781" s="1" t="s">
        <v>1262</v>
      </c>
      <c r="Q781" s="1" t="s">
        <v>45</v>
      </c>
      <c r="AA781" s="2">
        <v>2304</v>
      </c>
      <c r="AB781">
        <v>4.3700000000000003E-2</v>
      </c>
      <c r="AC781">
        <v>1.4</v>
      </c>
      <c r="AD781">
        <v>0.45</v>
      </c>
      <c r="AE781">
        <v>6.9</v>
      </c>
      <c r="AF781">
        <v>31</v>
      </c>
      <c r="AG781" s="2">
        <f t="shared" si="36"/>
        <v>15897.6</v>
      </c>
      <c r="AH781" s="2">
        <f t="shared" si="37"/>
        <v>27648</v>
      </c>
      <c r="AI781" s="8">
        <v>85</v>
      </c>
      <c r="AJ781" s="8">
        <v>40</v>
      </c>
      <c r="AK781" s="2">
        <f>(100-AJ781)/(100-AI781)*AG781</f>
        <v>63590.400000000001</v>
      </c>
      <c r="AL781" s="8">
        <f t="shared" si="38"/>
        <v>576</v>
      </c>
    </row>
    <row r="782" spans="1:38" x14ac:dyDescent="0.35">
      <c r="A782" s="1" t="s">
        <v>1259</v>
      </c>
      <c r="B782" s="1" t="s">
        <v>1169</v>
      </c>
      <c r="C782" s="1" t="s">
        <v>1255</v>
      </c>
      <c r="D782" s="1" t="s">
        <v>1261</v>
      </c>
      <c r="E782" s="1" t="s">
        <v>33</v>
      </c>
      <c r="F782" s="2">
        <v>182179</v>
      </c>
      <c r="G782" s="2">
        <v>399761</v>
      </c>
      <c r="H782" s="2">
        <v>182268</v>
      </c>
      <c r="I782" s="2">
        <v>399697</v>
      </c>
      <c r="J782" s="1" t="s">
        <v>112</v>
      </c>
      <c r="K782" s="1" t="s">
        <v>35</v>
      </c>
      <c r="L782" s="1" t="s">
        <v>106</v>
      </c>
      <c r="M782" s="1" t="s">
        <v>95</v>
      </c>
      <c r="N782" s="1" t="s">
        <v>96</v>
      </c>
      <c r="O782" s="1" t="s">
        <v>1260</v>
      </c>
      <c r="P782" s="1" t="s">
        <v>1262</v>
      </c>
      <c r="Q782" s="1" t="s">
        <v>45</v>
      </c>
      <c r="AA782" s="2">
        <v>6000</v>
      </c>
      <c r="AB782">
        <v>4.3700000000000003E-2</v>
      </c>
      <c r="AC782">
        <v>22</v>
      </c>
      <c r="AD782">
        <v>0.1</v>
      </c>
      <c r="AE782">
        <v>2.2999999999999998</v>
      </c>
      <c r="AF782">
        <v>15</v>
      </c>
      <c r="AG782" s="2">
        <f t="shared" si="36"/>
        <v>13799.999999999998</v>
      </c>
      <c r="AH782" s="2">
        <f t="shared" si="37"/>
        <v>72000</v>
      </c>
      <c r="AI782" s="8">
        <v>85</v>
      </c>
      <c r="AJ782" s="8">
        <v>40</v>
      </c>
      <c r="AK782" s="2">
        <f>(100-AJ782)/(100-AI782)*AG782</f>
        <v>55199.999999999993</v>
      </c>
      <c r="AL782" s="8">
        <f t="shared" si="38"/>
        <v>1500</v>
      </c>
    </row>
    <row r="783" spans="1:38" x14ac:dyDescent="0.35">
      <c r="A783" s="1" t="s">
        <v>1259</v>
      </c>
      <c r="B783" s="1" t="s">
        <v>1169</v>
      </c>
      <c r="C783" s="1" t="s">
        <v>1255</v>
      </c>
      <c r="D783" s="1" t="s">
        <v>1261</v>
      </c>
      <c r="E783" s="1" t="s">
        <v>33</v>
      </c>
      <c r="F783" s="2">
        <v>182179</v>
      </c>
      <c r="G783" s="2">
        <v>399761</v>
      </c>
      <c r="H783" s="2">
        <v>182204</v>
      </c>
      <c r="I783" s="2">
        <v>399737</v>
      </c>
      <c r="J783" s="1" t="s">
        <v>107</v>
      </c>
      <c r="K783" s="1" t="s">
        <v>35</v>
      </c>
      <c r="L783" s="1" t="s">
        <v>107</v>
      </c>
      <c r="M783" s="1" t="s">
        <v>95</v>
      </c>
      <c r="N783" s="1" t="s">
        <v>96</v>
      </c>
      <c r="O783" s="1" t="s">
        <v>1260</v>
      </c>
      <c r="P783" s="1" t="s">
        <v>1262</v>
      </c>
      <c r="Q783" s="1" t="s">
        <v>45</v>
      </c>
      <c r="AA783">
        <v>200</v>
      </c>
      <c r="AB783">
        <v>0.2606</v>
      </c>
      <c r="AC783">
        <v>2.2999999999999998</v>
      </c>
      <c r="AD783">
        <v>1.3</v>
      </c>
      <c r="AE783">
        <v>8.4</v>
      </c>
      <c r="AF783">
        <v>32</v>
      </c>
      <c r="AG783" s="2">
        <f t="shared" si="36"/>
        <v>1680</v>
      </c>
      <c r="AH783" s="2">
        <f t="shared" si="37"/>
        <v>2400</v>
      </c>
      <c r="AI783" s="8">
        <v>85</v>
      </c>
      <c r="AJ783" s="8">
        <v>40</v>
      </c>
      <c r="AK783" s="2">
        <f>(100-AJ783)/(100-AI783)*AG783</f>
        <v>6720</v>
      </c>
      <c r="AL783" s="8">
        <f t="shared" si="38"/>
        <v>50</v>
      </c>
    </row>
    <row r="784" spans="1:38" x14ac:dyDescent="0.35">
      <c r="A784" s="1" t="s">
        <v>1259</v>
      </c>
      <c r="B784" s="1" t="s">
        <v>1169</v>
      </c>
      <c r="C784" s="1" t="s">
        <v>1255</v>
      </c>
      <c r="D784" s="1" t="s">
        <v>1261</v>
      </c>
      <c r="E784" s="1" t="s">
        <v>33</v>
      </c>
      <c r="F784" s="2">
        <v>182179</v>
      </c>
      <c r="G784" s="2">
        <v>399761</v>
      </c>
      <c r="H784" s="2">
        <v>182204</v>
      </c>
      <c r="I784" s="2">
        <v>399737</v>
      </c>
      <c r="J784" s="1" t="s">
        <v>94</v>
      </c>
      <c r="K784" s="1" t="s">
        <v>35</v>
      </c>
      <c r="L784" s="1" t="s">
        <v>94</v>
      </c>
      <c r="M784" s="1" t="s">
        <v>95</v>
      </c>
      <c r="N784" s="1" t="s">
        <v>96</v>
      </c>
      <c r="O784" s="1" t="s">
        <v>1260</v>
      </c>
      <c r="P784" s="1" t="s">
        <v>1262</v>
      </c>
      <c r="Q784" s="1" t="s">
        <v>45</v>
      </c>
      <c r="AA784">
        <v>75</v>
      </c>
      <c r="AB784">
        <v>0.2606</v>
      </c>
      <c r="AC784">
        <v>4.2</v>
      </c>
      <c r="AD784">
        <v>0.63</v>
      </c>
      <c r="AE784">
        <v>5.6</v>
      </c>
      <c r="AF784">
        <v>35</v>
      </c>
      <c r="AG784" s="2">
        <f t="shared" si="36"/>
        <v>420</v>
      </c>
      <c r="AH784" s="2">
        <f t="shared" si="37"/>
        <v>900</v>
      </c>
      <c r="AI784" s="8">
        <v>85</v>
      </c>
      <c r="AJ784" s="8">
        <v>40</v>
      </c>
      <c r="AK784" s="2">
        <f>(100-AJ784)/(100-AI784)*AG784</f>
        <v>1680</v>
      </c>
      <c r="AL784" s="8">
        <f t="shared" si="38"/>
        <v>18</v>
      </c>
    </row>
    <row r="785" spans="1:38" x14ac:dyDescent="0.35">
      <c r="A785" s="1" t="s">
        <v>1259</v>
      </c>
      <c r="B785" s="1" t="s">
        <v>1169</v>
      </c>
      <c r="C785" s="1" t="s">
        <v>1255</v>
      </c>
      <c r="D785" s="1" t="s">
        <v>1261</v>
      </c>
      <c r="E785" s="1" t="s">
        <v>33</v>
      </c>
      <c r="F785" s="2">
        <v>182179</v>
      </c>
      <c r="G785" s="2">
        <v>399761</v>
      </c>
      <c r="H785" s="2">
        <v>182204</v>
      </c>
      <c r="I785" s="2">
        <v>399737</v>
      </c>
      <c r="J785" s="1" t="s">
        <v>94</v>
      </c>
      <c r="K785" s="1" t="s">
        <v>35</v>
      </c>
      <c r="L785" s="1" t="s">
        <v>94</v>
      </c>
      <c r="M785" s="1" t="s">
        <v>95</v>
      </c>
      <c r="N785" s="1" t="s">
        <v>96</v>
      </c>
      <c r="O785" s="1" t="s">
        <v>1260</v>
      </c>
      <c r="P785" s="1" t="s">
        <v>1262</v>
      </c>
      <c r="Q785" s="1" t="s">
        <v>45</v>
      </c>
      <c r="AA785">
        <v>595</v>
      </c>
      <c r="AB785">
        <v>0.2606</v>
      </c>
      <c r="AC785">
        <v>4.2</v>
      </c>
      <c r="AD785">
        <v>0.63</v>
      </c>
      <c r="AE785">
        <v>5.6</v>
      </c>
      <c r="AF785">
        <v>35</v>
      </c>
      <c r="AG785" s="2">
        <f t="shared" si="36"/>
        <v>3332</v>
      </c>
      <c r="AH785" s="2">
        <f t="shared" si="37"/>
        <v>7140</v>
      </c>
      <c r="AI785" s="8">
        <v>85</v>
      </c>
      <c r="AJ785" s="8">
        <v>40</v>
      </c>
      <c r="AK785" s="2">
        <f>(100-AJ785)/(100-AI785)*AG785</f>
        <v>13328</v>
      </c>
      <c r="AL785" s="8">
        <f t="shared" si="38"/>
        <v>148</v>
      </c>
    </row>
    <row r="786" spans="1:38" x14ac:dyDescent="0.35">
      <c r="A786" s="1" t="s">
        <v>1259</v>
      </c>
      <c r="B786" s="1" t="s">
        <v>1169</v>
      </c>
      <c r="C786" s="1" t="s">
        <v>1255</v>
      </c>
      <c r="D786" s="1" t="s">
        <v>1261</v>
      </c>
      <c r="E786" s="1" t="s">
        <v>33</v>
      </c>
      <c r="F786" s="2">
        <v>182179</v>
      </c>
      <c r="G786" s="2">
        <v>399761</v>
      </c>
      <c r="H786" s="2">
        <v>182204</v>
      </c>
      <c r="I786" s="2">
        <v>399737</v>
      </c>
      <c r="J786" s="1" t="s">
        <v>101</v>
      </c>
      <c r="K786" s="1" t="s">
        <v>35</v>
      </c>
      <c r="L786" s="1" t="s">
        <v>101</v>
      </c>
      <c r="M786" s="1" t="s">
        <v>95</v>
      </c>
      <c r="N786" s="1" t="s">
        <v>96</v>
      </c>
      <c r="O786" s="1" t="s">
        <v>1260</v>
      </c>
      <c r="P786" s="1" t="s">
        <v>1262</v>
      </c>
      <c r="Q786" s="1" t="s">
        <v>45</v>
      </c>
      <c r="AA786">
        <v>4</v>
      </c>
      <c r="AB786">
        <v>0.2606</v>
      </c>
      <c r="AC786">
        <v>1.5</v>
      </c>
      <c r="AD786">
        <v>0.83</v>
      </c>
      <c r="AE786">
        <v>5.6</v>
      </c>
      <c r="AF786">
        <v>36</v>
      </c>
      <c r="AG786" s="2">
        <f t="shared" si="36"/>
        <v>22.4</v>
      </c>
      <c r="AH786" s="2">
        <f t="shared" si="37"/>
        <v>48</v>
      </c>
      <c r="AI786" s="8">
        <v>85</v>
      </c>
      <c r="AJ786" s="8">
        <v>40</v>
      </c>
      <c r="AK786" s="2">
        <f>(100-AJ786)/(100-AI786)*AG786</f>
        <v>89.6</v>
      </c>
      <c r="AL786" s="8">
        <f t="shared" si="38"/>
        <v>1</v>
      </c>
    </row>
    <row r="787" spans="1:38" x14ac:dyDescent="0.35">
      <c r="A787" s="1" t="s">
        <v>1259</v>
      </c>
      <c r="B787" s="1" t="s">
        <v>1169</v>
      </c>
      <c r="C787" s="1" t="s">
        <v>1255</v>
      </c>
      <c r="D787" s="1" t="s">
        <v>1261</v>
      </c>
      <c r="E787" s="1" t="s">
        <v>33</v>
      </c>
      <c r="F787" s="2">
        <v>182179</v>
      </c>
      <c r="G787" s="2">
        <v>399761</v>
      </c>
      <c r="H787" s="2">
        <v>182204</v>
      </c>
      <c r="I787" s="2">
        <v>399737</v>
      </c>
      <c r="J787" s="1" t="s">
        <v>163</v>
      </c>
      <c r="K787" s="1" t="s">
        <v>35</v>
      </c>
      <c r="L787" s="1" t="s">
        <v>103</v>
      </c>
      <c r="M787" s="1" t="s">
        <v>95</v>
      </c>
      <c r="N787" s="1" t="s">
        <v>104</v>
      </c>
      <c r="O787" s="1" t="s">
        <v>1260</v>
      </c>
      <c r="P787" s="1" t="s">
        <v>1262</v>
      </c>
      <c r="Q787" s="1" t="s">
        <v>45</v>
      </c>
      <c r="AA787">
        <v>209</v>
      </c>
      <c r="AB787">
        <v>4.3700000000000003E-2</v>
      </c>
      <c r="AC787">
        <v>1.4</v>
      </c>
      <c r="AD787">
        <v>0.45</v>
      </c>
      <c r="AE787">
        <v>6.9</v>
      </c>
      <c r="AF787">
        <v>31</v>
      </c>
      <c r="AG787" s="2">
        <f t="shared" si="36"/>
        <v>1442.1000000000001</v>
      </c>
      <c r="AH787" s="2">
        <f t="shared" si="37"/>
        <v>2508</v>
      </c>
      <c r="AI787" s="8">
        <v>85</v>
      </c>
      <c r="AJ787" s="8">
        <v>40</v>
      </c>
      <c r="AK787" s="2">
        <f>(100-AJ787)/(100-AI787)*AG787</f>
        <v>5768.4000000000005</v>
      </c>
      <c r="AL787" s="8">
        <f t="shared" si="38"/>
        <v>52</v>
      </c>
    </row>
    <row r="788" spans="1:38" x14ac:dyDescent="0.35">
      <c r="A788" s="1" t="s">
        <v>1259</v>
      </c>
      <c r="B788" s="1" t="s">
        <v>1169</v>
      </c>
      <c r="C788" s="1" t="s">
        <v>1255</v>
      </c>
      <c r="D788" s="1" t="s">
        <v>1261</v>
      </c>
      <c r="E788" s="1" t="s">
        <v>33</v>
      </c>
      <c r="F788" s="2">
        <v>182179</v>
      </c>
      <c r="G788" s="2">
        <v>399761</v>
      </c>
      <c r="H788" s="2">
        <v>182205</v>
      </c>
      <c r="I788" s="2">
        <v>399732</v>
      </c>
      <c r="J788" s="1" t="s">
        <v>107</v>
      </c>
      <c r="K788" s="1" t="s">
        <v>35</v>
      </c>
      <c r="L788" s="1" t="s">
        <v>107</v>
      </c>
      <c r="M788" s="1" t="s">
        <v>95</v>
      </c>
      <c r="N788" s="1" t="s">
        <v>96</v>
      </c>
      <c r="O788" s="1" t="s">
        <v>1260</v>
      </c>
      <c r="P788" s="1" t="s">
        <v>1262</v>
      </c>
      <c r="Q788" s="1" t="s">
        <v>45</v>
      </c>
      <c r="AA788">
        <v>174</v>
      </c>
      <c r="AB788">
        <v>0.2606</v>
      </c>
      <c r="AC788">
        <v>2.2999999999999998</v>
      </c>
      <c r="AD788">
        <v>1.3</v>
      </c>
      <c r="AE788">
        <v>8.4</v>
      </c>
      <c r="AF788">
        <v>32</v>
      </c>
      <c r="AG788" s="2">
        <f t="shared" si="36"/>
        <v>1461.6000000000001</v>
      </c>
      <c r="AH788" s="2">
        <f t="shared" si="37"/>
        <v>2088</v>
      </c>
      <c r="AI788" s="8">
        <v>85</v>
      </c>
      <c r="AJ788" s="8">
        <v>40</v>
      </c>
      <c r="AK788" s="2">
        <f>(100-AJ788)/(100-AI788)*AG788</f>
        <v>5846.4000000000005</v>
      </c>
      <c r="AL788" s="8">
        <f t="shared" si="38"/>
        <v>43</v>
      </c>
    </row>
    <row r="789" spans="1:38" x14ac:dyDescent="0.35">
      <c r="A789" s="1" t="s">
        <v>1259</v>
      </c>
      <c r="B789" s="1" t="s">
        <v>1169</v>
      </c>
      <c r="C789" s="1" t="s">
        <v>1255</v>
      </c>
      <c r="D789" s="1" t="s">
        <v>1261</v>
      </c>
      <c r="E789" s="1" t="s">
        <v>33</v>
      </c>
      <c r="F789" s="2">
        <v>182179</v>
      </c>
      <c r="G789" s="2">
        <v>399761</v>
      </c>
      <c r="H789" s="2">
        <v>182321</v>
      </c>
      <c r="I789" s="2">
        <v>399710</v>
      </c>
      <c r="J789" s="1" t="s">
        <v>163</v>
      </c>
      <c r="K789" s="1" t="s">
        <v>35</v>
      </c>
      <c r="L789" s="1" t="s">
        <v>103</v>
      </c>
      <c r="M789" s="1" t="s">
        <v>95</v>
      </c>
      <c r="N789" s="1" t="s">
        <v>104</v>
      </c>
      <c r="O789" s="1" t="s">
        <v>1260</v>
      </c>
      <c r="P789" s="1" t="s">
        <v>1262</v>
      </c>
      <c r="Q789" s="1" t="s">
        <v>45</v>
      </c>
      <c r="AA789" s="2">
        <v>4586</v>
      </c>
      <c r="AB789">
        <v>4.3700000000000003E-2</v>
      </c>
      <c r="AC789">
        <v>1.4</v>
      </c>
      <c r="AD789">
        <v>0.45</v>
      </c>
      <c r="AE789">
        <v>6.9</v>
      </c>
      <c r="AF789">
        <v>31</v>
      </c>
      <c r="AG789" s="2">
        <f t="shared" si="36"/>
        <v>31643.4</v>
      </c>
      <c r="AH789" s="2">
        <f t="shared" si="37"/>
        <v>55032</v>
      </c>
      <c r="AI789" s="8">
        <v>85</v>
      </c>
      <c r="AJ789" s="8">
        <v>40</v>
      </c>
      <c r="AK789" s="2">
        <f>(100-AJ789)/(100-AI789)*AG789</f>
        <v>126573.6</v>
      </c>
      <c r="AL789" s="8">
        <f t="shared" si="38"/>
        <v>1146</v>
      </c>
    </row>
    <row r="790" spans="1:38" x14ac:dyDescent="0.35">
      <c r="A790" s="1" t="s">
        <v>1259</v>
      </c>
      <c r="B790" s="1" t="s">
        <v>1169</v>
      </c>
      <c r="C790" s="1" t="s">
        <v>1255</v>
      </c>
      <c r="D790" s="1" t="s">
        <v>1261</v>
      </c>
      <c r="E790" s="1" t="s">
        <v>33</v>
      </c>
      <c r="F790" s="2">
        <v>182179</v>
      </c>
      <c r="G790" s="2">
        <v>399761</v>
      </c>
      <c r="H790" s="2">
        <v>182205</v>
      </c>
      <c r="I790" s="2">
        <v>399732</v>
      </c>
      <c r="J790" s="1" t="s">
        <v>94</v>
      </c>
      <c r="K790" s="1" t="s">
        <v>35</v>
      </c>
      <c r="L790" s="1" t="s">
        <v>94</v>
      </c>
      <c r="M790" s="1" t="s">
        <v>95</v>
      </c>
      <c r="N790" s="1" t="s">
        <v>96</v>
      </c>
      <c r="O790" s="1" t="s">
        <v>1260</v>
      </c>
      <c r="P790" s="1" t="s">
        <v>1262</v>
      </c>
      <c r="Q790" s="1" t="s">
        <v>45</v>
      </c>
      <c r="AA790">
        <v>490</v>
      </c>
      <c r="AB790">
        <v>0.2606</v>
      </c>
      <c r="AC790">
        <v>4.2</v>
      </c>
      <c r="AD790">
        <v>0.63</v>
      </c>
      <c r="AE790">
        <v>5.6</v>
      </c>
      <c r="AF790">
        <v>35</v>
      </c>
      <c r="AG790" s="2">
        <f t="shared" si="36"/>
        <v>2744</v>
      </c>
      <c r="AH790" s="2">
        <f t="shared" si="37"/>
        <v>5880</v>
      </c>
      <c r="AI790" s="8">
        <v>85</v>
      </c>
      <c r="AJ790" s="8">
        <v>40</v>
      </c>
      <c r="AK790" s="2">
        <f>(100-AJ790)/(100-AI790)*AG790</f>
        <v>10976</v>
      </c>
      <c r="AL790" s="8">
        <f t="shared" si="38"/>
        <v>122</v>
      </c>
    </row>
    <row r="791" spans="1:38" x14ac:dyDescent="0.35">
      <c r="A791" s="1" t="s">
        <v>1263</v>
      </c>
      <c r="B791" s="1" t="s">
        <v>1169</v>
      </c>
      <c r="C791" s="1" t="s">
        <v>1255</v>
      </c>
      <c r="D791" s="1" t="s">
        <v>1265</v>
      </c>
      <c r="E791" s="1" t="s">
        <v>33</v>
      </c>
      <c r="F791" s="2">
        <v>181699</v>
      </c>
      <c r="G791" s="2">
        <v>400419</v>
      </c>
      <c r="H791" s="2">
        <v>181652</v>
      </c>
      <c r="I791" s="2">
        <v>400416</v>
      </c>
      <c r="J791" s="1" t="s">
        <v>163</v>
      </c>
      <c r="K791" s="1" t="s">
        <v>35</v>
      </c>
      <c r="L791" s="1" t="s">
        <v>103</v>
      </c>
      <c r="M791" s="1" t="s">
        <v>95</v>
      </c>
      <c r="N791" s="1" t="s">
        <v>104</v>
      </c>
      <c r="O791" s="1" t="s">
        <v>1264</v>
      </c>
      <c r="P791" s="1" t="s">
        <v>1266</v>
      </c>
      <c r="Q791" s="1" t="s">
        <v>45</v>
      </c>
      <c r="AA791" s="2">
        <v>2112</v>
      </c>
      <c r="AB791">
        <v>4.3700000000000003E-2</v>
      </c>
      <c r="AC791">
        <v>1.4</v>
      </c>
      <c r="AD791">
        <v>0.45</v>
      </c>
      <c r="AE791">
        <v>6.9</v>
      </c>
      <c r="AF791">
        <v>31</v>
      </c>
      <c r="AG791" s="2">
        <f t="shared" si="36"/>
        <v>14572.800000000001</v>
      </c>
      <c r="AH791" s="2">
        <f t="shared" si="37"/>
        <v>25344</v>
      </c>
      <c r="AI791" s="8">
        <v>85</v>
      </c>
      <c r="AJ791" s="8">
        <v>40</v>
      </c>
      <c r="AK791" s="2">
        <f>(100-AJ791)/(100-AI791)*AG791</f>
        <v>58291.200000000004</v>
      </c>
      <c r="AL791" s="8">
        <f t="shared" si="38"/>
        <v>528</v>
      </c>
    </row>
    <row r="792" spans="1:38" x14ac:dyDescent="0.35">
      <c r="A792" s="1" t="s">
        <v>1267</v>
      </c>
      <c r="B792" s="1" t="s">
        <v>1169</v>
      </c>
      <c r="C792" s="1" t="s">
        <v>1255</v>
      </c>
      <c r="D792" s="1" t="s">
        <v>1269</v>
      </c>
      <c r="E792" s="1" t="s">
        <v>33</v>
      </c>
      <c r="F792" s="2">
        <v>182033</v>
      </c>
      <c r="G792" s="2">
        <v>400438</v>
      </c>
      <c r="H792" s="2">
        <v>181948</v>
      </c>
      <c r="I792" s="2">
        <v>400540</v>
      </c>
      <c r="J792" s="1" t="s">
        <v>46</v>
      </c>
      <c r="K792" s="1" t="s">
        <v>35</v>
      </c>
      <c r="L792" s="1" t="s">
        <v>46</v>
      </c>
      <c r="M792" s="1" t="s">
        <v>80</v>
      </c>
      <c r="N792" s="1" t="s">
        <v>48</v>
      </c>
      <c r="O792" s="1" t="s">
        <v>1268</v>
      </c>
      <c r="P792" s="1" t="s">
        <v>1266</v>
      </c>
      <c r="Q792" s="1" t="s">
        <v>45</v>
      </c>
      <c r="AA792">
        <v>4</v>
      </c>
      <c r="AB792">
        <v>0.2606</v>
      </c>
      <c r="AC792">
        <v>1.5</v>
      </c>
      <c r="AD792">
        <v>0.83</v>
      </c>
      <c r="AE792">
        <v>2.8</v>
      </c>
      <c r="AF792">
        <v>36</v>
      </c>
      <c r="AG792" s="2">
        <f t="shared" si="36"/>
        <v>11.2</v>
      </c>
      <c r="AH792" s="2">
        <f t="shared" si="37"/>
        <v>48</v>
      </c>
      <c r="AI792" s="8">
        <v>85</v>
      </c>
      <c r="AJ792" s="8">
        <v>40</v>
      </c>
      <c r="AK792" s="2">
        <f>(100-AJ792)/(100-AI792)*AG792</f>
        <v>44.8</v>
      </c>
      <c r="AL792" s="8">
        <f t="shared" si="38"/>
        <v>1</v>
      </c>
    </row>
    <row r="793" spans="1:38" x14ac:dyDescent="0.35">
      <c r="A793" s="1" t="s">
        <v>1267</v>
      </c>
      <c r="B793" s="1" t="s">
        <v>1169</v>
      </c>
      <c r="C793" s="1" t="s">
        <v>1255</v>
      </c>
      <c r="D793" s="1" t="s">
        <v>1269</v>
      </c>
      <c r="E793" s="1" t="s">
        <v>33</v>
      </c>
      <c r="F793" s="2">
        <v>182033</v>
      </c>
      <c r="G793" s="2">
        <v>400438</v>
      </c>
      <c r="H793" s="2">
        <v>181974</v>
      </c>
      <c r="I793" s="2">
        <v>400530</v>
      </c>
      <c r="J793" s="1" t="s">
        <v>107</v>
      </c>
      <c r="K793" s="1" t="s">
        <v>35</v>
      </c>
      <c r="L793" s="1" t="s">
        <v>107</v>
      </c>
      <c r="M793" s="1" t="s">
        <v>538</v>
      </c>
      <c r="N793" s="1" t="s">
        <v>96</v>
      </c>
      <c r="O793" s="1" t="s">
        <v>1268</v>
      </c>
      <c r="P793" s="1" t="s">
        <v>1266</v>
      </c>
      <c r="Q793" s="1" t="s">
        <v>45</v>
      </c>
      <c r="AA793">
        <v>182</v>
      </c>
      <c r="AB793">
        <v>0.2606</v>
      </c>
      <c r="AC793">
        <v>2.2999999999999998</v>
      </c>
      <c r="AD793">
        <v>1.3</v>
      </c>
      <c r="AE793">
        <v>8.4</v>
      </c>
      <c r="AF793">
        <v>32</v>
      </c>
      <c r="AG793" s="2">
        <f t="shared" si="36"/>
        <v>1528.8</v>
      </c>
      <c r="AH793" s="2">
        <f t="shared" si="37"/>
        <v>2184</v>
      </c>
      <c r="AI793" s="8">
        <v>85</v>
      </c>
      <c r="AJ793" s="8">
        <v>40</v>
      </c>
      <c r="AK793" s="2">
        <f>(100-AJ793)/(100-AI793)*AG793</f>
        <v>6115.2</v>
      </c>
      <c r="AL793" s="8">
        <f t="shared" si="38"/>
        <v>45</v>
      </c>
    </row>
    <row r="794" spans="1:38" x14ac:dyDescent="0.35">
      <c r="A794" s="1" t="s">
        <v>1267</v>
      </c>
      <c r="B794" s="1" t="s">
        <v>1169</v>
      </c>
      <c r="C794" s="1" t="s">
        <v>1255</v>
      </c>
      <c r="D794" s="1" t="s">
        <v>1269</v>
      </c>
      <c r="E794" s="1" t="s">
        <v>33</v>
      </c>
      <c r="F794" s="2">
        <v>182033</v>
      </c>
      <c r="G794" s="2">
        <v>400438</v>
      </c>
      <c r="H794" s="2">
        <v>181974</v>
      </c>
      <c r="I794" s="2">
        <v>400530</v>
      </c>
      <c r="J794" s="1" t="s">
        <v>105</v>
      </c>
      <c r="K794" s="1" t="s">
        <v>35</v>
      </c>
      <c r="L794" s="1" t="s">
        <v>106</v>
      </c>
      <c r="M794" s="1" t="s">
        <v>538</v>
      </c>
      <c r="N794" s="1" t="s">
        <v>96</v>
      </c>
      <c r="O794" s="1" t="s">
        <v>1268</v>
      </c>
      <c r="P794" s="1" t="s">
        <v>1266</v>
      </c>
      <c r="Q794" s="1" t="s">
        <v>45</v>
      </c>
      <c r="AA794" s="2">
        <v>2640</v>
      </c>
      <c r="AB794">
        <v>0</v>
      </c>
      <c r="AC794">
        <v>22</v>
      </c>
      <c r="AD794">
        <v>0.1</v>
      </c>
      <c r="AE794">
        <v>2.2999999999999998</v>
      </c>
      <c r="AF794">
        <v>15</v>
      </c>
      <c r="AG794" s="2">
        <f t="shared" si="36"/>
        <v>6071.9999999999991</v>
      </c>
      <c r="AH794" s="2">
        <f t="shared" si="37"/>
        <v>31680</v>
      </c>
      <c r="AI794" s="8">
        <v>85</v>
      </c>
      <c r="AJ794" s="8">
        <v>40</v>
      </c>
      <c r="AK794" s="2">
        <f>(100-AJ794)/(100-AI794)*AG794</f>
        <v>24287.999999999996</v>
      </c>
      <c r="AL794" s="8">
        <f t="shared" si="38"/>
        <v>660</v>
      </c>
    </row>
    <row r="795" spans="1:38" x14ac:dyDescent="0.35">
      <c r="A795" s="1" t="s">
        <v>1267</v>
      </c>
      <c r="B795" s="1" t="s">
        <v>1169</v>
      </c>
      <c r="C795" s="1" t="s">
        <v>1255</v>
      </c>
      <c r="D795" s="1" t="s">
        <v>1269</v>
      </c>
      <c r="E795" s="1" t="s">
        <v>33</v>
      </c>
      <c r="F795" s="2">
        <v>182033</v>
      </c>
      <c r="G795" s="2">
        <v>400438</v>
      </c>
      <c r="H795" s="2">
        <v>182025</v>
      </c>
      <c r="I795" s="2">
        <v>400545</v>
      </c>
      <c r="J795" s="1" t="s">
        <v>68</v>
      </c>
      <c r="K795" s="1" t="s">
        <v>35</v>
      </c>
      <c r="L795" s="1" t="s">
        <v>50</v>
      </c>
      <c r="M795" s="1" t="s">
        <v>80</v>
      </c>
      <c r="N795" s="1" t="s">
        <v>52</v>
      </c>
      <c r="O795" s="1" t="s">
        <v>1268</v>
      </c>
      <c r="P795" s="1" t="s">
        <v>1266</v>
      </c>
      <c r="Q795" s="1" t="s">
        <v>45</v>
      </c>
      <c r="AA795" s="2">
        <v>2100</v>
      </c>
      <c r="AB795">
        <v>0</v>
      </c>
      <c r="AC795">
        <v>22</v>
      </c>
      <c r="AD795">
        <v>0.1</v>
      </c>
      <c r="AE795">
        <v>1.2</v>
      </c>
      <c r="AF795">
        <v>15</v>
      </c>
      <c r="AG795" s="2">
        <f t="shared" si="36"/>
        <v>2520</v>
      </c>
      <c r="AH795" s="2">
        <f t="shared" si="37"/>
        <v>25200</v>
      </c>
      <c r="AI795" s="8">
        <v>85</v>
      </c>
      <c r="AJ795" s="8">
        <v>40</v>
      </c>
      <c r="AK795" s="2">
        <f>(100-AJ795)/(100-AI795)*AG795</f>
        <v>10080</v>
      </c>
      <c r="AL795" s="8">
        <f t="shared" si="38"/>
        <v>525</v>
      </c>
    </row>
    <row r="796" spans="1:38" x14ac:dyDescent="0.35">
      <c r="A796" s="1" t="s">
        <v>1267</v>
      </c>
      <c r="B796" s="1" t="s">
        <v>1169</v>
      </c>
      <c r="C796" s="1" t="s">
        <v>1255</v>
      </c>
      <c r="D796" s="1" t="s">
        <v>1269</v>
      </c>
      <c r="E796" s="1" t="s">
        <v>33</v>
      </c>
      <c r="F796" s="2">
        <v>182033</v>
      </c>
      <c r="G796" s="2">
        <v>400438</v>
      </c>
      <c r="H796" s="2">
        <v>182025</v>
      </c>
      <c r="I796" s="2">
        <v>400545</v>
      </c>
      <c r="J796" s="1" t="s">
        <v>79</v>
      </c>
      <c r="K796" s="1" t="s">
        <v>35</v>
      </c>
      <c r="L796" s="1" t="s">
        <v>54</v>
      </c>
      <c r="M796" s="1" t="s">
        <v>80</v>
      </c>
      <c r="N796" s="1" t="s">
        <v>56</v>
      </c>
      <c r="O796" s="1" t="s">
        <v>1268</v>
      </c>
      <c r="P796" s="1" t="s">
        <v>1266</v>
      </c>
      <c r="Q796" s="1" t="s">
        <v>45</v>
      </c>
      <c r="AA796" s="2">
        <v>1200</v>
      </c>
      <c r="AB796">
        <v>4.3700000000000003E-2</v>
      </c>
      <c r="AC796">
        <v>1.4</v>
      </c>
      <c r="AD796">
        <v>0.45</v>
      </c>
      <c r="AE796">
        <v>3.5</v>
      </c>
      <c r="AF796">
        <v>31</v>
      </c>
      <c r="AG796" s="2">
        <f t="shared" si="36"/>
        <v>4200</v>
      </c>
      <c r="AH796" s="2">
        <f t="shared" si="37"/>
        <v>14400</v>
      </c>
      <c r="AI796" s="8">
        <v>85</v>
      </c>
      <c r="AJ796" s="8">
        <v>40</v>
      </c>
      <c r="AK796" s="2">
        <f>(100-AJ796)/(100-AI796)*AG796</f>
        <v>16800</v>
      </c>
      <c r="AL796" s="8">
        <f t="shared" si="38"/>
        <v>300</v>
      </c>
    </row>
    <row r="797" spans="1:38" x14ac:dyDescent="0.35">
      <c r="A797" s="1" t="s">
        <v>1267</v>
      </c>
      <c r="B797" s="1" t="s">
        <v>1169</v>
      </c>
      <c r="C797" s="1" t="s">
        <v>1255</v>
      </c>
      <c r="D797" s="1" t="s">
        <v>1269</v>
      </c>
      <c r="E797" s="1" t="s">
        <v>33</v>
      </c>
      <c r="F797" s="2">
        <v>182033</v>
      </c>
      <c r="G797" s="2">
        <v>400438</v>
      </c>
      <c r="H797" s="2">
        <v>181948</v>
      </c>
      <c r="I797" s="2">
        <v>400540</v>
      </c>
      <c r="J797" s="1" t="s">
        <v>53</v>
      </c>
      <c r="K797" s="1" t="s">
        <v>35</v>
      </c>
      <c r="L797" s="1" t="s">
        <v>53</v>
      </c>
      <c r="M797" s="1" t="s">
        <v>80</v>
      </c>
      <c r="N797" s="1" t="s">
        <v>48</v>
      </c>
      <c r="O797" s="1" t="s">
        <v>1268</v>
      </c>
      <c r="P797" s="1" t="s">
        <v>1266</v>
      </c>
      <c r="Q797" s="1" t="s">
        <v>45</v>
      </c>
      <c r="AA797">
        <v>688</v>
      </c>
      <c r="AB797">
        <v>0.2606</v>
      </c>
      <c r="AC797">
        <v>4.2</v>
      </c>
      <c r="AD797">
        <v>0.63</v>
      </c>
      <c r="AE797">
        <v>2.8</v>
      </c>
      <c r="AF797">
        <v>35</v>
      </c>
      <c r="AG797" s="2">
        <f t="shared" si="36"/>
        <v>1926.3999999999999</v>
      </c>
      <c r="AH797" s="2">
        <f t="shared" si="37"/>
        <v>8256</v>
      </c>
      <c r="AI797" s="8">
        <v>85</v>
      </c>
      <c r="AJ797" s="8">
        <v>40</v>
      </c>
      <c r="AK797" s="2">
        <f>(100-AJ797)/(100-AI797)*AG797</f>
        <v>7705.5999999999995</v>
      </c>
      <c r="AL797" s="8">
        <f t="shared" si="38"/>
        <v>172</v>
      </c>
    </row>
    <row r="798" spans="1:38" x14ac:dyDescent="0.35">
      <c r="A798" s="1" t="s">
        <v>1270</v>
      </c>
      <c r="B798" s="1" t="s">
        <v>1169</v>
      </c>
      <c r="C798" s="1" t="s">
        <v>1255</v>
      </c>
      <c r="D798" s="1" t="s">
        <v>1272</v>
      </c>
      <c r="E798" s="1" t="s">
        <v>33</v>
      </c>
      <c r="F798" s="2">
        <v>181131</v>
      </c>
      <c r="G798" s="2">
        <v>400228</v>
      </c>
      <c r="H798" s="2">
        <v>181065</v>
      </c>
      <c r="I798" s="2">
        <v>400258</v>
      </c>
      <c r="J798" s="1" t="s">
        <v>163</v>
      </c>
      <c r="K798" s="1" t="s">
        <v>35</v>
      </c>
      <c r="L798" s="1" t="s">
        <v>103</v>
      </c>
      <c r="M798" s="1" t="s">
        <v>95</v>
      </c>
      <c r="N798" s="1" t="s">
        <v>104</v>
      </c>
      <c r="O798" s="1" t="s">
        <v>1271</v>
      </c>
      <c r="P798" s="1" t="s">
        <v>1266</v>
      </c>
      <c r="Q798" s="1" t="s">
        <v>45</v>
      </c>
      <c r="AA798" s="2">
        <v>1980</v>
      </c>
      <c r="AB798">
        <v>4.3700000000000003E-2</v>
      </c>
      <c r="AC798">
        <v>1.4</v>
      </c>
      <c r="AD798">
        <v>0.45</v>
      </c>
      <c r="AE798">
        <v>6.9</v>
      </c>
      <c r="AF798">
        <v>31</v>
      </c>
      <c r="AG798" s="2">
        <f t="shared" si="36"/>
        <v>13662</v>
      </c>
      <c r="AH798" s="2">
        <f t="shared" si="37"/>
        <v>23760</v>
      </c>
      <c r="AI798" s="8">
        <v>85</v>
      </c>
      <c r="AJ798" s="8">
        <v>40</v>
      </c>
      <c r="AK798" s="2">
        <f>(100-AJ798)/(100-AI798)*AG798</f>
        <v>54648</v>
      </c>
      <c r="AL798" s="8">
        <f t="shared" si="38"/>
        <v>495</v>
      </c>
    </row>
    <row r="799" spans="1:38" x14ac:dyDescent="0.35">
      <c r="A799" s="1" t="s">
        <v>1273</v>
      </c>
      <c r="B799" s="1" t="s">
        <v>1169</v>
      </c>
      <c r="C799" s="1" t="s">
        <v>1255</v>
      </c>
      <c r="D799" s="1" t="s">
        <v>1275</v>
      </c>
      <c r="E799" s="1" t="s">
        <v>33</v>
      </c>
      <c r="F799" s="2">
        <v>179178</v>
      </c>
      <c r="G799" s="2">
        <v>400140</v>
      </c>
      <c r="H799" s="2">
        <v>179100</v>
      </c>
      <c r="I799" s="2">
        <v>400185</v>
      </c>
      <c r="J799" s="1" t="s">
        <v>53</v>
      </c>
      <c r="K799" s="1" t="s">
        <v>35</v>
      </c>
      <c r="L799" s="1" t="s">
        <v>53</v>
      </c>
      <c r="M799" s="1" t="s">
        <v>74</v>
      </c>
      <c r="N799" s="1" t="s">
        <v>52</v>
      </c>
      <c r="O799" s="1" t="s">
        <v>1274</v>
      </c>
      <c r="P799" s="1" t="s">
        <v>1276</v>
      </c>
      <c r="Q799" s="1" t="s">
        <v>45</v>
      </c>
      <c r="AA799">
        <v>60</v>
      </c>
      <c r="AB799">
        <v>0.2606</v>
      </c>
      <c r="AC799">
        <v>4.2</v>
      </c>
      <c r="AD799">
        <v>0.63</v>
      </c>
      <c r="AE799">
        <v>4.7</v>
      </c>
      <c r="AF799">
        <v>35</v>
      </c>
      <c r="AG799" s="2">
        <f t="shared" si="36"/>
        <v>282</v>
      </c>
      <c r="AH799" s="2">
        <f t="shared" si="37"/>
        <v>720</v>
      </c>
      <c r="AI799" s="8">
        <v>85</v>
      </c>
      <c r="AJ799" s="8">
        <v>40</v>
      </c>
      <c r="AK799" s="2">
        <f>(100-AJ799)/(100-AI799)*AG799</f>
        <v>1128</v>
      </c>
      <c r="AL799" s="8">
        <f t="shared" si="38"/>
        <v>15</v>
      </c>
    </row>
    <row r="800" spans="1:38" x14ac:dyDescent="0.35">
      <c r="A800" s="1" t="s">
        <v>1273</v>
      </c>
      <c r="B800" s="1" t="s">
        <v>1169</v>
      </c>
      <c r="C800" s="1" t="s">
        <v>1255</v>
      </c>
      <c r="D800" s="1" t="s">
        <v>1275</v>
      </c>
      <c r="E800" s="1" t="s">
        <v>33</v>
      </c>
      <c r="F800" s="2">
        <v>179178</v>
      </c>
      <c r="G800" s="2">
        <v>400140</v>
      </c>
      <c r="H800" s="2">
        <v>179100</v>
      </c>
      <c r="I800" s="2">
        <v>400185</v>
      </c>
      <c r="J800" s="1" t="s">
        <v>53</v>
      </c>
      <c r="K800" s="1" t="s">
        <v>35</v>
      </c>
      <c r="L800" s="1" t="s">
        <v>53</v>
      </c>
      <c r="M800" s="1" t="s">
        <v>74</v>
      </c>
      <c r="N800" s="1" t="s">
        <v>52</v>
      </c>
      <c r="O800" s="1" t="s">
        <v>1274</v>
      </c>
      <c r="P800" s="1" t="s">
        <v>1276</v>
      </c>
      <c r="Q800" s="1" t="s">
        <v>45</v>
      </c>
      <c r="AA800">
        <v>568</v>
      </c>
      <c r="AB800">
        <v>0.2606</v>
      </c>
      <c r="AC800">
        <v>4.2</v>
      </c>
      <c r="AD800">
        <v>0.63</v>
      </c>
      <c r="AE800">
        <v>4.7</v>
      </c>
      <c r="AF800">
        <v>35</v>
      </c>
      <c r="AG800" s="2">
        <f t="shared" si="36"/>
        <v>2669.6</v>
      </c>
      <c r="AH800" s="2">
        <f t="shared" si="37"/>
        <v>6816</v>
      </c>
      <c r="AI800" s="8">
        <v>85</v>
      </c>
      <c r="AJ800" s="8">
        <v>40</v>
      </c>
      <c r="AK800" s="2">
        <f>(100-AJ800)/(100-AI800)*AG800</f>
        <v>10678.4</v>
      </c>
      <c r="AL800" s="8">
        <f t="shared" si="38"/>
        <v>142</v>
      </c>
    </row>
    <row r="801" spans="1:38" x14ac:dyDescent="0.35">
      <c r="A801" s="1" t="s">
        <v>1273</v>
      </c>
      <c r="B801" s="1" t="s">
        <v>1169</v>
      </c>
      <c r="C801" s="1" t="s">
        <v>1255</v>
      </c>
      <c r="D801" s="1" t="s">
        <v>1275</v>
      </c>
      <c r="E801" s="1" t="s">
        <v>33</v>
      </c>
      <c r="F801" s="2">
        <v>179178</v>
      </c>
      <c r="G801" s="2">
        <v>400140</v>
      </c>
      <c r="H801" s="2">
        <v>179100</v>
      </c>
      <c r="I801" s="2">
        <v>400185</v>
      </c>
      <c r="J801" s="1" t="s">
        <v>46</v>
      </c>
      <c r="K801" s="1" t="s">
        <v>35</v>
      </c>
      <c r="L801" s="1" t="s">
        <v>46</v>
      </c>
      <c r="M801" s="1" t="s">
        <v>74</v>
      </c>
      <c r="N801" s="1" t="s">
        <v>48</v>
      </c>
      <c r="O801" s="1" t="s">
        <v>1274</v>
      </c>
      <c r="P801" s="1" t="s">
        <v>1276</v>
      </c>
      <c r="Q801" s="1" t="s">
        <v>45</v>
      </c>
      <c r="AA801">
        <v>2</v>
      </c>
      <c r="AB801">
        <v>0.2606</v>
      </c>
      <c r="AC801">
        <v>1.5</v>
      </c>
      <c r="AD801">
        <v>0.83</v>
      </c>
      <c r="AE801">
        <v>4.7</v>
      </c>
      <c r="AF801">
        <v>36</v>
      </c>
      <c r="AG801" s="2">
        <f t="shared" si="36"/>
        <v>9.4</v>
      </c>
      <c r="AH801" s="2">
        <f t="shared" si="37"/>
        <v>24</v>
      </c>
      <c r="AI801" s="8">
        <v>85</v>
      </c>
      <c r="AJ801" s="8">
        <v>40</v>
      </c>
      <c r="AK801" s="2">
        <f>(100-AJ801)/(100-AI801)*AG801</f>
        <v>37.6</v>
      </c>
      <c r="AL801" s="8">
        <f t="shared" si="38"/>
        <v>0</v>
      </c>
    </row>
    <row r="802" spans="1:38" x14ac:dyDescent="0.35">
      <c r="A802" s="1" t="s">
        <v>1273</v>
      </c>
      <c r="B802" s="1" t="s">
        <v>1169</v>
      </c>
      <c r="C802" s="1" t="s">
        <v>1255</v>
      </c>
      <c r="D802" s="1" t="s">
        <v>1275</v>
      </c>
      <c r="E802" s="1" t="s">
        <v>33</v>
      </c>
      <c r="F802" s="2">
        <v>179178</v>
      </c>
      <c r="G802" s="2">
        <v>400140</v>
      </c>
      <c r="H802" s="2">
        <v>179176</v>
      </c>
      <c r="I802" s="2">
        <v>400229</v>
      </c>
      <c r="J802" s="1" t="s">
        <v>79</v>
      </c>
      <c r="K802" s="1" t="s">
        <v>35</v>
      </c>
      <c r="L802" s="1" t="s">
        <v>54</v>
      </c>
      <c r="M802" s="1" t="s">
        <v>74</v>
      </c>
      <c r="N802" s="1" t="s">
        <v>56</v>
      </c>
      <c r="O802" s="1" t="s">
        <v>1274</v>
      </c>
      <c r="P802" s="1" t="s">
        <v>1276</v>
      </c>
      <c r="Q802" s="1" t="s">
        <v>45</v>
      </c>
      <c r="AA802" s="2">
        <v>2970</v>
      </c>
      <c r="AB802">
        <v>4.3700000000000003E-2</v>
      </c>
      <c r="AC802">
        <v>1.4</v>
      </c>
      <c r="AD802">
        <v>0.45</v>
      </c>
      <c r="AE802">
        <v>5.8</v>
      </c>
      <c r="AF802">
        <v>31</v>
      </c>
      <c r="AG802" s="2">
        <f t="shared" si="36"/>
        <v>17226</v>
      </c>
      <c r="AH802" s="2">
        <f t="shared" si="37"/>
        <v>35640</v>
      </c>
      <c r="AI802" s="8">
        <v>85</v>
      </c>
      <c r="AJ802" s="8">
        <v>40</v>
      </c>
      <c r="AK802" s="2">
        <f>(100-AJ802)/(100-AI802)*AG802</f>
        <v>68904</v>
      </c>
      <c r="AL802" s="8">
        <f t="shared" si="38"/>
        <v>742</v>
      </c>
    </row>
    <row r="803" spans="1:38" x14ac:dyDescent="0.35">
      <c r="A803" s="1" t="s">
        <v>1273</v>
      </c>
      <c r="B803" s="1" t="s">
        <v>1169</v>
      </c>
      <c r="C803" s="1" t="s">
        <v>1255</v>
      </c>
      <c r="D803" s="1" t="s">
        <v>1275</v>
      </c>
      <c r="E803" s="1" t="s">
        <v>33</v>
      </c>
      <c r="F803" s="2">
        <v>179178</v>
      </c>
      <c r="G803" s="2">
        <v>400140</v>
      </c>
      <c r="H803" s="2">
        <v>179138</v>
      </c>
      <c r="I803" s="2">
        <v>400166</v>
      </c>
      <c r="J803" s="1" t="s">
        <v>68</v>
      </c>
      <c r="K803" s="1" t="s">
        <v>35</v>
      </c>
      <c r="L803" s="1" t="s">
        <v>50</v>
      </c>
      <c r="M803" s="1" t="s">
        <v>74</v>
      </c>
      <c r="N803" s="1" t="s">
        <v>52</v>
      </c>
      <c r="O803" s="1" t="s">
        <v>1274</v>
      </c>
      <c r="P803" s="1" t="s">
        <v>1276</v>
      </c>
      <c r="Q803" s="1" t="s">
        <v>45</v>
      </c>
      <c r="AA803" s="2">
        <v>2156</v>
      </c>
      <c r="AB803">
        <v>0</v>
      </c>
      <c r="AC803">
        <v>22</v>
      </c>
      <c r="AD803">
        <v>0.1</v>
      </c>
      <c r="AE803">
        <v>2</v>
      </c>
      <c r="AF803">
        <v>15</v>
      </c>
      <c r="AG803" s="2">
        <f t="shared" si="36"/>
        <v>4312</v>
      </c>
      <c r="AH803" s="2">
        <f t="shared" si="37"/>
        <v>25872</v>
      </c>
      <c r="AI803" s="8">
        <v>85</v>
      </c>
      <c r="AJ803" s="8">
        <v>40</v>
      </c>
      <c r="AK803" s="2">
        <f>(100-AJ803)/(100-AI803)*AG803</f>
        <v>17248</v>
      </c>
      <c r="AL803" s="8">
        <f t="shared" si="38"/>
        <v>539</v>
      </c>
    </row>
    <row r="804" spans="1:38" x14ac:dyDescent="0.35">
      <c r="A804" s="1" t="s">
        <v>1273</v>
      </c>
      <c r="B804" s="1" t="s">
        <v>1169</v>
      </c>
      <c r="C804" s="1" t="s">
        <v>1255</v>
      </c>
      <c r="D804" s="1" t="s">
        <v>1275</v>
      </c>
      <c r="E804" s="1" t="s">
        <v>33</v>
      </c>
      <c r="F804" s="2">
        <v>179178</v>
      </c>
      <c r="G804" s="2">
        <v>400140</v>
      </c>
      <c r="H804" s="2">
        <v>179100</v>
      </c>
      <c r="I804" s="2">
        <v>400185</v>
      </c>
      <c r="J804" s="1" t="s">
        <v>63</v>
      </c>
      <c r="K804" s="1" t="s">
        <v>35</v>
      </c>
      <c r="L804" s="1" t="s">
        <v>63</v>
      </c>
      <c r="M804" s="1" t="s">
        <v>74</v>
      </c>
      <c r="N804" s="1" t="s">
        <v>52</v>
      </c>
      <c r="O804" s="1" t="s">
        <v>1274</v>
      </c>
      <c r="P804" s="1" t="s">
        <v>1276</v>
      </c>
      <c r="Q804" s="1" t="s">
        <v>45</v>
      </c>
      <c r="AA804">
        <v>175</v>
      </c>
      <c r="AB804">
        <v>0.2606</v>
      </c>
      <c r="AC804">
        <v>2.2999999999999998</v>
      </c>
      <c r="AD804">
        <v>1.3</v>
      </c>
      <c r="AE804">
        <v>7</v>
      </c>
      <c r="AF804">
        <v>32</v>
      </c>
      <c r="AG804" s="2">
        <f t="shared" si="36"/>
        <v>1225</v>
      </c>
      <c r="AH804" s="2">
        <f t="shared" si="37"/>
        <v>2100</v>
      </c>
      <c r="AI804" s="8">
        <v>85</v>
      </c>
      <c r="AJ804" s="8">
        <v>40</v>
      </c>
      <c r="AK804" s="2">
        <f>(100-AJ804)/(100-AI804)*AG804</f>
        <v>4900</v>
      </c>
      <c r="AL804" s="8">
        <f t="shared" si="38"/>
        <v>43</v>
      </c>
    </row>
    <row r="805" spans="1:38" x14ac:dyDescent="0.35">
      <c r="A805" s="1" t="s">
        <v>1277</v>
      </c>
      <c r="B805" s="1" t="s">
        <v>1169</v>
      </c>
      <c r="C805" s="1" t="s">
        <v>1255</v>
      </c>
      <c r="D805" s="1" t="s">
        <v>1279</v>
      </c>
      <c r="E805" s="1" t="s">
        <v>33</v>
      </c>
      <c r="F805" s="2">
        <v>180017</v>
      </c>
      <c r="G805" s="2">
        <v>400187</v>
      </c>
      <c r="H805" s="2">
        <v>180005</v>
      </c>
      <c r="I805" s="2">
        <v>400142</v>
      </c>
      <c r="J805" s="1" t="s">
        <v>68</v>
      </c>
      <c r="K805" s="1" t="s">
        <v>35</v>
      </c>
      <c r="L805" s="1" t="s">
        <v>50</v>
      </c>
      <c r="M805" s="1" t="s">
        <v>122</v>
      </c>
      <c r="N805" s="1" t="s">
        <v>52</v>
      </c>
      <c r="O805" s="1" t="s">
        <v>1278</v>
      </c>
      <c r="P805" s="1" t="s">
        <v>1276</v>
      </c>
      <c r="Q805" s="1" t="s">
        <v>45</v>
      </c>
      <c r="AA805" s="2">
        <v>1056</v>
      </c>
      <c r="AB805">
        <v>4.3700000000000003E-2</v>
      </c>
      <c r="AC805">
        <v>22</v>
      </c>
      <c r="AD805">
        <v>0.1</v>
      </c>
      <c r="AE805">
        <v>1.2</v>
      </c>
      <c r="AF805">
        <v>15</v>
      </c>
      <c r="AG805" s="2">
        <f t="shared" si="36"/>
        <v>1267.2</v>
      </c>
      <c r="AH805" s="2">
        <f t="shared" si="37"/>
        <v>12672</v>
      </c>
      <c r="AI805" s="8">
        <v>85</v>
      </c>
      <c r="AJ805" s="8">
        <v>40</v>
      </c>
      <c r="AK805" s="2">
        <f>(100-AJ805)/(100-AI805)*AG805</f>
        <v>5068.8</v>
      </c>
      <c r="AL805" s="8">
        <f t="shared" si="38"/>
        <v>264</v>
      </c>
    </row>
    <row r="806" spans="1:38" x14ac:dyDescent="0.35">
      <c r="A806" s="1" t="s">
        <v>1277</v>
      </c>
      <c r="B806" s="1" t="s">
        <v>1169</v>
      </c>
      <c r="C806" s="1" t="s">
        <v>1255</v>
      </c>
      <c r="D806" s="1" t="s">
        <v>1279</v>
      </c>
      <c r="E806" s="1" t="s">
        <v>33</v>
      </c>
      <c r="F806" s="2">
        <v>180017</v>
      </c>
      <c r="G806" s="2">
        <v>400187</v>
      </c>
      <c r="H806" s="2">
        <v>180001</v>
      </c>
      <c r="I806" s="2">
        <v>400161</v>
      </c>
      <c r="J806" s="1" t="s">
        <v>85</v>
      </c>
      <c r="K806" s="1" t="s">
        <v>35</v>
      </c>
      <c r="L806" s="1" t="s">
        <v>54</v>
      </c>
      <c r="M806" s="1" t="s">
        <v>122</v>
      </c>
      <c r="N806" s="1" t="s">
        <v>56</v>
      </c>
      <c r="O806" s="1" t="s">
        <v>1278</v>
      </c>
      <c r="P806" s="1" t="s">
        <v>1276</v>
      </c>
      <c r="Q806" s="1" t="s">
        <v>45</v>
      </c>
      <c r="AA806" s="2">
        <v>1200</v>
      </c>
      <c r="AB806">
        <v>4.3700000000000003E-2</v>
      </c>
      <c r="AC806">
        <v>1.4</v>
      </c>
      <c r="AD806">
        <v>0.45</v>
      </c>
      <c r="AE806">
        <v>3.5</v>
      </c>
      <c r="AF806">
        <v>31</v>
      </c>
      <c r="AG806" s="2">
        <f t="shared" si="36"/>
        <v>4200</v>
      </c>
      <c r="AH806" s="2">
        <f t="shared" si="37"/>
        <v>14400</v>
      </c>
      <c r="AI806" s="8">
        <v>85</v>
      </c>
      <c r="AJ806" s="8">
        <v>40</v>
      </c>
      <c r="AK806" s="2">
        <f>(100-AJ806)/(100-AI806)*AG806</f>
        <v>16800</v>
      </c>
      <c r="AL806" s="8">
        <f t="shared" si="38"/>
        <v>300</v>
      </c>
    </row>
    <row r="807" spans="1:38" x14ac:dyDescent="0.35">
      <c r="A807" s="1" t="s">
        <v>1277</v>
      </c>
      <c r="B807" s="1" t="s">
        <v>1169</v>
      </c>
      <c r="C807" s="1" t="s">
        <v>1255</v>
      </c>
      <c r="D807" s="1" t="s">
        <v>1279</v>
      </c>
      <c r="E807" s="1" t="s">
        <v>33</v>
      </c>
      <c r="F807" s="2">
        <v>180017</v>
      </c>
      <c r="G807" s="2">
        <v>400187</v>
      </c>
      <c r="H807" s="2">
        <v>180005</v>
      </c>
      <c r="I807" s="2">
        <v>400142</v>
      </c>
      <c r="J807" s="1" t="s">
        <v>85</v>
      </c>
      <c r="K807" s="1" t="s">
        <v>35</v>
      </c>
      <c r="L807" s="1" t="s">
        <v>54</v>
      </c>
      <c r="M807" s="1" t="s">
        <v>122</v>
      </c>
      <c r="N807" s="1" t="s">
        <v>56</v>
      </c>
      <c r="O807" s="1" t="s">
        <v>1278</v>
      </c>
      <c r="P807" s="1" t="s">
        <v>1276</v>
      </c>
      <c r="Q807" s="1" t="s">
        <v>45</v>
      </c>
      <c r="AA807" s="2">
        <v>1200</v>
      </c>
      <c r="AB807">
        <v>4.3700000000000003E-2</v>
      </c>
      <c r="AC807">
        <v>1.4</v>
      </c>
      <c r="AD807">
        <v>0.45</v>
      </c>
      <c r="AE807">
        <v>3.5</v>
      </c>
      <c r="AF807">
        <v>31</v>
      </c>
      <c r="AG807" s="2">
        <f t="shared" si="36"/>
        <v>4200</v>
      </c>
      <c r="AH807" s="2">
        <f t="shared" si="37"/>
        <v>14400</v>
      </c>
      <c r="AI807" s="8">
        <v>85</v>
      </c>
      <c r="AJ807" s="8">
        <v>40</v>
      </c>
      <c r="AK807" s="2">
        <f>(100-AJ807)/(100-AI807)*AG807</f>
        <v>16800</v>
      </c>
      <c r="AL807" s="8">
        <f t="shared" si="38"/>
        <v>300</v>
      </c>
    </row>
    <row r="808" spans="1:38" x14ac:dyDescent="0.35">
      <c r="A808" s="1" t="s">
        <v>1277</v>
      </c>
      <c r="B808" s="1" t="s">
        <v>1169</v>
      </c>
      <c r="C808" s="1" t="s">
        <v>1255</v>
      </c>
      <c r="D808" s="1" t="s">
        <v>1279</v>
      </c>
      <c r="E808" s="1" t="s">
        <v>33</v>
      </c>
      <c r="F808" s="2">
        <v>180017</v>
      </c>
      <c r="G808" s="2">
        <v>400187</v>
      </c>
      <c r="H808" s="2">
        <v>180001</v>
      </c>
      <c r="I808" s="2">
        <v>400161</v>
      </c>
      <c r="J808" s="1" t="s">
        <v>68</v>
      </c>
      <c r="K808" s="1" t="s">
        <v>35</v>
      </c>
      <c r="L808" s="1" t="s">
        <v>50</v>
      </c>
      <c r="M808" s="1" t="s">
        <v>122</v>
      </c>
      <c r="N808" s="1" t="s">
        <v>52</v>
      </c>
      <c r="O808" s="1" t="s">
        <v>1278</v>
      </c>
      <c r="P808" s="1" t="s">
        <v>1276</v>
      </c>
      <c r="Q808" s="1" t="s">
        <v>45</v>
      </c>
      <c r="AA808" s="2">
        <v>1584</v>
      </c>
      <c r="AB808">
        <v>4.3700000000000003E-2</v>
      </c>
      <c r="AC808">
        <v>22</v>
      </c>
      <c r="AD808">
        <v>0.1</v>
      </c>
      <c r="AE808">
        <v>1.2</v>
      </c>
      <c r="AF808">
        <v>15</v>
      </c>
      <c r="AG808" s="2">
        <f t="shared" si="36"/>
        <v>1900.8</v>
      </c>
      <c r="AH808" s="2">
        <f t="shared" si="37"/>
        <v>19008</v>
      </c>
      <c r="AI808" s="8">
        <v>85</v>
      </c>
      <c r="AJ808" s="8">
        <v>40</v>
      </c>
      <c r="AK808" s="2">
        <f>(100-AJ808)/(100-AI808)*AG808</f>
        <v>7603.2</v>
      </c>
      <c r="AL808" s="8">
        <f t="shared" si="38"/>
        <v>396</v>
      </c>
    </row>
    <row r="809" spans="1:38" x14ac:dyDescent="0.35">
      <c r="A809" s="1" t="s">
        <v>1280</v>
      </c>
      <c r="B809" s="1" t="s">
        <v>1169</v>
      </c>
      <c r="C809" s="1" t="s">
        <v>1255</v>
      </c>
      <c r="D809" s="1" t="s">
        <v>1282</v>
      </c>
      <c r="E809" s="1" t="s">
        <v>33</v>
      </c>
      <c r="F809" s="2">
        <v>180256</v>
      </c>
      <c r="G809" s="2">
        <v>400249</v>
      </c>
      <c r="H809" s="2">
        <v>180256</v>
      </c>
      <c r="I809" s="2">
        <v>400249</v>
      </c>
      <c r="J809" s="1" t="s">
        <v>63</v>
      </c>
      <c r="K809" s="1" t="s">
        <v>35</v>
      </c>
      <c r="L809" s="1" t="s">
        <v>63</v>
      </c>
      <c r="M809" s="1" t="s">
        <v>80</v>
      </c>
      <c r="N809" s="1" t="s">
        <v>52</v>
      </c>
      <c r="O809" s="1" t="s">
        <v>1281</v>
      </c>
      <c r="P809" s="1" t="s">
        <v>1276</v>
      </c>
      <c r="Q809" s="1" t="s">
        <v>45</v>
      </c>
      <c r="AA809">
        <v>78</v>
      </c>
      <c r="AB809">
        <v>0.2606</v>
      </c>
      <c r="AC809">
        <v>2.2999999999999998</v>
      </c>
      <c r="AD809">
        <v>1.3</v>
      </c>
      <c r="AE809">
        <v>4.2</v>
      </c>
      <c r="AF809">
        <v>32</v>
      </c>
      <c r="AG809" s="2">
        <f t="shared" si="36"/>
        <v>327.60000000000002</v>
      </c>
      <c r="AH809" s="2">
        <f t="shared" si="37"/>
        <v>936</v>
      </c>
      <c r="AI809" s="8">
        <v>85</v>
      </c>
      <c r="AJ809" s="8">
        <v>40</v>
      </c>
      <c r="AK809" s="2">
        <f>(100-AJ809)/(100-AI809)*AG809</f>
        <v>1310.4000000000001</v>
      </c>
      <c r="AL809" s="8">
        <f t="shared" si="38"/>
        <v>19</v>
      </c>
    </row>
    <row r="810" spans="1:38" x14ac:dyDescent="0.35">
      <c r="A810" s="1" t="s">
        <v>1280</v>
      </c>
      <c r="B810" s="1" t="s">
        <v>1169</v>
      </c>
      <c r="C810" s="1" t="s">
        <v>1255</v>
      </c>
      <c r="D810" s="1" t="s">
        <v>1282</v>
      </c>
      <c r="E810" s="1" t="s">
        <v>33</v>
      </c>
      <c r="F810" s="2">
        <v>180256</v>
      </c>
      <c r="G810" s="2">
        <v>400249</v>
      </c>
      <c r="H810" s="2">
        <v>180256</v>
      </c>
      <c r="I810" s="2">
        <v>400249</v>
      </c>
      <c r="J810" s="1" t="s">
        <v>53</v>
      </c>
      <c r="K810" s="1" t="s">
        <v>35</v>
      </c>
      <c r="L810" s="1" t="s">
        <v>53</v>
      </c>
      <c r="M810" s="1" t="s">
        <v>80</v>
      </c>
      <c r="N810" s="1" t="s">
        <v>48</v>
      </c>
      <c r="O810" s="1" t="s">
        <v>1281</v>
      </c>
      <c r="P810" s="1" t="s">
        <v>1276</v>
      </c>
      <c r="Q810" s="1" t="s">
        <v>45</v>
      </c>
      <c r="AA810">
        <v>78</v>
      </c>
      <c r="AB810">
        <v>0.2606</v>
      </c>
      <c r="AC810">
        <v>4.2</v>
      </c>
      <c r="AD810">
        <v>0.63</v>
      </c>
      <c r="AE810">
        <v>2.8</v>
      </c>
      <c r="AF810">
        <v>35</v>
      </c>
      <c r="AG810" s="2">
        <f t="shared" si="36"/>
        <v>218.39999999999998</v>
      </c>
      <c r="AH810" s="2">
        <f t="shared" si="37"/>
        <v>936</v>
      </c>
      <c r="AI810" s="8">
        <v>85</v>
      </c>
      <c r="AJ810" s="8">
        <v>40</v>
      </c>
      <c r="AK810" s="2">
        <f>(100-AJ810)/(100-AI810)*AG810</f>
        <v>873.59999999999991</v>
      </c>
      <c r="AL810" s="8">
        <f t="shared" si="38"/>
        <v>19</v>
      </c>
    </row>
    <row r="811" spans="1:38" x14ac:dyDescent="0.35">
      <c r="A811" s="1" t="s">
        <v>1280</v>
      </c>
      <c r="B811" s="1" t="s">
        <v>1169</v>
      </c>
      <c r="C811" s="1" t="s">
        <v>1255</v>
      </c>
      <c r="D811" s="1" t="s">
        <v>1282</v>
      </c>
      <c r="E811" s="1" t="s">
        <v>33</v>
      </c>
      <c r="F811" s="2">
        <v>180256</v>
      </c>
      <c r="G811" s="2">
        <v>400249</v>
      </c>
      <c r="H811" s="2">
        <v>180256</v>
      </c>
      <c r="I811" s="2">
        <v>400249</v>
      </c>
      <c r="J811" s="1" t="s">
        <v>49</v>
      </c>
      <c r="K811" s="1" t="s">
        <v>35</v>
      </c>
      <c r="L811" s="1" t="s">
        <v>50</v>
      </c>
      <c r="M811" s="1" t="s">
        <v>80</v>
      </c>
      <c r="N811" s="1" t="s">
        <v>52</v>
      </c>
      <c r="O811" s="1" t="s">
        <v>1281</v>
      </c>
      <c r="P811" s="1" t="s">
        <v>1276</v>
      </c>
      <c r="Q811" s="1" t="s">
        <v>45</v>
      </c>
      <c r="AA811" s="2">
        <v>1140</v>
      </c>
      <c r="AB811">
        <v>0</v>
      </c>
      <c r="AC811">
        <v>22</v>
      </c>
      <c r="AD811">
        <v>0.1</v>
      </c>
      <c r="AE811">
        <v>1.2</v>
      </c>
      <c r="AF811">
        <v>15</v>
      </c>
      <c r="AG811" s="2">
        <f t="shared" si="36"/>
        <v>1368</v>
      </c>
      <c r="AH811" s="2">
        <f t="shared" si="37"/>
        <v>13680</v>
      </c>
      <c r="AI811" s="8">
        <v>85</v>
      </c>
      <c r="AJ811" s="8">
        <v>40</v>
      </c>
      <c r="AK811" s="2">
        <f>(100-AJ811)/(100-AI811)*AG811</f>
        <v>5472</v>
      </c>
      <c r="AL811" s="8">
        <f t="shared" si="38"/>
        <v>285</v>
      </c>
    </row>
    <row r="812" spans="1:38" x14ac:dyDescent="0.35">
      <c r="A812" s="1" t="s">
        <v>1283</v>
      </c>
      <c r="B812" s="1" t="s">
        <v>1169</v>
      </c>
      <c r="C812" s="1" t="s">
        <v>1255</v>
      </c>
      <c r="D812" s="1" t="s">
        <v>1285</v>
      </c>
      <c r="E812" s="1" t="s">
        <v>33</v>
      </c>
      <c r="F812" s="2">
        <v>180313</v>
      </c>
      <c r="G812" s="2">
        <v>400389</v>
      </c>
      <c r="H812" s="2">
        <v>180291</v>
      </c>
      <c r="I812" s="2">
        <v>400430</v>
      </c>
      <c r="J812" s="1" t="s">
        <v>53</v>
      </c>
      <c r="K812" s="1" t="s">
        <v>35</v>
      </c>
      <c r="L812" s="1" t="s">
        <v>53</v>
      </c>
      <c r="M812" s="1" t="s">
        <v>122</v>
      </c>
      <c r="N812" s="1" t="s">
        <v>48</v>
      </c>
      <c r="O812" s="1" t="s">
        <v>1284</v>
      </c>
      <c r="P812" s="1" t="s">
        <v>1276</v>
      </c>
      <c r="Q812" s="1" t="s">
        <v>45</v>
      </c>
      <c r="AA812">
        <v>486</v>
      </c>
      <c r="AB812">
        <v>0.2606</v>
      </c>
      <c r="AC812">
        <v>4.2</v>
      </c>
      <c r="AD812">
        <v>0.63</v>
      </c>
      <c r="AE812">
        <v>2.8</v>
      </c>
      <c r="AF812">
        <v>35</v>
      </c>
      <c r="AG812" s="2">
        <f t="shared" si="36"/>
        <v>1360.8</v>
      </c>
      <c r="AH812" s="2">
        <f t="shared" si="37"/>
        <v>5832</v>
      </c>
      <c r="AI812" s="8">
        <v>85</v>
      </c>
      <c r="AJ812" s="8">
        <v>40</v>
      </c>
      <c r="AK812" s="2">
        <f>(100-AJ812)/(100-AI812)*AG812</f>
        <v>5443.2</v>
      </c>
      <c r="AL812" s="8">
        <f t="shared" si="38"/>
        <v>121</v>
      </c>
    </row>
    <row r="813" spans="1:38" x14ac:dyDescent="0.35">
      <c r="A813" s="1" t="s">
        <v>1283</v>
      </c>
      <c r="B813" s="1" t="s">
        <v>1169</v>
      </c>
      <c r="C813" s="1" t="s">
        <v>1255</v>
      </c>
      <c r="D813" s="1" t="s">
        <v>1285</v>
      </c>
      <c r="E813" s="1" t="s">
        <v>33</v>
      </c>
      <c r="F813" s="2">
        <v>180313</v>
      </c>
      <c r="G813" s="2">
        <v>400389</v>
      </c>
      <c r="H813" s="2">
        <v>180320</v>
      </c>
      <c r="I813" s="2">
        <v>400437</v>
      </c>
      <c r="J813" s="1" t="s">
        <v>79</v>
      </c>
      <c r="K813" s="1" t="s">
        <v>35</v>
      </c>
      <c r="L813" s="1" t="s">
        <v>54</v>
      </c>
      <c r="M813" s="1" t="s">
        <v>122</v>
      </c>
      <c r="N813" s="1" t="s">
        <v>56</v>
      </c>
      <c r="O813" s="1" t="s">
        <v>1284</v>
      </c>
      <c r="P813" s="1" t="s">
        <v>1276</v>
      </c>
      <c r="Q813" s="1" t="s">
        <v>45</v>
      </c>
      <c r="AA813">
        <v>240</v>
      </c>
      <c r="AB813">
        <v>4.3700000000000003E-2</v>
      </c>
      <c r="AC813">
        <v>1.4</v>
      </c>
      <c r="AD813">
        <v>0.45</v>
      </c>
      <c r="AE813">
        <v>3.5</v>
      </c>
      <c r="AF813">
        <v>31</v>
      </c>
      <c r="AG813" s="2">
        <f t="shared" si="36"/>
        <v>840</v>
      </c>
      <c r="AH813" s="2">
        <f t="shared" si="37"/>
        <v>2880</v>
      </c>
      <c r="AI813" s="8">
        <v>85</v>
      </c>
      <c r="AJ813" s="8">
        <v>40</v>
      </c>
      <c r="AK813" s="2">
        <f>(100-AJ813)/(100-AI813)*AG813</f>
        <v>3360</v>
      </c>
      <c r="AL813" s="8">
        <f t="shared" si="38"/>
        <v>60</v>
      </c>
    </row>
    <row r="814" spans="1:38" x14ac:dyDescent="0.35">
      <c r="A814" s="1" t="s">
        <v>1283</v>
      </c>
      <c r="B814" s="1" t="s">
        <v>1169</v>
      </c>
      <c r="C814" s="1" t="s">
        <v>1255</v>
      </c>
      <c r="D814" s="1" t="s">
        <v>1285</v>
      </c>
      <c r="E814" s="1" t="s">
        <v>33</v>
      </c>
      <c r="F814" s="2">
        <v>180313</v>
      </c>
      <c r="G814" s="2">
        <v>400389</v>
      </c>
      <c r="H814" s="2">
        <v>180291</v>
      </c>
      <c r="I814" s="2">
        <v>400430</v>
      </c>
      <c r="J814" s="1" t="s">
        <v>46</v>
      </c>
      <c r="K814" s="1" t="s">
        <v>35</v>
      </c>
      <c r="L814" s="1" t="s">
        <v>46</v>
      </c>
      <c r="M814" s="1" t="s">
        <v>122</v>
      </c>
      <c r="N814" s="1" t="s">
        <v>48</v>
      </c>
      <c r="O814" s="1" t="s">
        <v>1284</v>
      </c>
      <c r="P814" s="1" t="s">
        <v>1276</v>
      </c>
      <c r="Q814" s="1" t="s">
        <v>45</v>
      </c>
      <c r="AA814">
        <v>2</v>
      </c>
      <c r="AB814">
        <v>0.2606</v>
      </c>
      <c r="AC814">
        <v>1.5</v>
      </c>
      <c r="AD814">
        <v>0.83</v>
      </c>
      <c r="AE814">
        <v>2.8</v>
      </c>
      <c r="AF814">
        <v>36</v>
      </c>
      <c r="AG814" s="2">
        <f t="shared" si="36"/>
        <v>5.6</v>
      </c>
      <c r="AH814" s="2">
        <f t="shared" si="37"/>
        <v>24</v>
      </c>
      <c r="AI814" s="8">
        <v>85</v>
      </c>
      <c r="AJ814" s="8">
        <v>40</v>
      </c>
      <c r="AK814" s="2">
        <f>(100-AJ814)/(100-AI814)*AG814</f>
        <v>22.4</v>
      </c>
      <c r="AL814" s="8">
        <f t="shared" si="38"/>
        <v>0</v>
      </c>
    </row>
    <row r="815" spans="1:38" x14ac:dyDescent="0.35">
      <c r="A815" s="1" t="s">
        <v>1283</v>
      </c>
      <c r="B815" s="1" t="s">
        <v>1169</v>
      </c>
      <c r="C815" s="1" t="s">
        <v>1255</v>
      </c>
      <c r="D815" s="1" t="s">
        <v>1285</v>
      </c>
      <c r="E815" s="1" t="s">
        <v>33</v>
      </c>
      <c r="F815" s="2">
        <v>180313</v>
      </c>
      <c r="G815" s="2">
        <v>400389</v>
      </c>
      <c r="H815" s="2">
        <v>180320</v>
      </c>
      <c r="I815" s="2">
        <v>400437</v>
      </c>
      <c r="J815" s="1" t="s">
        <v>63</v>
      </c>
      <c r="K815" s="1" t="s">
        <v>35</v>
      </c>
      <c r="L815" s="1" t="s">
        <v>63</v>
      </c>
      <c r="M815" s="1" t="s">
        <v>122</v>
      </c>
      <c r="N815" s="1" t="s">
        <v>52</v>
      </c>
      <c r="O815" s="1" t="s">
        <v>1284</v>
      </c>
      <c r="P815" s="1" t="s">
        <v>1276</v>
      </c>
      <c r="Q815" s="1" t="s">
        <v>45</v>
      </c>
      <c r="AA815">
        <v>160</v>
      </c>
      <c r="AB815">
        <v>0.2606</v>
      </c>
      <c r="AC815">
        <v>2.2999999999999998</v>
      </c>
      <c r="AD815">
        <v>1.3</v>
      </c>
      <c r="AE815">
        <v>4.2</v>
      </c>
      <c r="AF815">
        <v>32</v>
      </c>
      <c r="AG815" s="2">
        <f t="shared" si="36"/>
        <v>672</v>
      </c>
      <c r="AH815" s="2">
        <f t="shared" si="37"/>
        <v>1920</v>
      </c>
      <c r="AI815" s="8">
        <v>85</v>
      </c>
      <c r="AJ815" s="8">
        <v>40</v>
      </c>
      <c r="AK815" s="2">
        <f>(100-AJ815)/(100-AI815)*AG815</f>
        <v>2688</v>
      </c>
      <c r="AL815" s="8">
        <f t="shared" si="38"/>
        <v>40</v>
      </c>
    </row>
    <row r="816" spans="1:38" x14ac:dyDescent="0.35">
      <c r="A816" s="1" t="s">
        <v>1283</v>
      </c>
      <c r="B816" s="1" t="s">
        <v>1169</v>
      </c>
      <c r="C816" s="1" t="s">
        <v>1255</v>
      </c>
      <c r="D816" s="1" t="s">
        <v>1285</v>
      </c>
      <c r="E816" s="1" t="s">
        <v>33</v>
      </c>
      <c r="F816" s="2">
        <v>180313</v>
      </c>
      <c r="G816" s="2">
        <v>400389</v>
      </c>
      <c r="H816" s="2">
        <v>180320</v>
      </c>
      <c r="I816" s="2">
        <v>400437</v>
      </c>
      <c r="J816" s="1" t="s">
        <v>68</v>
      </c>
      <c r="K816" s="1" t="s">
        <v>35</v>
      </c>
      <c r="L816" s="1" t="s">
        <v>50</v>
      </c>
      <c r="M816" s="1" t="s">
        <v>122</v>
      </c>
      <c r="N816" s="1" t="s">
        <v>52</v>
      </c>
      <c r="O816" s="1" t="s">
        <v>1284</v>
      </c>
      <c r="P816" s="1" t="s">
        <v>1276</v>
      </c>
      <c r="Q816" s="1" t="s">
        <v>45</v>
      </c>
      <c r="AA816" s="2">
        <v>2637</v>
      </c>
      <c r="AB816">
        <v>0</v>
      </c>
      <c r="AC816">
        <v>22</v>
      </c>
      <c r="AD816">
        <v>0.1</v>
      </c>
      <c r="AE816">
        <v>1.2</v>
      </c>
      <c r="AF816">
        <v>15</v>
      </c>
      <c r="AG816" s="2">
        <f t="shared" si="36"/>
        <v>3164.4</v>
      </c>
      <c r="AH816" s="2">
        <f t="shared" si="37"/>
        <v>31644</v>
      </c>
      <c r="AI816" s="8">
        <v>85</v>
      </c>
      <c r="AJ816" s="8">
        <v>40</v>
      </c>
      <c r="AK816" s="2">
        <f>(100-AJ816)/(100-AI816)*AG816</f>
        <v>12657.6</v>
      </c>
      <c r="AL816" s="8">
        <f t="shared" si="38"/>
        <v>659</v>
      </c>
    </row>
    <row r="817" spans="1:38" x14ac:dyDescent="0.35">
      <c r="A817" s="1" t="s">
        <v>1286</v>
      </c>
      <c r="B817" s="1" t="s">
        <v>1169</v>
      </c>
      <c r="C817" s="1" t="s">
        <v>1290</v>
      </c>
      <c r="D817" s="1" t="s">
        <v>1288</v>
      </c>
      <c r="E817" s="1" t="s">
        <v>33</v>
      </c>
      <c r="F817" s="2">
        <v>174536</v>
      </c>
      <c r="G817" s="2">
        <v>399079</v>
      </c>
      <c r="H817" s="2">
        <v>174438</v>
      </c>
      <c r="I817" s="2">
        <v>399100</v>
      </c>
      <c r="J817" s="1" t="s">
        <v>53</v>
      </c>
      <c r="K817" s="1" t="s">
        <v>35</v>
      </c>
      <c r="L817" s="1" t="s">
        <v>53</v>
      </c>
      <c r="M817" s="1" t="s">
        <v>80</v>
      </c>
      <c r="N817" s="1" t="s">
        <v>48</v>
      </c>
      <c r="O817" s="1" t="s">
        <v>1287</v>
      </c>
      <c r="P817" s="1" t="s">
        <v>1289</v>
      </c>
      <c r="Q817" s="1" t="s">
        <v>45</v>
      </c>
      <c r="AA817">
        <v>269</v>
      </c>
      <c r="AB817">
        <v>0.2606</v>
      </c>
      <c r="AC817">
        <v>4.2</v>
      </c>
      <c r="AD817">
        <v>0.63</v>
      </c>
      <c r="AE817">
        <v>2.8</v>
      </c>
      <c r="AF817">
        <v>35</v>
      </c>
      <c r="AG817" s="2">
        <f t="shared" si="36"/>
        <v>753.19999999999993</v>
      </c>
      <c r="AH817" s="2">
        <f t="shared" si="37"/>
        <v>3228</v>
      </c>
      <c r="AI817" s="8">
        <v>85</v>
      </c>
      <c r="AJ817" s="8">
        <v>40</v>
      </c>
      <c r="AK817" s="2">
        <f>(100-AJ817)/(100-AI817)*AG817</f>
        <v>3012.7999999999997</v>
      </c>
      <c r="AL817" s="8">
        <f t="shared" si="38"/>
        <v>67</v>
      </c>
    </row>
    <row r="818" spans="1:38" x14ac:dyDescent="0.35">
      <c r="A818" s="1" t="s">
        <v>1286</v>
      </c>
      <c r="B818" s="1" t="s">
        <v>1169</v>
      </c>
      <c r="C818" s="1" t="s">
        <v>1290</v>
      </c>
      <c r="D818" s="1" t="s">
        <v>1288</v>
      </c>
      <c r="E818" s="1" t="s">
        <v>33</v>
      </c>
      <c r="F818" s="2">
        <v>174536</v>
      </c>
      <c r="G818" s="2">
        <v>399079</v>
      </c>
      <c r="H818" s="2">
        <v>174503</v>
      </c>
      <c r="I818" s="2">
        <v>399103</v>
      </c>
      <c r="J818" s="1" t="s">
        <v>68</v>
      </c>
      <c r="K818" s="1" t="s">
        <v>35</v>
      </c>
      <c r="L818" s="1" t="s">
        <v>50</v>
      </c>
      <c r="M818" s="1" t="s">
        <v>80</v>
      </c>
      <c r="N818" s="1" t="s">
        <v>52</v>
      </c>
      <c r="O818" s="1" t="s">
        <v>1287</v>
      </c>
      <c r="P818" s="1" t="s">
        <v>1289</v>
      </c>
      <c r="Q818" s="1" t="s">
        <v>45</v>
      </c>
      <c r="AA818" s="2">
        <v>1536</v>
      </c>
      <c r="AB818">
        <v>0</v>
      </c>
      <c r="AC818">
        <v>22</v>
      </c>
      <c r="AD818">
        <v>0.1</v>
      </c>
      <c r="AE818">
        <v>1.2</v>
      </c>
      <c r="AF818">
        <v>15</v>
      </c>
      <c r="AG818" s="2">
        <f t="shared" si="36"/>
        <v>1843.1999999999998</v>
      </c>
      <c r="AH818" s="2">
        <f t="shared" si="37"/>
        <v>18432</v>
      </c>
      <c r="AI818" s="8">
        <v>85</v>
      </c>
      <c r="AJ818" s="8">
        <v>40</v>
      </c>
      <c r="AK818" s="2">
        <f>(100-AJ818)/(100-AI818)*AG818</f>
        <v>7372.7999999999993</v>
      </c>
      <c r="AL818" s="8">
        <f t="shared" si="38"/>
        <v>384</v>
      </c>
    </row>
    <row r="819" spans="1:38" x14ac:dyDescent="0.35">
      <c r="A819" s="1" t="s">
        <v>1286</v>
      </c>
      <c r="B819" s="1" t="s">
        <v>1169</v>
      </c>
      <c r="C819" s="1" t="s">
        <v>1290</v>
      </c>
      <c r="D819" s="1" t="s">
        <v>1288</v>
      </c>
      <c r="E819" s="1" t="s">
        <v>33</v>
      </c>
      <c r="F819" s="2">
        <v>174536</v>
      </c>
      <c r="G819" s="2">
        <v>399079</v>
      </c>
      <c r="H819" s="2">
        <v>174438</v>
      </c>
      <c r="I819" s="2">
        <v>399100</v>
      </c>
      <c r="J819" s="1" t="s">
        <v>46</v>
      </c>
      <c r="K819" s="1" t="s">
        <v>35</v>
      </c>
      <c r="L819" s="1" t="s">
        <v>46</v>
      </c>
      <c r="M819" s="1" t="s">
        <v>80</v>
      </c>
      <c r="N819" s="1" t="s">
        <v>48</v>
      </c>
      <c r="O819" s="1" t="s">
        <v>1287</v>
      </c>
      <c r="P819" s="1" t="s">
        <v>1289</v>
      </c>
      <c r="Q819" s="1" t="s">
        <v>45</v>
      </c>
      <c r="AA819">
        <v>1</v>
      </c>
      <c r="AB819">
        <v>0.2606</v>
      </c>
      <c r="AC819">
        <v>1.5</v>
      </c>
      <c r="AD819">
        <v>0.83</v>
      </c>
      <c r="AE819">
        <v>2.8</v>
      </c>
      <c r="AF819">
        <v>36</v>
      </c>
      <c r="AG819" s="2">
        <f t="shared" si="36"/>
        <v>2.8</v>
      </c>
      <c r="AH819" s="2">
        <f t="shared" si="37"/>
        <v>12</v>
      </c>
      <c r="AI819" s="8">
        <v>85</v>
      </c>
      <c r="AJ819" s="8">
        <v>40</v>
      </c>
      <c r="AK819" s="2">
        <f>(100-AJ819)/(100-AI819)*AG819</f>
        <v>11.2</v>
      </c>
      <c r="AL819" s="8">
        <f t="shared" si="38"/>
        <v>0</v>
      </c>
    </row>
    <row r="820" spans="1:38" x14ac:dyDescent="0.35">
      <c r="A820" s="1" t="s">
        <v>1286</v>
      </c>
      <c r="B820" s="1" t="s">
        <v>1169</v>
      </c>
      <c r="C820" s="1" t="s">
        <v>1290</v>
      </c>
      <c r="D820" s="1" t="s">
        <v>1288</v>
      </c>
      <c r="E820" s="1" t="s">
        <v>33</v>
      </c>
      <c r="F820" s="2">
        <v>174536</v>
      </c>
      <c r="G820" s="2">
        <v>399079</v>
      </c>
      <c r="H820" s="2">
        <v>174503</v>
      </c>
      <c r="I820" s="2">
        <v>399103</v>
      </c>
      <c r="J820" s="1" t="s">
        <v>79</v>
      </c>
      <c r="K820" s="1" t="s">
        <v>35</v>
      </c>
      <c r="L820" s="1" t="s">
        <v>54</v>
      </c>
      <c r="M820" s="1" t="s">
        <v>80</v>
      </c>
      <c r="N820" s="1" t="s">
        <v>56</v>
      </c>
      <c r="O820" s="1" t="s">
        <v>1287</v>
      </c>
      <c r="P820" s="1" t="s">
        <v>1289</v>
      </c>
      <c r="Q820" s="1" t="s">
        <v>45</v>
      </c>
      <c r="AA820">
        <v>168</v>
      </c>
      <c r="AB820">
        <v>4.3700000000000003E-2</v>
      </c>
      <c r="AC820">
        <v>1.4</v>
      </c>
      <c r="AD820">
        <v>0.45</v>
      </c>
      <c r="AE820">
        <v>3.5</v>
      </c>
      <c r="AF820">
        <v>31</v>
      </c>
      <c r="AG820" s="2">
        <f t="shared" si="36"/>
        <v>588</v>
      </c>
      <c r="AH820" s="2">
        <f t="shared" si="37"/>
        <v>2016</v>
      </c>
      <c r="AI820" s="8">
        <v>85</v>
      </c>
      <c r="AJ820" s="8">
        <v>40</v>
      </c>
      <c r="AK820" s="2">
        <f>(100-AJ820)/(100-AI820)*AG820</f>
        <v>2352</v>
      </c>
      <c r="AL820" s="8">
        <f t="shared" si="38"/>
        <v>42</v>
      </c>
    </row>
    <row r="821" spans="1:38" x14ac:dyDescent="0.35">
      <c r="A821" s="1" t="s">
        <v>1286</v>
      </c>
      <c r="B821" s="1" t="s">
        <v>1169</v>
      </c>
      <c r="C821" s="1" t="s">
        <v>1290</v>
      </c>
      <c r="D821" s="1" t="s">
        <v>1288</v>
      </c>
      <c r="E821" s="1" t="s">
        <v>33</v>
      </c>
      <c r="F821" s="2">
        <v>174536</v>
      </c>
      <c r="G821" s="2">
        <v>399079</v>
      </c>
      <c r="H821" s="2">
        <v>174505</v>
      </c>
      <c r="I821" s="2">
        <v>399076</v>
      </c>
      <c r="J821" s="1" t="s">
        <v>63</v>
      </c>
      <c r="K821" s="1" t="s">
        <v>35</v>
      </c>
      <c r="L821" s="1" t="s">
        <v>63</v>
      </c>
      <c r="M821" s="1" t="s">
        <v>80</v>
      </c>
      <c r="N821" s="1" t="s">
        <v>52</v>
      </c>
      <c r="O821" s="1" t="s">
        <v>1287</v>
      </c>
      <c r="P821" s="1" t="s">
        <v>1289</v>
      </c>
      <c r="Q821" s="1" t="s">
        <v>45</v>
      </c>
      <c r="AA821">
        <v>90</v>
      </c>
      <c r="AB821">
        <v>0.2606</v>
      </c>
      <c r="AC821">
        <v>2.2999999999999998</v>
      </c>
      <c r="AD821">
        <v>1.3</v>
      </c>
      <c r="AE821">
        <v>4.2</v>
      </c>
      <c r="AF821">
        <v>32</v>
      </c>
      <c r="AG821" s="2">
        <f t="shared" si="36"/>
        <v>378</v>
      </c>
      <c r="AH821" s="2">
        <f t="shared" si="37"/>
        <v>1080</v>
      </c>
      <c r="AI821" s="8">
        <v>85</v>
      </c>
      <c r="AJ821" s="8">
        <v>40</v>
      </c>
      <c r="AK821" s="2">
        <f>(100-AJ821)/(100-AI821)*AG821</f>
        <v>1512</v>
      </c>
      <c r="AL821" s="8">
        <f t="shared" si="38"/>
        <v>22</v>
      </c>
    </row>
    <row r="822" spans="1:38" x14ac:dyDescent="0.35">
      <c r="A822" s="1" t="s">
        <v>1291</v>
      </c>
      <c r="B822" s="1" t="s">
        <v>1169</v>
      </c>
      <c r="C822" s="1" t="s">
        <v>1290</v>
      </c>
      <c r="D822" s="1" t="s">
        <v>1293</v>
      </c>
      <c r="E822" s="1" t="s">
        <v>33</v>
      </c>
      <c r="F822" s="2">
        <v>178288</v>
      </c>
      <c r="G822" s="2">
        <v>397339</v>
      </c>
      <c r="H822" s="2">
        <v>178331</v>
      </c>
      <c r="I822" s="2">
        <v>397317</v>
      </c>
      <c r="J822" s="1" t="s">
        <v>79</v>
      </c>
      <c r="K822" s="1" t="s">
        <v>35</v>
      </c>
      <c r="L822" s="1" t="s">
        <v>54</v>
      </c>
      <c r="M822" s="1" t="s">
        <v>80</v>
      </c>
      <c r="N822" s="1" t="s">
        <v>56</v>
      </c>
      <c r="O822" s="1" t="s">
        <v>1292</v>
      </c>
      <c r="P822" s="1" t="s">
        <v>1294</v>
      </c>
      <c r="Q822" s="1" t="s">
        <v>45</v>
      </c>
      <c r="AA822" s="2">
        <v>1950</v>
      </c>
      <c r="AB822">
        <v>4.3700000000000003E-2</v>
      </c>
      <c r="AC822">
        <v>1.4</v>
      </c>
      <c r="AD822">
        <v>0.45</v>
      </c>
      <c r="AE822">
        <v>3.5</v>
      </c>
      <c r="AF822">
        <v>31</v>
      </c>
      <c r="AG822" s="2">
        <f t="shared" si="36"/>
        <v>6825</v>
      </c>
      <c r="AH822" s="2">
        <f t="shared" si="37"/>
        <v>23400</v>
      </c>
      <c r="AI822" s="8">
        <v>85</v>
      </c>
      <c r="AJ822" s="8">
        <v>40</v>
      </c>
      <c r="AK822" s="2">
        <f>(100-AJ822)/(100-AI822)*AG822</f>
        <v>27300</v>
      </c>
      <c r="AL822" s="8">
        <f t="shared" si="38"/>
        <v>487</v>
      </c>
    </row>
    <row r="823" spans="1:38" x14ac:dyDescent="0.35">
      <c r="A823" s="1" t="s">
        <v>1291</v>
      </c>
      <c r="B823" s="1" t="s">
        <v>1169</v>
      </c>
      <c r="C823" s="1" t="s">
        <v>1290</v>
      </c>
      <c r="D823" s="1" t="s">
        <v>1293</v>
      </c>
      <c r="E823" s="1" t="s">
        <v>33</v>
      </c>
      <c r="F823" s="2">
        <v>178288</v>
      </c>
      <c r="G823" s="2">
        <v>397339</v>
      </c>
      <c r="H823" s="2">
        <v>178331</v>
      </c>
      <c r="I823" s="2">
        <v>397317</v>
      </c>
      <c r="J823" s="1" t="s">
        <v>68</v>
      </c>
      <c r="K823" s="1" t="s">
        <v>35</v>
      </c>
      <c r="L823" s="1" t="s">
        <v>50</v>
      </c>
      <c r="M823" s="1" t="s">
        <v>80</v>
      </c>
      <c r="N823" s="1" t="s">
        <v>52</v>
      </c>
      <c r="O823" s="1" t="s">
        <v>1292</v>
      </c>
      <c r="P823" s="1" t="s">
        <v>1294</v>
      </c>
      <c r="Q823" s="1" t="s">
        <v>45</v>
      </c>
      <c r="AA823" s="2">
        <v>1300</v>
      </c>
      <c r="AB823">
        <v>4.3700000000000003E-2</v>
      </c>
      <c r="AC823">
        <v>22</v>
      </c>
      <c r="AD823">
        <v>0.1</v>
      </c>
      <c r="AE823">
        <v>1.2</v>
      </c>
      <c r="AF823">
        <v>15</v>
      </c>
      <c r="AG823" s="2">
        <f t="shared" si="36"/>
        <v>1560</v>
      </c>
      <c r="AH823" s="2">
        <f t="shared" si="37"/>
        <v>15600</v>
      </c>
      <c r="AI823" s="8">
        <v>85</v>
      </c>
      <c r="AJ823" s="8">
        <v>40</v>
      </c>
      <c r="AK823" s="2">
        <f>(100-AJ823)/(100-AI823)*AG823</f>
        <v>6240</v>
      </c>
      <c r="AL823" s="8">
        <f t="shared" si="38"/>
        <v>325</v>
      </c>
    </row>
    <row r="824" spans="1:38" x14ac:dyDescent="0.35">
      <c r="A824" s="1" t="s">
        <v>1295</v>
      </c>
      <c r="B824" s="1" t="s">
        <v>1169</v>
      </c>
      <c r="C824" s="1" t="s">
        <v>1299</v>
      </c>
      <c r="D824" s="1" t="s">
        <v>1297</v>
      </c>
      <c r="E824" s="1" t="s">
        <v>33</v>
      </c>
      <c r="F824" s="2">
        <v>184212</v>
      </c>
      <c r="G824" s="2">
        <v>391221</v>
      </c>
      <c r="H824" s="2">
        <v>184220</v>
      </c>
      <c r="I824" s="2">
        <v>391265</v>
      </c>
      <c r="J824" s="1" t="s">
        <v>79</v>
      </c>
      <c r="K824" s="1" t="s">
        <v>35</v>
      </c>
      <c r="L824" s="1" t="s">
        <v>54</v>
      </c>
      <c r="M824" s="1" t="s">
        <v>74</v>
      </c>
      <c r="N824" s="1" t="s">
        <v>56</v>
      </c>
      <c r="O824" s="1" t="s">
        <v>1296</v>
      </c>
      <c r="P824" s="1" t="s">
        <v>1298</v>
      </c>
      <c r="Q824" s="1" t="s">
        <v>45</v>
      </c>
      <c r="AA824">
        <v>720</v>
      </c>
      <c r="AB824">
        <v>4.3700000000000003E-2</v>
      </c>
      <c r="AC824">
        <v>1.4</v>
      </c>
      <c r="AD824">
        <v>0.45</v>
      </c>
      <c r="AE824">
        <v>5.8</v>
      </c>
      <c r="AF824">
        <v>31</v>
      </c>
      <c r="AG824" s="2">
        <f t="shared" si="36"/>
        <v>4176</v>
      </c>
      <c r="AH824" s="2">
        <f t="shared" si="37"/>
        <v>8640</v>
      </c>
      <c r="AI824" s="8">
        <v>85</v>
      </c>
      <c r="AJ824" s="8">
        <v>40</v>
      </c>
      <c r="AK824" s="2">
        <f>(100-AJ824)/(100-AI824)*AG824</f>
        <v>16704</v>
      </c>
      <c r="AL824" s="8">
        <f t="shared" si="38"/>
        <v>180</v>
      </c>
    </row>
    <row r="825" spans="1:38" x14ac:dyDescent="0.35">
      <c r="A825" s="1" t="s">
        <v>1295</v>
      </c>
      <c r="B825" s="1" t="s">
        <v>1169</v>
      </c>
      <c r="C825" s="1" t="s">
        <v>1299</v>
      </c>
      <c r="D825" s="1" t="s">
        <v>1297</v>
      </c>
      <c r="E825" s="1" t="s">
        <v>33</v>
      </c>
      <c r="F825" s="2">
        <v>184212</v>
      </c>
      <c r="G825" s="2">
        <v>391221</v>
      </c>
      <c r="H825" s="2">
        <v>184212</v>
      </c>
      <c r="I825" s="2">
        <v>391221</v>
      </c>
      <c r="J825" s="1" t="s">
        <v>79</v>
      </c>
      <c r="K825" s="1" t="s">
        <v>35</v>
      </c>
      <c r="L825" s="1" t="s">
        <v>54</v>
      </c>
      <c r="M825" s="1" t="s">
        <v>74</v>
      </c>
      <c r="N825" s="1" t="s">
        <v>56</v>
      </c>
      <c r="O825" s="1" t="s">
        <v>1296</v>
      </c>
      <c r="P825" s="1" t="s">
        <v>1298</v>
      </c>
      <c r="Q825" s="1" t="s">
        <v>45</v>
      </c>
      <c r="AA825">
        <v>576</v>
      </c>
      <c r="AB825">
        <v>4.3700000000000003E-2</v>
      </c>
      <c r="AC825">
        <v>1.4</v>
      </c>
      <c r="AD825">
        <v>0.45</v>
      </c>
      <c r="AE825">
        <v>5.8</v>
      </c>
      <c r="AF825">
        <v>31</v>
      </c>
      <c r="AG825" s="2">
        <f t="shared" si="36"/>
        <v>3340.7999999999997</v>
      </c>
      <c r="AH825" s="2">
        <f t="shared" si="37"/>
        <v>6912</v>
      </c>
      <c r="AI825" s="8">
        <v>85</v>
      </c>
      <c r="AJ825" s="8">
        <v>40</v>
      </c>
      <c r="AK825" s="2">
        <f>(100-AJ825)/(100-AI825)*AG825</f>
        <v>13363.199999999999</v>
      </c>
      <c r="AL825" s="8">
        <f t="shared" si="38"/>
        <v>144</v>
      </c>
    </row>
    <row r="826" spans="1:38" x14ac:dyDescent="0.35">
      <c r="A826" s="1" t="s">
        <v>1295</v>
      </c>
      <c r="B826" s="1" t="s">
        <v>1169</v>
      </c>
      <c r="C826" s="1" t="s">
        <v>1299</v>
      </c>
      <c r="D826" s="1" t="s">
        <v>1297</v>
      </c>
      <c r="E826" s="1" t="s">
        <v>33</v>
      </c>
      <c r="F826" s="2">
        <v>184212</v>
      </c>
      <c r="G826" s="2">
        <v>391221</v>
      </c>
      <c r="H826" s="2">
        <v>184275</v>
      </c>
      <c r="I826" s="2">
        <v>391164</v>
      </c>
      <c r="J826" s="1" t="s">
        <v>53</v>
      </c>
      <c r="K826" s="1" t="s">
        <v>35</v>
      </c>
      <c r="L826" s="1" t="s">
        <v>53</v>
      </c>
      <c r="M826" s="1" t="s">
        <v>74</v>
      </c>
      <c r="N826" s="1" t="s">
        <v>52</v>
      </c>
      <c r="O826" s="1" t="s">
        <v>1296</v>
      </c>
      <c r="P826" s="1" t="s">
        <v>1298</v>
      </c>
      <c r="Q826" s="1" t="s">
        <v>45</v>
      </c>
      <c r="AA826">
        <v>256</v>
      </c>
      <c r="AB826">
        <v>0.2606</v>
      </c>
      <c r="AC826">
        <v>4.2</v>
      </c>
      <c r="AD826">
        <v>0.63</v>
      </c>
      <c r="AE826">
        <v>4.7</v>
      </c>
      <c r="AF826">
        <v>35</v>
      </c>
      <c r="AG826" s="2">
        <f t="shared" si="36"/>
        <v>1203.2</v>
      </c>
      <c r="AH826" s="2">
        <f t="shared" si="37"/>
        <v>3072</v>
      </c>
      <c r="AI826" s="8">
        <v>85</v>
      </c>
      <c r="AJ826" s="8">
        <v>40</v>
      </c>
      <c r="AK826" s="2">
        <f>(100-AJ826)/(100-AI826)*AG826</f>
        <v>4812.8</v>
      </c>
      <c r="AL826" s="8">
        <f t="shared" si="38"/>
        <v>64</v>
      </c>
    </row>
    <row r="827" spans="1:38" x14ac:dyDescent="0.35">
      <c r="A827" s="1" t="s">
        <v>1295</v>
      </c>
      <c r="B827" s="1" t="s">
        <v>1169</v>
      </c>
      <c r="C827" s="1" t="s">
        <v>1299</v>
      </c>
      <c r="D827" s="1" t="s">
        <v>1297</v>
      </c>
      <c r="E827" s="1" t="s">
        <v>33</v>
      </c>
      <c r="F827" s="2">
        <v>184212</v>
      </c>
      <c r="G827" s="2">
        <v>391221</v>
      </c>
      <c r="H827" s="2">
        <v>184275</v>
      </c>
      <c r="I827" s="2">
        <v>391164</v>
      </c>
      <c r="J827" s="1" t="s">
        <v>68</v>
      </c>
      <c r="K827" s="1" t="s">
        <v>35</v>
      </c>
      <c r="L827" s="1" t="s">
        <v>50</v>
      </c>
      <c r="M827" s="1" t="s">
        <v>74</v>
      </c>
      <c r="N827" s="1" t="s">
        <v>52</v>
      </c>
      <c r="O827" s="1" t="s">
        <v>1296</v>
      </c>
      <c r="P827" s="1" t="s">
        <v>1298</v>
      </c>
      <c r="Q827" s="1" t="s">
        <v>45</v>
      </c>
      <c r="AA827" s="2">
        <v>1920</v>
      </c>
      <c r="AB827">
        <v>0</v>
      </c>
      <c r="AC827">
        <v>22</v>
      </c>
      <c r="AD827">
        <v>0.1</v>
      </c>
      <c r="AE827">
        <v>2</v>
      </c>
      <c r="AF827">
        <v>15</v>
      </c>
      <c r="AG827" s="2">
        <f t="shared" si="36"/>
        <v>3840</v>
      </c>
      <c r="AH827" s="2">
        <f t="shared" si="37"/>
        <v>23040</v>
      </c>
      <c r="AI827" s="8">
        <v>85</v>
      </c>
      <c r="AJ827" s="8">
        <v>40</v>
      </c>
      <c r="AK827" s="2">
        <f>(100-AJ827)/(100-AI827)*AG827</f>
        <v>15360</v>
      </c>
      <c r="AL827" s="8">
        <f t="shared" si="38"/>
        <v>480</v>
      </c>
    </row>
    <row r="828" spans="1:38" x14ac:dyDescent="0.35">
      <c r="A828" s="1" t="s">
        <v>1300</v>
      </c>
      <c r="B828" s="1" t="s">
        <v>1169</v>
      </c>
      <c r="C828" s="1" t="s">
        <v>1299</v>
      </c>
      <c r="D828" s="1" t="s">
        <v>1302</v>
      </c>
      <c r="E828" s="1" t="s">
        <v>33</v>
      </c>
      <c r="F828" s="2">
        <v>184003</v>
      </c>
      <c r="G828" s="2">
        <v>391178</v>
      </c>
      <c r="H828" s="2">
        <v>183943</v>
      </c>
      <c r="I828" s="2">
        <v>391055</v>
      </c>
      <c r="J828" s="1" t="s">
        <v>79</v>
      </c>
      <c r="K828" s="1" t="s">
        <v>35</v>
      </c>
      <c r="L828" s="1" t="s">
        <v>54</v>
      </c>
      <c r="M828" s="1" t="s">
        <v>122</v>
      </c>
      <c r="N828" s="1" t="s">
        <v>56</v>
      </c>
      <c r="O828" s="1" t="s">
        <v>1301</v>
      </c>
      <c r="P828" s="1" t="s">
        <v>1298</v>
      </c>
      <c r="Q828" s="1" t="s">
        <v>45</v>
      </c>
      <c r="AA828" s="2">
        <v>2880</v>
      </c>
      <c r="AB828">
        <v>4.3700000000000003E-2</v>
      </c>
      <c r="AC828">
        <v>1.4</v>
      </c>
      <c r="AD828">
        <v>0.45</v>
      </c>
      <c r="AE828">
        <v>3.5</v>
      </c>
      <c r="AF828">
        <v>31</v>
      </c>
      <c r="AG828" s="2">
        <f t="shared" si="36"/>
        <v>10080</v>
      </c>
      <c r="AH828" s="2">
        <f t="shared" si="37"/>
        <v>34560</v>
      </c>
      <c r="AI828" s="8">
        <v>85</v>
      </c>
      <c r="AJ828" s="8">
        <v>40</v>
      </c>
      <c r="AK828" s="2">
        <f>(100-AJ828)/(100-AI828)*AG828</f>
        <v>40320</v>
      </c>
      <c r="AL828" s="8">
        <f t="shared" si="38"/>
        <v>720</v>
      </c>
    </row>
    <row r="829" spans="1:38" x14ac:dyDescent="0.35">
      <c r="A829" s="1" t="s">
        <v>1303</v>
      </c>
      <c r="B829" s="1" t="s">
        <v>1169</v>
      </c>
      <c r="C829" s="1" t="s">
        <v>1299</v>
      </c>
      <c r="D829" s="1" t="s">
        <v>1305</v>
      </c>
      <c r="E829" s="1" t="s">
        <v>33</v>
      </c>
      <c r="F829" s="2">
        <v>182924</v>
      </c>
      <c r="G829" s="2">
        <v>390264</v>
      </c>
      <c r="H829" s="2">
        <v>182929</v>
      </c>
      <c r="I829" s="2">
        <v>390228</v>
      </c>
      <c r="J829" s="1" t="s">
        <v>85</v>
      </c>
      <c r="K829" s="1" t="s">
        <v>35</v>
      </c>
      <c r="L829" s="1" t="s">
        <v>54</v>
      </c>
      <c r="M829" s="1" t="s">
        <v>122</v>
      </c>
      <c r="N829" s="1" t="s">
        <v>56</v>
      </c>
      <c r="O829" s="1" t="s">
        <v>1304</v>
      </c>
      <c r="P829" s="1" t="s">
        <v>1306</v>
      </c>
      <c r="Q829" s="1" t="s">
        <v>45</v>
      </c>
      <c r="AA829">
        <v>936</v>
      </c>
      <c r="AB829">
        <v>4.3700000000000003E-2</v>
      </c>
      <c r="AC829">
        <v>1.4</v>
      </c>
      <c r="AD829">
        <v>0.45</v>
      </c>
      <c r="AE829">
        <v>3.5</v>
      </c>
      <c r="AF829">
        <v>31</v>
      </c>
      <c r="AG829" s="2">
        <f t="shared" si="36"/>
        <v>3276</v>
      </c>
      <c r="AH829" s="2">
        <f t="shared" si="37"/>
        <v>11232</v>
      </c>
      <c r="AI829" s="8">
        <v>85</v>
      </c>
      <c r="AJ829" s="8">
        <v>40</v>
      </c>
      <c r="AK829" s="2">
        <f>(100-AJ829)/(100-AI829)*AG829</f>
        <v>13104</v>
      </c>
      <c r="AL829" s="8">
        <f t="shared" si="38"/>
        <v>234</v>
      </c>
    </row>
    <row r="830" spans="1:38" x14ac:dyDescent="0.35">
      <c r="A830" s="1" t="s">
        <v>1307</v>
      </c>
      <c r="B830" s="1" t="s">
        <v>1169</v>
      </c>
      <c r="C830" s="1" t="s">
        <v>1299</v>
      </c>
      <c r="D830" s="1" t="s">
        <v>1309</v>
      </c>
      <c r="E830" s="1" t="s">
        <v>33</v>
      </c>
      <c r="F830" s="2">
        <v>181402</v>
      </c>
      <c r="G830" s="2">
        <v>389401</v>
      </c>
      <c r="H830" s="2">
        <v>181400</v>
      </c>
      <c r="I830" s="2">
        <v>389414</v>
      </c>
      <c r="J830" s="1" t="s">
        <v>53</v>
      </c>
      <c r="K830" s="1" t="s">
        <v>35</v>
      </c>
      <c r="L830" s="1" t="s">
        <v>53</v>
      </c>
      <c r="M830" s="1" t="s">
        <v>80</v>
      </c>
      <c r="N830" s="1" t="s">
        <v>48</v>
      </c>
      <c r="O830" s="1" t="s">
        <v>1308</v>
      </c>
      <c r="P830" s="1" t="s">
        <v>1310</v>
      </c>
      <c r="Q830" s="1" t="s">
        <v>45</v>
      </c>
      <c r="AA830">
        <v>60</v>
      </c>
      <c r="AB830">
        <v>0.2606</v>
      </c>
      <c r="AC830">
        <v>4.2</v>
      </c>
      <c r="AD830">
        <v>0.63</v>
      </c>
      <c r="AE830">
        <v>2.8</v>
      </c>
      <c r="AF830">
        <v>35</v>
      </c>
      <c r="AG830" s="2">
        <f t="shared" si="36"/>
        <v>168</v>
      </c>
      <c r="AH830" s="2">
        <f t="shared" si="37"/>
        <v>720</v>
      </c>
      <c r="AI830" s="8">
        <v>85</v>
      </c>
      <c r="AJ830" s="8">
        <v>40</v>
      </c>
      <c r="AK830" s="2">
        <f>(100-AJ830)/(100-AI830)*AG830</f>
        <v>672</v>
      </c>
      <c r="AL830" s="8">
        <f t="shared" si="38"/>
        <v>15</v>
      </c>
    </row>
    <row r="831" spans="1:38" x14ac:dyDescent="0.35">
      <c r="A831" s="1" t="s">
        <v>1307</v>
      </c>
      <c r="B831" s="1" t="s">
        <v>1169</v>
      </c>
      <c r="C831" s="1" t="s">
        <v>1299</v>
      </c>
      <c r="D831" s="1" t="s">
        <v>1309</v>
      </c>
      <c r="E831" s="1" t="s">
        <v>33</v>
      </c>
      <c r="F831" s="2">
        <v>181402</v>
      </c>
      <c r="G831" s="2">
        <v>389401</v>
      </c>
      <c r="H831" s="2">
        <v>181432</v>
      </c>
      <c r="I831" s="2">
        <v>389393</v>
      </c>
      <c r="J831" s="1" t="s">
        <v>63</v>
      </c>
      <c r="K831" s="1" t="s">
        <v>35</v>
      </c>
      <c r="L831" s="1" t="s">
        <v>63</v>
      </c>
      <c r="M831" s="1" t="s">
        <v>80</v>
      </c>
      <c r="N831" s="1" t="s">
        <v>52</v>
      </c>
      <c r="O831" s="1" t="s">
        <v>1308</v>
      </c>
      <c r="P831" s="1" t="s">
        <v>1310</v>
      </c>
      <c r="Q831" s="1" t="s">
        <v>45</v>
      </c>
      <c r="AA831">
        <v>20</v>
      </c>
      <c r="AB831">
        <v>0.2606</v>
      </c>
      <c r="AC831">
        <v>2.2999999999999998</v>
      </c>
      <c r="AD831">
        <v>1.3</v>
      </c>
      <c r="AE831">
        <v>4.2</v>
      </c>
      <c r="AF831">
        <v>32</v>
      </c>
      <c r="AG831" s="2">
        <f t="shared" si="36"/>
        <v>84</v>
      </c>
      <c r="AH831" s="2">
        <f t="shared" si="37"/>
        <v>240</v>
      </c>
      <c r="AI831" s="8">
        <v>85</v>
      </c>
      <c r="AJ831" s="8">
        <v>40</v>
      </c>
      <c r="AK831" s="2">
        <f>(100-AJ831)/(100-AI831)*AG831</f>
        <v>336</v>
      </c>
      <c r="AL831" s="8">
        <f t="shared" si="38"/>
        <v>5</v>
      </c>
    </row>
    <row r="832" spans="1:38" x14ac:dyDescent="0.35">
      <c r="A832" s="1" t="s">
        <v>1307</v>
      </c>
      <c r="B832" s="1" t="s">
        <v>1169</v>
      </c>
      <c r="C832" s="1" t="s">
        <v>1299</v>
      </c>
      <c r="D832" s="1" t="s">
        <v>1309</v>
      </c>
      <c r="E832" s="1" t="s">
        <v>33</v>
      </c>
      <c r="F832" s="2">
        <v>181402</v>
      </c>
      <c r="G832" s="2">
        <v>389401</v>
      </c>
      <c r="H832" s="2">
        <v>181401</v>
      </c>
      <c r="I832" s="2">
        <v>389388</v>
      </c>
      <c r="J832" s="1" t="s">
        <v>63</v>
      </c>
      <c r="K832" s="1" t="s">
        <v>35</v>
      </c>
      <c r="L832" s="1" t="s">
        <v>63</v>
      </c>
      <c r="M832" s="1" t="s">
        <v>80</v>
      </c>
      <c r="N832" s="1" t="s">
        <v>52</v>
      </c>
      <c r="O832" s="1" t="s">
        <v>1308</v>
      </c>
      <c r="P832" s="1" t="s">
        <v>1310</v>
      </c>
      <c r="Q832" s="1" t="s">
        <v>45</v>
      </c>
      <c r="AA832">
        <v>34</v>
      </c>
      <c r="AB832">
        <v>0.2606</v>
      </c>
      <c r="AC832">
        <v>2.2999999999999998</v>
      </c>
      <c r="AD832">
        <v>1.3</v>
      </c>
      <c r="AE832">
        <v>4.2</v>
      </c>
      <c r="AF832">
        <v>32</v>
      </c>
      <c r="AG832" s="2">
        <f t="shared" si="36"/>
        <v>142.80000000000001</v>
      </c>
      <c r="AH832" s="2">
        <f t="shared" si="37"/>
        <v>408</v>
      </c>
      <c r="AI832" s="8">
        <v>85</v>
      </c>
      <c r="AJ832" s="8">
        <v>40</v>
      </c>
      <c r="AK832" s="2">
        <f>(100-AJ832)/(100-AI832)*AG832</f>
        <v>571.20000000000005</v>
      </c>
      <c r="AL832" s="8">
        <f t="shared" si="38"/>
        <v>8</v>
      </c>
    </row>
    <row r="833" spans="1:38" x14ac:dyDescent="0.35">
      <c r="A833" s="1" t="s">
        <v>1311</v>
      </c>
      <c r="B833" s="1" t="s">
        <v>1169</v>
      </c>
      <c r="C833" s="1" t="s">
        <v>1299</v>
      </c>
      <c r="D833" s="1" t="s">
        <v>1313</v>
      </c>
      <c r="E833" s="1" t="s">
        <v>33</v>
      </c>
      <c r="F833" s="2">
        <v>181974</v>
      </c>
      <c r="G833" s="2">
        <v>390824</v>
      </c>
      <c r="H833" s="2">
        <v>181956</v>
      </c>
      <c r="I833" s="2">
        <v>390860</v>
      </c>
      <c r="J833" s="1" t="s">
        <v>53</v>
      </c>
      <c r="K833" s="1" t="s">
        <v>35</v>
      </c>
      <c r="L833" s="1" t="s">
        <v>53</v>
      </c>
      <c r="M833" s="1" t="s">
        <v>122</v>
      </c>
      <c r="N833" s="1" t="s">
        <v>48</v>
      </c>
      <c r="O833" s="1" t="s">
        <v>1312</v>
      </c>
      <c r="P833" s="1" t="s">
        <v>1314</v>
      </c>
      <c r="Q833" s="1" t="s">
        <v>45</v>
      </c>
      <c r="AA833">
        <v>72</v>
      </c>
      <c r="AB833">
        <v>0.2606</v>
      </c>
      <c r="AC833">
        <v>4.2</v>
      </c>
      <c r="AD833">
        <v>0.63</v>
      </c>
      <c r="AE833">
        <v>2.8</v>
      </c>
      <c r="AF833">
        <v>35</v>
      </c>
      <c r="AG833" s="2">
        <f t="shared" si="36"/>
        <v>201.6</v>
      </c>
      <c r="AH833" s="2">
        <f t="shared" si="37"/>
        <v>864</v>
      </c>
      <c r="AI833" s="8">
        <v>85</v>
      </c>
      <c r="AJ833" s="8">
        <v>40</v>
      </c>
      <c r="AK833" s="2">
        <f>(100-AJ833)/(100-AI833)*AG833</f>
        <v>806.4</v>
      </c>
      <c r="AL833" s="8">
        <f t="shared" si="38"/>
        <v>18</v>
      </c>
    </row>
    <row r="834" spans="1:38" x14ac:dyDescent="0.35">
      <c r="A834" s="1" t="s">
        <v>1311</v>
      </c>
      <c r="B834" s="1" t="s">
        <v>1169</v>
      </c>
      <c r="C834" s="1" t="s">
        <v>1299</v>
      </c>
      <c r="D834" s="1" t="s">
        <v>1313</v>
      </c>
      <c r="E834" s="1" t="s">
        <v>33</v>
      </c>
      <c r="F834" s="2">
        <v>181974</v>
      </c>
      <c r="G834" s="2">
        <v>390824</v>
      </c>
      <c r="H834" s="2">
        <v>181956</v>
      </c>
      <c r="I834" s="2">
        <v>390860</v>
      </c>
      <c r="J834" s="1" t="s">
        <v>46</v>
      </c>
      <c r="K834" s="1" t="s">
        <v>35</v>
      </c>
      <c r="L834" s="1" t="s">
        <v>46</v>
      </c>
      <c r="M834" s="1" t="s">
        <v>122</v>
      </c>
      <c r="N834" s="1" t="s">
        <v>48</v>
      </c>
      <c r="O834" s="1" t="s">
        <v>1312</v>
      </c>
      <c r="P834" s="1" t="s">
        <v>1314</v>
      </c>
      <c r="Q834" s="1" t="s">
        <v>45</v>
      </c>
      <c r="AA834">
        <v>4</v>
      </c>
      <c r="AB834">
        <v>0.2606</v>
      </c>
      <c r="AC834">
        <v>1.5</v>
      </c>
      <c r="AD834">
        <v>0.83</v>
      </c>
      <c r="AE834">
        <v>2.8</v>
      </c>
      <c r="AF834">
        <v>36</v>
      </c>
      <c r="AG834" s="2">
        <f t="shared" ref="AG834:AG897" si="39">AA834*AE834</f>
        <v>11.2</v>
      </c>
      <c r="AH834" s="2">
        <f t="shared" ref="AH834:AH897" si="40">AA834*12</f>
        <v>48</v>
      </c>
      <c r="AI834" s="8">
        <v>85</v>
      </c>
      <c r="AJ834" s="8">
        <v>40</v>
      </c>
      <c r="AK834" s="2">
        <f>(100-AJ834)/(100-AI834)*AG834</f>
        <v>44.8</v>
      </c>
      <c r="AL834" s="8">
        <f t="shared" si="38"/>
        <v>1</v>
      </c>
    </row>
    <row r="835" spans="1:38" x14ac:dyDescent="0.35">
      <c r="A835" s="1" t="s">
        <v>1311</v>
      </c>
      <c r="B835" s="1" t="s">
        <v>1169</v>
      </c>
      <c r="C835" s="1" t="s">
        <v>1299</v>
      </c>
      <c r="D835" s="1" t="s">
        <v>1313</v>
      </c>
      <c r="E835" s="1" t="s">
        <v>33</v>
      </c>
      <c r="F835" s="2">
        <v>181974</v>
      </c>
      <c r="G835" s="2">
        <v>390824</v>
      </c>
      <c r="H835" s="2">
        <v>181977</v>
      </c>
      <c r="I835" s="2">
        <v>390872</v>
      </c>
      <c r="J835" s="1" t="s">
        <v>68</v>
      </c>
      <c r="K835" s="1" t="s">
        <v>35</v>
      </c>
      <c r="L835" s="1" t="s">
        <v>50</v>
      </c>
      <c r="M835" s="1" t="s">
        <v>122</v>
      </c>
      <c r="N835" s="1" t="s">
        <v>52</v>
      </c>
      <c r="O835" s="1" t="s">
        <v>1312</v>
      </c>
      <c r="P835" s="1" t="s">
        <v>1314</v>
      </c>
      <c r="Q835" s="1" t="s">
        <v>45</v>
      </c>
      <c r="AA835" s="2">
        <v>1159</v>
      </c>
      <c r="AB835">
        <v>4.3700000000000003E-2</v>
      </c>
      <c r="AC835">
        <v>22</v>
      </c>
      <c r="AD835">
        <v>0.1</v>
      </c>
      <c r="AE835">
        <v>1.2</v>
      </c>
      <c r="AF835">
        <v>15</v>
      </c>
      <c r="AG835" s="2">
        <f t="shared" si="39"/>
        <v>1390.8</v>
      </c>
      <c r="AH835" s="2">
        <f t="shared" si="40"/>
        <v>13908</v>
      </c>
      <c r="AI835" s="8">
        <v>85</v>
      </c>
      <c r="AJ835" s="8">
        <v>40</v>
      </c>
      <c r="AK835" s="2">
        <f>(100-AJ835)/(100-AI835)*AG835</f>
        <v>5563.2</v>
      </c>
      <c r="AL835" s="8">
        <f t="shared" ref="AL835:AL898" si="41">_xlfn.FLOOR.MATH((100-AI835)/(100-AJ835)*AA835,1)</f>
        <v>289</v>
      </c>
    </row>
    <row r="836" spans="1:38" x14ac:dyDescent="0.35">
      <c r="A836" s="1" t="s">
        <v>1311</v>
      </c>
      <c r="B836" s="1" t="s">
        <v>1169</v>
      </c>
      <c r="C836" s="1" t="s">
        <v>1299</v>
      </c>
      <c r="D836" s="1" t="s">
        <v>1313</v>
      </c>
      <c r="E836" s="1" t="s">
        <v>33</v>
      </c>
      <c r="F836" s="2">
        <v>181974</v>
      </c>
      <c r="G836" s="2">
        <v>390824</v>
      </c>
      <c r="H836" s="2">
        <v>182010</v>
      </c>
      <c r="I836" s="2">
        <v>390857</v>
      </c>
      <c r="J836" s="1" t="s">
        <v>79</v>
      </c>
      <c r="K836" s="1" t="s">
        <v>35</v>
      </c>
      <c r="L836" s="1" t="s">
        <v>54</v>
      </c>
      <c r="M836" s="1" t="s">
        <v>122</v>
      </c>
      <c r="N836" s="1" t="s">
        <v>56</v>
      </c>
      <c r="O836" s="1" t="s">
        <v>1312</v>
      </c>
      <c r="P836" s="1" t="s">
        <v>1314</v>
      </c>
      <c r="Q836" s="1" t="s">
        <v>45</v>
      </c>
      <c r="AA836" s="2">
        <v>1512</v>
      </c>
      <c r="AB836">
        <v>4.3700000000000003E-2</v>
      </c>
      <c r="AC836">
        <v>1.4</v>
      </c>
      <c r="AD836">
        <v>0.45</v>
      </c>
      <c r="AE836">
        <v>3.5</v>
      </c>
      <c r="AF836">
        <v>31</v>
      </c>
      <c r="AG836" s="2">
        <f t="shared" si="39"/>
        <v>5292</v>
      </c>
      <c r="AH836" s="2">
        <f t="shared" si="40"/>
        <v>18144</v>
      </c>
      <c r="AI836" s="8">
        <v>85</v>
      </c>
      <c r="AJ836" s="8">
        <v>40</v>
      </c>
      <c r="AK836" s="2">
        <f>(100-AJ836)/(100-AI836)*AG836</f>
        <v>21168</v>
      </c>
      <c r="AL836" s="8">
        <f t="shared" si="41"/>
        <v>378</v>
      </c>
    </row>
    <row r="837" spans="1:38" x14ac:dyDescent="0.35">
      <c r="A837" s="1" t="s">
        <v>1311</v>
      </c>
      <c r="B837" s="1" t="s">
        <v>1169</v>
      </c>
      <c r="C837" s="1" t="s">
        <v>1299</v>
      </c>
      <c r="D837" s="1" t="s">
        <v>1313</v>
      </c>
      <c r="E837" s="1" t="s">
        <v>33</v>
      </c>
      <c r="F837" s="2">
        <v>181974</v>
      </c>
      <c r="G837" s="2">
        <v>390824</v>
      </c>
      <c r="H837" s="2">
        <v>181977</v>
      </c>
      <c r="I837" s="2">
        <v>390872</v>
      </c>
      <c r="J837" s="1" t="s">
        <v>53</v>
      </c>
      <c r="K837" s="1" t="s">
        <v>35</v>
      </c>
      <c r="L837" s="1" t="s">
        <v>53</v>
      </c>
      <c r="M837" s="1" t="s">
        <v>122</v>
      </c>
      <c r="N837" s="1" t="s">
        <v>48</v>
      </c>
      <c r="O837" s="1" t="s">
        <v>1312</v>
      </c>
      <c r="P837" s="1" t="s">
        <v>1314</v>
      </c>
      <c r="Q837" s="1" t="s">
        <v>45</v>
      </c>
      <c r="AA837">
        <v>112</v>
      </c>
      <c r="AB837">
        <v>0.2606</v>
      </c>
      <c r="AC837">
        <v>4.2</v>
      </c>
      <c r="AD837">
        <v>0.63</v>
      </c>
      <c r="AE837">
        <v>2.8</v>
      </c>
      <c r="AF837">
        <v>35</v>
      </c>
      <c r="AG837" s="2">
        <f t="shared" si="39"/>
        <v>313.59999999999997</v>
      </c>
      <c r="AH837" s="2">
        <f t="shared" si="40"/>
        <v>1344</v>
      </c>
      <c r="AI837" s="8">
        <v>85</v>
      </c>
      <c r="AJ837" s="8">
        <v>40</v>
      </c>
      <c r="AK837" s="2">
        <f>(100-AJ837)/(100-AI837)*AG837</f>
        <v>1254.3999999999999</v>
      </c>
      <c r="AL837" s="8">
        <f t="shared" si="41"/>
        <v>28</v>
      </c>
    </row>
    <row r="838" spans="1:38" x14ac:dyDescent="0.35">
      <c r="A838" s="1" t="s">
        <v>1315</v>
      </c>
      <c r="B838" s="1" t="s">
        <v>1169</v>
      </c>
      <c r="C838" s="1" t="s">
        <v>1299</v>
      </c>
      <c r="D838" s="1" t="s">
        <v>1317</v>
      </c>
      <c r="E838" s="1" t="s">
        <v>33</v>
      </c>
      <c r="F838" s="2">
        <v>185289</v>
      </c>
      <c r="G838" s="2">
        <v>390138</v>
      </c>
      <c r="H838" s="2">
        <v>185327</v>
      </c>
      <c r="I838" s="2">
        <v>390115</v>
      </c>
      <c r="J838" s="1" t="s">
        <v>79</v>
      </c>
      <c r="K838" s="1" t="s">
        <v>35</v>
      </c>
      <c r="L838" s="1" t="s">
        <v>54</v>
      </c>
      <c r="M838" s="1" t="s">
        <v>80</v>
      </c>
      <c r="N838" s="1" t="s">
        <v>56</v>
      </c>
      <c r="O838" s="1" t="s">
        <v>1316</v>
      </c>
      <c r="P838" s="1" t="s">
        <v>1318</v>
      </c>
      <c r="Q838" s="1" t="s">
        <v>45</v>
      </c>
      <c r="AA838">
        <v>678</v>
      </c>
      <c r="AB838">
        <v>4.3700000000000003E-2</v>
      </c>
      <c r="AC838">
        <v>1.4</v>
      </c>
      <c r="AD838">
        <v>0.45</v>
      </c>
      <c r="AE838">
        <v>3.5</v>
      </c>
      <c r="AF838">
        <v>31</v>
      </c>
      <c r="AG838" s="2">
        <f t="shared" si="39"/>
        <v>2373</v>
      </c>
      <c r="AH838" s="2">
        <f t="shared" si="40"/>
        <v>8136</v>
      </c>
      <c r="AI838" s="8">
        <v>85</v>
      </c>
      <c r="AJ838" s="8">
        <v>40</v>
      </c>
      <c r="AK838" s="2">
        <f>(100-AJ838)/(100-AI838)*AG838</f>
        <v>9492</v>
      </c>
      <c r="AL838" s="8">
        <f t="shared" si="41"/>
        <v>169</v>
      </c>
    </row>
    <row r="839" spans="1:38" x14ac:dyDescent="0.35">
      <c r="A839" s="1" t="s">
        <v>1319</v>
      </c>
      <c r="B839" s="1" t="s">
        <v>1169</v>
      </c>
      <c r="C839" s="1" t="s">
        <v>1299</v>
      </c>
      <c r="D839" s="1" t="s">
        <v>1321</v>
      </c>
      <c r="E839" s="1" t="s">
        <v>33</v>
      </c>
      <c r="F839" s="2">
        <v>184909</v>
      </c>
      <c r="G839" s="2">
        <v>390798</v>
      </c>
      <c r="H839" s="2">
        <v>184909</v>
      </c>
      <c r="I839" s="2">
        <v>390798</v>
      </c>
      <c r="J839" s="1" t="s">
        <v>163</v>
      </c>
      <c r="K839" s="1" t="s">
        <v>35</v>
      </c>
      <c r="L839" s="1" t="s">
        <v>103</v>
      </c>
      <c r="M839" s="1" t="s">
        <v>95</v>
      </c>
      <c r="N839" s="1" t="s">
        <v>104</v>
      </c>
      <c r="O839" s="1" t="s">
        <v>1320</v>
      </c>
      <c r="P839" s="1" t="s">
        <v>1322</v>
      </c>
      <c r="Q839" s="1" t="s">
        <v>45</v>
      </c>
      <c r="AA839" s="2">
        <v>7224</v>
      </c>
      <c r="AB839">
        <v>4.3700000000000003E-2</v>
      </c>
      <c r="AC839">
        <v>1.4</v>
      </c>
      <c r="AD839">
        <v>0.45</v>
      </c>
      <c r="AE839">
        <v>6.9</v>
      </c>
      <c r="AF839">
        <v>31</v>
      </c>
      <c r="AG839" s="2">
        <f t="shared" si="39"/>
        <v>49845.600000000006</v>
      </c>
      <c r="AH839" s="2">
        <f t="shared" si="40"/>
        <v>86688</v>
      </c>
      <c r="AI839" s="8">
        <v>85</v>
      </c>
      <c r="AJ839" s="8">
        <v>40</v>
      </c>
      <c r="AK839" s="2">
        <f>(100-AJ839)/(100-AI839)*AG839</f>
        <v>199382.40000000002</v>
      </c>
      <c r="AL839" s="8">
        <f t="shared" si="41"/>
        <v>1806</v>
      </c>
    </row>
    <row r="840" spans="1:38" x14ac:dyDescent="0.35">
      <c r="A840" s="1" t="s">
        <v>1319</v>
      </c>
      <c r="B840" s="1" t="s">
        <v>1169</v>
      </c>
      <c r="C840" s="1" t="s">
        <v>1299</v>
      </c>
      <c r="D840" s="1" t="s">
        <v>1321</v>
      </c>
      <c r="E840" s="1" t="s">
        <v>33</v>
      </c>
      <c r="F840" s="2">
        <v>184909</v>
      </c>
      <c r="G840" s="2">
        <v>390798</v>
      </c>
      <c r="H840" s="2">
        <v>184909</v>
      </c>
      <c r="I840" s="2">
        <v>390798</v>
      </c>
      <c r="J840" s="1" t="s">
        <v>112</v>
      </c>
      <c r="K840" s="1" t="s">
        <v>35</v>
      </c>
      <c r="L840" s="1" t="s">
        <v>106</v>
      </c>
      <c r="M840" s="1" t="s">
        <v>95</v>
      </c>
      <c r="N840" s="1" t="s">
        <v>96</v>
      </c>
      <c r="O840" s="1" t="s">
        <v>1320</v>
      </c>
      <c r="P840" s="1" t="s">
        <v>1322</v>
      </c>
      <c r="Q840" s="1" t="s">
        <v>45</v>
      </c>
      <c r="AA840" s="2">
        <v>3248</v>
      </c>
      <c r="AB840">
        <v>4.3700000000000003E-2</v>
      </c>
      <c r="AC840">
        <v>22</v>
      </c>
      <c r="AD840">
        <v>0.1</v>
      </c>
      <c r="AE840">
        <v>2.2999999999999998</v>
      </c>
      <c r="AF840">
        <v>15</v>
      </c>
      <c r="AG840" s="2">
        <f t="shared" si="39"/>
        <v>7470.4</v>
      </c>
      <c r="AH840" s="2">
        <f t="shared" si="40"/>
        <v>38976</v>
      </c>
      <c r="AI840" s="8">
        <v>85</v>
      </c>
      <c r="AJ840" s="8">
        <v>40</v>
      </c>
      <c r="AK840" s="2">
        <f>(100-AJ840)/(100-AI840)*AG840</f>
        <v>29881.599999999999</v>
      </c>
      <c r="AL840" s="8">
        <f t="shared" si="41"/>
        <v>812</v>
      </c>
    </row>
    <row r="841" spans="1:38" x14ac:dyDescent="0.35">
      <c r="A841" s="1" t="s">
        <v>1323</v>
      </c>
      <c r="B841" s="1" t="s">
        <v>1169</v>
      </c>
      <c r="C841" s="1" t="s">
        <v>1299</v>
      </c>
      <c r="D841" s="1" t="s">
        <v>1325</v>
      </c>
      <c r="E841" s="1" t="s">
        <v>33</v>
      </c>
      <c r="F841" s="2">
        <v>184500</v>
      </c>
      <c r="G841" s="2">
        <v>390785</v>
      </c>
      <c r="H841" s="2">
        <v>184489</v>
      </c>
      <c r="I841" s="2">
        <v>390853</v>
      </c>
      <c r="J841" s="1" t="s">
        <v>94</v>
      </c>
      <c r="K841" s="1" t="s">
        <v>35</v>
      </c>
      <c r="L841" s="1" t="s">
        <v>94</v>
      </c>
      <c r="M841" s="1" t="s">
        <v>538</v>
      </c>
      <c r="N841" s="1" t="s">
        <v>96</v>
      </c>
      <c r="O841" s="1" t="s">
        <v>1324</v>
      </c>
      <c r="P841" s="1" t="s">
        <v>1322</v>
      </c>
      <c r="Q841" s="1" t="s">
        <v>45</v>
      </c>
      <c r="AA841">
        <v>814</v>
      </c>
      <c r="AB841">
        <v>0.2606</v>
      </c>
      <c r="AC841">
        <v>4.2</v>
      </c>
      <c r="AD841">
        <v>0.63</v>
      </c>
      <c r="AE841">
        <v>5.6</v>
      </c>
      <c r="AF841">
        <v>35</v>
      </c>
      <c r="AG841" s="2">
        <f t="shared" si="39"/>
        <v>4558.3999999999996</v>
      </c>
      <c r="AH841" s="2">
        <f t="shared" si="40"/>
        <v>9768</v>
      </c>
      <c r="AI841" s="8">
        <v>85</v>
      </c>
      <c r="AJ841" s="8">
        <v>40</v>
      </c>
      <c r="AK841" s="2">
        <f>(100-AJ841)/(100-AI841)*AG841</f>
        <v>18233.599999999999</v>
      </c>
      <c r="AL841" s="8">
        <f t="shared" si="41"/>
        <v>203</v>
      </c>
    </row>
    <row r="842" spans="1:38" x14ac:dyDescent="0.35">
      <c r="A842" s="1" t="s">
        <v>1323</v>
      </c>
      <c r="B842" s="1" t="s">
        <v>1169</v>
      </c>
      <c r="C842" s="1" t="s">
        <v>1299</v>
      </c>
      <c r="D842" s="1" t="s">
        <v>1325</v>
      </c>
      <c r="E842" s="1" t="s">
        <v>33</v>
      </c>
      <c r="F842" s="2">
        <v>184500</v>
      </c>
      <c r="G842" s="2">
        <v>390785</v>
      </c>
      <c r="H842" s="2">
        <v>184460</v>
      </c>
      <c r="I842" s="2">
        <v>390843</v>
      </c>
      <c r="J842" s="1" t="s">
        <v>94</v>
      </c>
      <c r="K842" s="1" t="s">
        <v>35</v>
      </c>
      <c r="L842" s="1" t="s">
        <v>94</v>
      </c>
      <c r="M842" s="1" t="s">
        <v>538</v>
      </c>
      <c r="N842" s="1" t="s">
        <v>96</v>
      </c>
      <c r="O842" s="1" t="s">
        <v>1324</v>
      </c>
      <c r="P842" s="1" t="s">
        <v>1322</v>
      </c>
      <c r="Q842" s="1" t="s">
        <v>45</v>
      </c>
      <c r="AA842">
        <v>136</v>
      </c>
      <c r="AB842">
        <v>0.2606</v>
      </c>
      <c r="AC842">
        <v>4.2</v>
      </c>
      <c r="AD842">
        <v>0.63</v>
      </c>
      <c r="AE842">
        <v>5.6</v>
      </c>
      <c r="AF842">
        <v>35</v>
      </c>
      <c r="AG842" s="2">
        <f t="shared" si="39"/>
        <v>761.59999999999991</v>
      </c>
      <c r="AH842" s="2">
        <f t="shared" si="40"/>
        <v>1632</v>
      </c>
      <c r="AI842" s="8">
        <v>85</v>
      </c>
      <c r="AJ842" s="8">
        <v>40</v>
      </c>
      <c r="AK842" s="2">
        <f>(100-AJ842)/(100-AI842)*AG842</f>
        <v>3046.3999999999996</v>
      </c>
      <c r="AL842" s="8">
        <f t="shared" si="41"/>
        <v>34</v>
      </c>
    </row>
    <row r="843" spans="1:38" x14ac:dyDescent="0.35">
      <c r="A843" s="1" t="s">
        <v>1323</v>
      </c>
      <c r="B843" s="1" t="s">
        <v>1169</v>
      </c>
      <c r="C843" s="1" t="s">
        <v>1299</v>
      </c>
      <c r="D843" s="1" t="s">
        <v>1325</v>
      </c>
      <c r="E843" s="1" t="s">
        <v>33</v>
      </c>
      <c r="F843" s="2">
        <v>184500</v>
      </c>
      <c r="G843" s="2">
        <v>390785</v>
      </c>
      <c r="H843" s="2">
        <v>184460</v>
      </c>
      <c r="I843" s="2">
        <v>390843</v>
      </c>
      <c r="J843" s="1" t="s">
        <v>107</v>
      </c>
      <c r="K843" s="1" t="s">
        <v>35</v>
      </c>
      <c r="L843" s="1" t="s">
        <v>107</v>
      </c>
      <c r="M843" s="1" t="s">
        <v>538</v>
      </c>
      <c r="N843" s="1" t="s">
        <v>96</v>
      </c>
      <c r="O843" s="1" t="s">
        <v>1324</v>
      </c>
      <c r="P843" s="1" t="s">
        <v>1322</v>
      </c>
      <c r="Q843" s="1" t="s">
        <v>45</v>
      </c>
      <c r="AA843">
        <v>280</v>
      </c>
      <c r="AB843">
        <v>0.2606</v>
      </c>
      <c r="AC843">
        <v>2.2999999999999998</v>
      </c>
      <c r="AD843">
        <v>1.3</v>
      </c>
      <c r="AE843">
        <v>8.4</v>
      </c>
      <c r="AF843">
        <v>32</v>
      </c>
      <c r="AG843" s="2">
        <f t="shared" si="39"/>
        <v>2352</v>
      </c>
      <c r="AH843" s="2">
        <f t="shared" si="40"/>
        <v>3360</v>
      </c>
      <c r="AI843" s="8">
        <v>85</v>
      </c>
      <c r="AJ843" s="8">
        <v>40</v>
      </c>
      <c r="AK843" s="2">
        <f>(100-AJ843)/(100-AI843)*AG843</f>
        <v>9408</v>
      </c>
      <c r="AL843" s="8">
        <f t="shared" si="41"/>
        <v>70</v>
      </c>
    </row>
    <row r="844" spans="1:38" x14ac:dyDescent="0.35">
      <c r="A844" s="1" t="s">
        <v>1323</v>
      </c>
      <c r="B844" s="1" t="s">
        <v>1169</v>
      </c>
      <c r="C844" s="1" t="s">
        <v>1299</v>
      </c>
      <c r="D844" s="1" t="s">
        <v>1325</v>
      </c>
      <c r="E844" s="1" t="s">
        <v>33</v>
      </c>
      <c r="F844" s="2">
        <v>184500</v>
      </c>
      <c r="G844" s="2">
        <v>390785</v>
      </c>
      <c r="H844" s="2">
        <v>184562</v>
      </c>
      <c r="I844" s="2">
        <v>390822</v>
      </c>
      <c r="J844" s="1" t="s">
        <v>112</v>
      </c>
      <c r="K844" s="1" t="s">
        <v>35</v>
      </c>
      <c r="L844" s="1" t="s">
        <v>106</v>
      </c>
      <c r="M844" s="1" t="s">
        <v>538</v>
      </c>
      <c r="N844" s="1" t="s">
        <v>96</v>
      </c>
      <c r="O844" s="1" t="s">
        <v>1324</v>
      </c>
      <c r="P844" s="1" t="s">
        <v>1322</v>
      </c>
      <c r="Q844" s="1" t="s">
        <v>45</v>
      </c>
      <c r="AA844">
        <v>920</v>
      </c>
      <c r="AB844">
        <v>0</v>
      </c>
      <c r="AC844">
        <v>22</v>
      </c>
      <c r="AD844">
        <v>0.1</v>
      </c>
      <c r="AE844">
        <v>2.2999999999999998</v>
      </c>
      <c r="AF844">
        <v>15</v>
      </c>
      <c r="AG844" s="2">
        <f t="shared" si="39"/>
        <v>2116</v>
      </c>
      <c r="AH844" s="2">
        <f t="shared" si="40"/>
        <v>11040</v>
      </c>
      <c r="AI844" s="8">
        <v>85</v>
      </c>
      <c r="AJ844" s="8">
        <v>40</v>
      </c>
      <c r="AK844" s="2">
        <f>(100-AJ844)/(100-AI844)*AG844</f>
        <v>8464</v>
      </c>
      <c r="AL844" s="8">
        <f t="shared" si="41"/>
        <v>230</v>
      </c>
    </row>
    <row r="845" spans="1:38" x14ac:dyDescent="0.35">
      <c r="A845" s="1" t="s">
        <v>1323</v>
      </c>
      <c r="B845" s="1" t="s">
        <v>1169</v>
      </c>
      <c r="C845" s="1" t="s">
        <v>1299</v>
      </c>
      <c r="D845" s="1" t="s">
        <v>1325</v>
      </c>
      <c r="E845" s="1" t="s">
        <v>33</v>
      </c>
      <c r="F845" s="2">
        <v>184500</v>
      </c>
      <c r="G845" s="2">
        <v>390785</v>
      </c>
      <c r="H845" s="2">
        <v>184562</v>
      </c>
      <c r="I845" s="2">
        <v>390822</v>
      </c>
      <c r="J845" s="1" t="s">
        <v>101</v>
      </c>
      <c r="K845" s="1" t="s">
        <v>35</v>
      </c>
      <c r="L845" s="1" t="s">
        <v>101</v>
      </c>
      <c r="M845" s="1" t="s">
        <v>538</v>
      </c>
      <c r="N845" s="1" t="s">
        <v>96</v>
      </c>
      <c r="O845" s="1" t="s">
        <v>1324</v>
      </c>
      <c r="P845" s="1" t="s">
        <v>1322</v>
      </c>
      <c r="Q845" s="1" t="s">
        <v>45</v>
      </c>
      <c r="AA845">
        <v>1</v>
      </c>
      <c r="AB845">
        <v>0.2606</v>
      </c>
      <c r="AC845">
        <v>1.5</v>
      </c>
      <c r="AD845">
        <v>0.83</v>
      </c>
      <c r="AE845">
        <v>5.6</v>
      </c>
      <c r="AF845">
        <v>36</v>
      </c>
      <c r="AG845" s="2">
        <f t="shared" si="39"/>
        <v>5.6</v>
      </c>
      <c r="AH845" s="2">
        <f t="shared" si="40"/>
        <v>12</v>
      </c>
      <c r="AI845" s="8">
        <v>85</v>
      </c>
      <c r="AJ845" s="8">
        <v>40</v>
      </c>
      <c r="AK845" s="2">
        <f>(100-AJ845)/(100-AI845)*AG845</f>
        <v>22.4</v>
      </c>
      <c r="AL845" s="8">
        <f t="shared" si="41"/>
        <v>0</v>
      </c>
    </row>
    <row r="846" spans="1:38" x14ac:dyDescent="0.35">
      <c r="A846" s="1" t="s">
        <v>1323</v>
      </c>
      <c r="B846" s="1" t="s">
        <v>1169</v>
      </c>
      <c r="C846" s="1" t="s">
        <v>1299</v>
      </c>
      <c r="D846" s="1" t="s">
        <v>1325</v>
      </c>
      <c r="E846" s="1" t="s">
        <v>33</v>
      </c>
      <c r="F846" s="2">
        <v>184500</v>
      </c>
      <c r="G846" s="2">
        <v>390785</v>
      </c>
      <c r="H846" s="2">
        <v>184562</v>
      </c>
      <c r="I846" s="2">
        <v>390822</v>
      </c>
      <c r="J846" s="1" t="s">
        <v>94</v>
      </c>
      <c r="K846" s="1" t="s">
        <v>35</v>
      </c>
      <c r="L846" s="1" t="s">
        <v>94</v>
      </c>
      <c r="M846" s="1" t="s">
        <v>538</v>
      </c>
      <c r="N846" s="1" t="s">
        <v>96</v>
      </c>
      <c r="O846" s="1" t="s">
        <v>1324</v>
      </c>
      <c r="P846" s="1" t="s">
        <v>1322</v>
      </c>
      <c r="Q846" s="1" t="s">
        <v>45</v>
      </c>
      <c r="AA846">
        <v>300</v>
      </c>
      <c r="AB846">
        <v>0.2606</v>
      </c>
      <c r="AC846">
        <v>4.2</v>
      </c>
      <c r="AD846">
        <v>0.63</v>
      </c>
      <c r="AE846">
        <v>5.6</v>
      </c>
      <c r="AF846">
        <v>35</v>
      </c>
      <c r="AG846" s="2">
        <f t="shared" si="39"/>
        <v>1680</v>
      </c>
      <c r="AH846" s="2">
        <f t="shared" si="40"/>
        <v>3600</v>
      </c>
      <c r="AI846" s="8">
        <v>85</v>
      </c>
      <c r="AJ846" s="8">
        <v>40</v>
      </c>
      <c r="AK846" s="2">
        <f>(100-AJ846)/(100-AI846)*AG846</f>
        <v>6720</v>
      </c>
      <c r="AL846" s="8">
        <f t="shared" si="41"/>
        <v>75</v>
      </c>
    </row>
    <row r="847" spans="1:38" x14ac:dyDescent="0.35">
      <c r="A847" s="1" t="s">
        <v>1323</v>
      </c>
      <c r="B847" s="1" t="s">
        <v>1169</v>
      </c>
      <c r="C847" s="1" t="s">
        <v>1299</v>
      </c>
      <c r="D847" s="1" t="s">
        <v>1325</v>
      </c>
      <c r="E847" s="1" t="s">
        <v>33</v>
      </c>
      <c r="F847" s="2">
        <v>184500</v>
      </c>
      <c r="G847" s="2">
        <v>390785</v>
      </c>
      <c r="H847" s="2">
        <v>184562</v>
      </c>
      <c r="I847" s="2">
        <v>390822</v>
      </c>
      <c r="J847" s="1" t="s">
        <v>107</v>
      </c>
      <c r="K847" s="1" t="s">
        <v>35</v>
      </c>
      <c r="L847" s="1" t="s">
        <v>107</v>
      </c>
      <c r="M847" s="1" t="s">
        <v>538</v>
      </c>
      <c r="N847" s="1" t="s">
        <v>96</v>
      </c>
      <c r="O847" s="1" t="s">
        <v>1324</v>
      </c>
      <c r="P847" s="1" t="s">
        <v>1322</v>
      </c>
      <c r="Q847" s="1" t="s">
        <v>45</v>
      </c>
      <c r="AA847">
        <v>80</v>
      </c>
      <c r="AB847">
        <v>0.2606</v>
      </c>
      <c r="AC847">
        <v>2.2999999999999998</v>
      </c>
      <c r="AD847">
        <v>1.3</v>
      </c>
      <c r="AE847">
        <v>8.4</v>
      </c>
      <c r="AF847">
        <v>32</v>
      </c>
      <c r="AG847" s="2">
        <f t="shared" si="39"/>
        <v>672</v>
      </c>
      <c r="AH847" s="2">
        <f t="shared" si="40"/>
        <v>960</v>
      </c>
      <c r="AI847" s="8">
        <v>85</v>
      </c>
      <c r="AJ847" s="8">
        <v>40</v>
      </c>
      <c r="AK847" s="2">
        <f>(100-AJ847)/(100-AI847)*AG847</f>
        <v>2688</v>
      </c>
      <c r="AL847" s="8">
        <f t="shared" si="41"/>
        <v>20</v>
      </c>
    </row>
    <row r="848" spans="1:38" x14ac:dyDescent="0.35">
      <c r="A848" s="1" t="s">
        <v>1323</v>
      </c>
      <c r="B848" s="1" t="s">
        <v>1169</v>
      </c>
      <c r="C848" s="1" t="s">
        <v>1299</v>
      </c>
      <c r="D848" s="1" t="s">
        <v>1325</v>
      </c>
      <c r="E848" s="1" t="s">
        <v>33</v>
      </c>
      <c r="F848" s="2">
        <v>184500</v>
      </c>
      <c r="G848" s="2">
        <v>390785</v>
      </c>
      <c r="H848" s="2">
        <v>184562</v>
      </c>
      <c r="I848" s="2">
        <v>390822</v>
      </c>
      <c r="J848" s="1" t="s">
        <v>163</v>
      </c>
      <c r="K848" s="1" t="s">
        <v>35</v>
      </c>
      <c r="L848" s="1" t="s">
        <v>103</v>
      </c>
      <c r="M848" s="1" t="s">
        <v>538</v>
      </c>
      <c r="N848" s="1" t="s">
        <v>104</v>
      </c>
      <c r="O848" s="1" t="s">
        <v>1324</v>
      </c>
      <c r="P848" s="1" t="s">
        <v>1322</v>
      </c>
      <c r="Q848" s="1" t="s">
        <v>45</v>
      </c>
      <c r="AA848">
        <v>560</v>
      </c>
      <c r="AB848">
        <v>4.3700000000000003E-2</v>
      </c>
      <c r="AC848">
        <v>1.4</v>
      </c>
      <c r="AD848">
        <v>0.45</v>
      </c>
      <c r="AE848">
        <v>6.9</v>
      </c>
      <c r="AF848">
        <v>31</v>
      </c>
      <c r="AG848" s="2">
        <f t="shared" si="39"/>
        <v>3864</v>
      </c>
      <c r="AH848" s="2">
        <f t="shared" si="40"/>
        <v>6720</v>
      </c>
      <c r="AI848" s="8">
        <v>85</v>
      </c>
      <c r="AJ848" s="8">
        <v>40</v>
      </c>
      <c r="AK848" s="2">
        <f>(100-AJ848)/(100-AI848)*AG848</f>
        <v>15456</v>
      </c>
      <c r="AL848" s="8">
        <f t="shared" si="41"/>
        <v>140</v>
      </c>
    </row>
    <row r="849" spans="1:38" x14ac:dyDescent="0.35">
      <c r="A849" s="1" t="s">
        <v>1323</v>
      </c>
      <c r="B849" s="1" t="s">
        <v>1169</v>
      </c>
      <c r="C849" s="1" t="s">
        <v>1299</v>
      </c>
      <c r="D849" s="1" t="s">
        <v>1325</v>
      </c>
      <c r="E849" s="1" t="s">
        <v>33</v>
      </c>
      <c r="F849" s="2">
        <v>184500</v>
      </c>
      <c r="G849" s="2">
        <v>390785</v>
      </c>
      <c r="H849" s="2">
        <v>184513</v>
      </c>
      <c r="I849" s="2">
        <v>390863</v>
      </c>
      <c r="J849" s="1" t="s">
        <v>94</v>
      </c>
      <c r="K849" s="1" t="s">
        <v>35</v>
      </c>
      <c r="L849" s="1" t="s">
        <v>94</v>
      </c>
      <c r="M849" s="1" t="s">
        <v>538</v>
      </c>
      <c r="N849" s="1" t="s">
        <v>96</v>
      </c>
      <c r="O849" s="1" t="s">
        <v>1324</v>
      </c>
      <c r="P849" s="1" t="s">
        <v>1322</v>
      </c>
      <c r="Q849" s="1" t="s">
        <v>45</v>
      </c>
      <c r="AA849">
        <v>960</v>
      </c>
      <c r="AB849">
        <v>0.2606</v>
      </c>
      <c r="AC849">
        <v>4.2</v>
      </c>
      <c r="AD849">
        <v>0.63</v>
      </c>
      <c r="AE849">
        <v>5.6</v>
      </c>
      <c r="AF849">
        <v>35</v>
      </c>
      <c r="AG849" s="2">
        <f t="shared" si="39"/>
        <v>5376</v>
      </c>
      <c r="AH849" s="2">
        <f t="shared" si="40"/>
        <v>11520</v>
      </c>
      <c r="AI849" s="8">
        <v>85</v>
      </c>
      <c r="AJ849" s="8">
        <v>40</v>
      </c>
      <c r="AK849" s="2">
        <f>(100-AJ849)/(100-AI849)*AG849</f>
        <v>21504</v>
      </c>
      <c r="AL849" s="8">
        <f t="shared" si="41"/>
        <v>240</v>
      </c>
    </row>
    <row r="850" spans="1:38" x14ac:dyDescent="0.35">
      <c r="A850" s="1" t="s">
        <v>1326</v>
      </c>
      <c r="B850" s="1" t="s">
        <v>1169</v>
      </c>
      <c r="C850" s="1" t="s">
        <v>1299</v>
      </c>
      <c r="D850" s="1" t="s">
        <v>1328</v>
      </c>
      <c r="E850" s="1" t="s">
        <v>33</v>
      </c>
      <c r="F850" s="2">
        <v>183137</v>
      </c>
      <c r="G850" s="2">
        <v>391101</v>
      </c>
      <c r="H850" s="2">
        <v>183137</v>
      </c>
      <c r="I850" s="2">
        <v>391101</v>
      </c>
      <c r="J850" s="1" t="s">
        <v>79</v>
      </c>
      <c r="K850" s="1" t="s">
        <v>35</v>
      </c>
      <c r="L850" s="1" t="s">
        <v>54</v>
      </c>
      <c r="M850" s="1" t="s">
        <v>84</v>
      </c>
      <c r="N850" s="1" t="s">
        <v>56</v>
      </c>
      <c r="O850" s="1" t="s">
        <v>1327</v>
      </c>
      <c r="P850" s="1" t="s">
        <v>1329</v>
      </c>
      <c r="Q850" s="1" t="s">
        <v>45</v>
      </c>
      <c r="AA850">
        <v>80</v>
      </c>
      <c r="AB850">
        <v>4.3700000000000003E-2</v>
      </c>
      <c r="AC850">
        <v>1.4</v>
      </c>
      <c r="AD850">
        <v>0.45</v>
      </c>
      <c r="AE850">
        <v>5.8</v>
      </c>
      <c r="AF850">
        <v>31</v>
      </c>
      <c r="AG850" s="2">
        <f t="shared" si="39"/>
        <v>464</v>
      </c>
      <c r="AH850" s="2">
        <f t="shared" si="40"/>
        <v>960</v>
      </c>
      <c r="AI850" s="8">
        <v>85</v>
      </c>
      <c r="AJ850" s="8">
        <v>40</v>
      </c>
      <c r="AK850" s="2">
        <f>(100-AJ850)/(100-AI850)*AG850</f>
        <v>1856</v>
      </c>
      <c r="AL850" s="8">
        <f t="shared" si="41"/>
        <v>20</v>
      </c>
    </row>
    <row r="851" spans="1:38" x14ac:dyDescent="0.35">
      <c r="A851" s="1" t="s">
        <v>1326</v>
      </c>
      <c r="B851" s="1" t="s">
        <v>1169</v>
      </c>
      <c r="C851" s="1" t="s">
        <v>1299</v>
      </c>
      <c r="D851" s="1" t="s">
        <v>1328</v>
      </c>
      <c r="E851" s="1" t="s">
        <v>33</v>
      </c>
      <c r="F851" s="2">
        <v>183137</v>
      </c>
      <c r="G851" s="2">
        <v>391101</v>
      </c>
      <c r="H851" s="2">
        <v>183137</v>
      </c>
      <c r="I851" s="2">
        <v>391101</v>
      </c>
      <c r="J851" s="1" t="s">
        <v>79</v>
      </c>
      <c r="K851" s="1" t="s">
        <v>35</v>
      </c>
      <c r="L851" s="1" t="s">
        <v>54</v>
      </c>
      <c r="M851" s="1" t="s">
        <v>84</v>
      </c>
      <c r="N851" s="1" t="s">
        <v>56</v>
      </c>
      <c r="O851" s="1" t="s">
        <v>1327</v>
      </c>
      <c r="P851" s="1" t="s">
        <v>1329</v>
      </c>
      <c r="Q851" s="1" t="s">
        <v>45</v>
      </c>
      <c r="AA851">
        <v>720</v>
      </c>
      <c r="AB851">
        <v>4.3700000000000003E-2</v>
      </c>
      <c r="AC851">
        <v>1.4</v>
      </c>
      <c r="AD851">
        <v>0.45</v>
      </c>
      <c r="AE851">
        <v>5.8</v>
      </c>
      <c r="AF851">
        <v>31</v>
      </c>
      <c r="AG851" s="2">
        <f t="shared" si="39"/>
        <v>4176</v>
      </c>
      <c r="AH851" s="2">
        <f t="shared" si="40"/>
        <v>8640</v>
      </c>
      <c r="AI851" s="8">
        <v>85</v>
      </c>
      <c r="AJ851" s="8">
        <v>40</v>
      </c>
      <c r="AK851" s="2">
        <f>(100-AJ851)/(100-AI851)*AG851</f>
        <v>16704</v>
      </c>
      <c r="AL851" s="8">
        <f t="shared" si="41"/>
        <v>180</v>
      </c>
    </row>
    <row r="852" spans="1:38" x14ac:dyDescent="0.35">
      <c r="A852" s="1" t="s">
        <v>1330</v>
      </c>
      <c r="B852" s="1" t="s">
        <v>1335</v>
      </c>
      <c r="C852" s="1" t="s">
        <v>1334</v>
      </c>
      <c r="D852" s="1" t="s">
        <v>1332</v>
      </c>
      <c r="E852" s="1" t="s">
        <v>33</v>
      </c>
      <c r="F852" s="2">
        <v>123930</v>
      </c>
      <c r="G852" s="2">
        <v>393967</v>
      </c>
      <c r="H852" s="2">
        <v>123930</v>
      </c>
      <c r="I852" s="2">
        <v>393967</v>
      </c>
      <c r="J852" s="1" t="s">
        <v>53</v>
      </c>
      <c r="K852" s="1" t="s">
        <v>35</v>
      </c>
      <c r="L852" s="1" t="s">
        <v>53</v>
      </c>
      <c r="M852" s="1" t="s">
        <v>122</v>
      </c>
      <c r="N852" s="1" t="s">
        <v>48</v>
      </c>
      <c r="O852" s="1" t="s">
        <v>1331</v>
      </c>
      <c r="P852" s="1" t="s">
        <v>1333</v>
      </c>
      <c r="Q852" s="1" t="s">
        <v>45</v>
      </c>
      <c r="AA852">
        <v>168</v>
      </c>
      <c r="AB852">
        <v>0.2606</v>
      </c>
      <c r="AC852">
        <v>4.2</v>
      </c>
      <c r="AD852">
        <v>0.63</v>
      </c>
      <c r="AE852">
        <v>2.8</v>
      </c>
      <c r="AF852">
        <v>35</v>
      </c>
      <c r="AG852" s="2">
        <f t="shared" si="39"/>
        <v>470.4</v>
      </c>
      <c r="AH852" s="2">
        <f t="shared" si="40"/>
        <v>2016</v>
      </c>
      <c r="AI852" s="8">
        <v>85</v>
      </c>
      <c r="AJ852" s="8">
        <v>40</v>
      </c>
      <c r="AK852" s="2">
        <f>(100-AJ852)/(100-AI852)*AG852</f>
        <v>1881.6</v>
      </c>
      <c r="AL852" s="8">
        <f t="shared" si="41"/>
        <v>42</v>
      </c>
    </row>
    <row r="853" spans="1:38" x14ac:dyDescent="0.35">
      <c r="A853" s="1" t="s">
        <v>1330</v>
      </c>
      <c r="B853" s="1" t="s">
        <v>1335</v>
      </c>
      <c r="C853" s="1" t="s">
        <v>1334</v>
      </c>
      <c r="D853" s="1" t="s">
        <v>1332</v>
      </c>
      <c r="E853" s="1" t="s">
        <v>33</v>
      </c>
      <c r="F853" s="2">
        <v>123930</v>
      </c>
      <c r="G853" s="2">
        <v>393967</v>
      </c>
      <c r="H853" s="2">
        <v>123930</v>
      </c>
      <c r="I853" s="2">
        <v>393967</v>
      </c>
      <c r="J853" s="1" t="s">
        <v>53</v>
      </c>
      <c r="K853" s="1" t="s">
        <v>35</v>
      </c>
      <c r="L853" s="1" t="s">
        <v>53</v>
      </c>
      <c r="M853" s="1" t="s">
        <v>122</v>
      </c>
      <c r="N853" s="1" t="s">
        <v>48</v>
      </c>
      <c r="O853" s="1" t="s">
        <v>1331</v>
      </c>
      <c r="P853" s="1" t="s">
        <v>1333</v>
      </c>
      <c r="Q853" s="1" t="s">
        <v>45</v>
      </c>
      <c r="AA853">
        <v>130</v>
      </c>
      <c r="AB853">
        <v>0.2606</v>
      </c>
      <c r="AC853">
        <v>4.2</v>
      </c>
      <c r="AD853">
        <v>0.63</v>
      </c>
      <c r="AE853">
        <v>2.8</v>
      </c>
      <c r="AF853">
        <v>35</v>
      </c>
      <c r="AG853" s="2">
        <f t="shared" si="39"/>
        <v>364</v>
      </c>
      <c r="AH853" s="2">
        <f t="shared" si="40"/>
        <v>1560</v>
      </c>
      <c r="AI853" s="8">
        <v>85</v>
      </c>
      <c r="AJ853" s="8">
        <v>40</v>
      </c>
      <c r="AK853" s="2">
        <f>(100-AJ853)/(100-AI853)*AG853</f>
        <v>1456</v>
      </c>
      <c r="AL853" s="8">
        <f t="shared" si="41"/>
        <v>32</v>
      </c>
    </row>
    <row r="854" spans="1:38" x14ac:dyDescent="0.35">
      <c r="A854" s="1" t="s">
        <v>1330</v>
      </c>
      <c r="B854" s="1" t="s">
        <v>1335</v>
      </c>
      <c r="C854" s="1" t="s">
        <v>1334</v>
      </c>
      <c r="D854" s="1" t="s">
        <v>1332</v>
      </c>
      <c r="E854" s="1" t="s">
        <v>33</v>
      </c>
      <c r="F854" s="2">
        <v>123930</v>
      </c>
      <c r="G854" s="2">
        <v>393967</v>
      </c>
      <c r="H854" s="2">
        <v>123930</v>
      </c>
      <c r="I854" s="2">
        <v>393967</v>
      </c>
      <c r="J854" s="1" t="s">
        <v>68</v>
      </c>
      <c r="K854" s="1" t="s">
        <v>35</v>
      </c>
      <c r="L854" s="1" t="s">
        <v>50</v>
      </c>
      <c r="M854" s="1" t="s">
        <v>122</v>
      </c>
      <c r="N854" s="1" t="s">
        <v>52</v>
      </c>
      <c r="O854" s="1" t="s">
        <v>1331</v>
      </c>
      <c r="P854" s="1" t="s">
        <v>1333</v>
      </c>
      <c r="Q854" s="1" t="s">
        <v>45</v>
      </c>
      <c r="AA854">
        <v>480</v>
      </c>
      <c r="AB854">
        <v>0</v>
      </c>
      <c r="AC854">
        <v>22</v>
      </c>
      <c r="AD854">
        <v>0.1</v>
      </c>
      <c r="AE854">
        <v>1.2</v>
      </c>
      <c r="AF854">
        <v>15</v>
      </c>
      <c r="AG854" s="2">
        <f t="shared" si="39"/>
        <v>576</v>
      </c>
      <c r="AH854" s="2">
        <f t="shared" si="40"/>
        <v>5760</v>
      </c>
      <c r="AI854" s="8">
        <v>85</v>
      </c>
      <c r="AJ854" s="8">
        <v>40</v>
      </c>
      <c r="AK854" s="2">
        <f>(100-AJ854)/(100-AI854)*AG854</f>
        <v>2304</v>
      </c>
      <c r="AL854" s="8">
        <f t="shared" si="41"/>
        <v>120</v>
      </c>
    </row>
    <row r="855" spans="1:38" x14ac:dyDescent="0.35">
      <c r="A855" s="1" t="s">
        <v>1330</v>
      </c>
      <c r="B855" s="1" t="s">
        <v>1335</v>
      </c>
      <c r="C855" s="1" t="s">
        <v>1334</v>
      </c>
      <c r="D855" s="1" t="s">
        <v>1332</v>
      </c>
      <c r="E855" s="1" t="s">
        <v>33</v>
      </c>
      <c r="F855" s="2">
        <v>123930</v>
      </c>
      <c r="G855" s="2">
        <v>393967</v>
      </c>
      <c r="H855" s="2">
        <v>123930</v>
      </c>
      <c r="I855" s="2">
        <v>393967</v>
      </c>
      <c r="J855" s="1" t="s">
        <v>63</v>
      </c>
      <c r="K855" s="1" t="s">
        <v>35</v>
      </c>
      <c r="L855" s="1" t="s">
        <v>63</v>
      </c>
      <c r="M855" s="1" t="s">
        <v>122</v>
      </c>
      <c r="N855" s="1" t="s">
        <v>52</v>
      </c>
      <c r="O855" s="1" t="s">
        <v>1331</v>
      </c>
      <c r="P855" s="1" t="s">
        <v>1333</v>
      </c>
      <c r="Q855" s="1" t="s">
        <v>45</v>
      </c>
      <c r="AA855">
        <v>40</v>
      </c>
      <c r="AB855">
        <v>0.2606</v>
      </c>
      <c r="AC855">
        <v>2.2999999999999998</v>
      </c>
      <c r="AD855">
        <v>1.3</v>
      </c>
      <c r="AE855">
        <v>4.2</v>
      </c>
      <c r="AF855">
        <v>32</v>
      </c>
      <c r="AG855" s="2">
        <f t="shared" si="39"/>
        <v>168</v>
      </c>
      <c r="AH855" s="2">
        <f t="shared" si="40"/>
        <v>480</v>
      </c>
      <c r="AI855" s="8">
        <v>85</v>
      </c>
      <c r="AJ855" s="8">
        <v>40</v>
      </c>
      <c r="AK855" s="2">
        <f>(100-AJ855)/(100-AI855)*AG855</f>
        <v>672</v>
      </c>
      <c r="AL855" s="8">
        <f t="shared" si="41"/>
        <v>10</v>
      </c>
    </row>
    <row r="856" spans="1:38" x14ac:dyDescent="0.35">
      <c r="A856" s="1" t="s">
        <v>1336</v>
      </c>
      <c r="B856" s="1" t="s">
        <v>1335</v>
      </c>
      <c r="C856" s="1" t="s">
        <v>1334</v>
      </c>
      <c r="D856" s="1" t="s">
        <v>1338</v>
      </c>
      <c r="E856" s="1" t="s">
        <v>33</v>
      </c>
      <c r="F856" s="2">
        <v>125276</v>
      </c>
      <c r="G856" s="2">
        <v>394674</v>
      </c>
      <c r="H856" s="2">
        <v>125276</v>
      </c>
      <c r="I856" s="2">
        <v>394674</v>
      </c>
      <c r="J856" s="1" t="s">
        <v>79</v>
      </c>
      <c r="K856" s="1" t="s">
        <v>35</v>
      </c>
      <c r="L856" s="1" t="s">
        <v>54</v>
      </c>
      <c r="M856" s="1" t="s">
        <v>687</v>
      </c>
      <c r="N856" s="1" t="s">
        <v>56</v>
      </c>
      <c r="O856" s="1" t="s">
        <v>1337</v>
      </c>
      <c r="P856" s="1" t="s">
        <v>1339</v>
      </c>
      <c r="Q856" s="1" t="s">
        <v>45</v>
      </c>
      <c r="AA856">
        <v>840</v>
      </c>
      <c r="AB856">
        <v>4.3700000000000003E-2</v>
      </c>
      <c r="AC856">
        <v>1.4</v>
      </c>
      <c r="AD856">
        <v>0.45</v>
      </c>
      <c r="AE856">
        <v>5.8</v>
      </c>
      <c r="AF856">
        <v>31</v>
      </c>
      <c r="AG856" s="2">
        <f t="shared" si="39"/>
        <v>4872</v>
      </c>
      <c r="AH856" s="2">
        <f t="shared" si="40"/>
        <v>10080</v>
      </c>
      <c r="AI856" s="8">
        <v>85</v>
      </c>
      <c r="AJ856" s="8">
        <v>40</v>
      </c>
      <c r="AK856" s="2">
        <f>(100-AJ856)/(100-AI856)*AG856</f>
        <v>19488</v>
      </c>
      <c r="AL856" s="8">
        <f t="shared" si="41"/>
        <v>210</v>
      </c>
    </row>
    <row r="857" spans="1:38" x14ac:dyDescent="0.35">
      <c r="A857" s="1" t="s">
        <v>1336</v>
      </c>
      <c r="B857" s="1" t="s">
        <v>1335</v>
      </c>
      <c r="C857" s="1" t="s">
        <v>1334</v>
      </c>
      <c r="D857" s="1" t="s">
        <v>1338</v>
      </c>
      <c r="E857" s="1" t="s">
        <v>33</v>
      </c>
      <c r="F857" s="2">
        <v>125276</v>
      </c>
      <c r="G857" s="2">
        <v>394674</v>
      </c>
      <c r="H857" s="2">
        <v>125276</v>
      </c>
      <c r="I857" s="2">
        <v>394674</v>
      </c>
      <c r="J857" s="1" t="s">
        <v>79</v>
      </c>
      <c r="K857" s="1" t="s">
        <v>35</v>
      </c>
      <c r="L857" s="1" t="s">
        <v>54</v>
      </c>
      <c r="M857" s="1" t="s">
        <v>687</v>
      </c>
      <c r="N857" s="1" t="s">
        <v>56</v>
      </c>
      <c r="O857" s="1" t="s">
        <v>1337</v>
      </c>
      <c r="P857" s="1" t="s">
        <v>1339</v>
      </c>
      <c r="Q857" s="1" t="s">
        <v>45</v>
      </c>
      <c r="AA857" s="2">
        <v>2880</v>
      </c>
      <c r="AB857">
        <v>4.3700000000000003E-2</v>
      </c>
      <c r="AC857">
        <v>1.4</v>
      </c>
      <c r="AD857">
        <v>0.45</v>
      </c>
      <c r="AE857">
        <v>5.8</v>
      </c>
      <c r="AF857">
        <v>31</v>
      </c>
      <c r="AG857" s="2">
        <f t="shared" si="39"/>
        <v>16704</v>
      </c>
      <c r="AH857" s="2">
        <f t="shared" si="40"/>
        <v>34560</v>
      </c>
      <c r="AI857" s="8">
        <v>85</v>
      </c>
      <c r="AJ857" s="8">
        <v>40</v>
      </c>
      <c r="AK857" s="2">
        <f>(100-AJ857)/(100-AI857)*AG857</f>
        <v>66816</v>
      </c>
      <c r="AL857" s="8">
        <f t="shared" si="41"/>
        <v>720</v>
      </c>
    </row>
    <row r="858" spans="1:38" x14ac:dyDescent="0.35">
      <c r="A858" s="1" t="s">
        <v>1340</v>
      </c>
      <c r="B858" s="1" t="s">
        <v>1335</v>
      </c>
      <c r="C858" s="1" t="s">
        <v>1344</v>
      </c>
      <c r="D858" s="1" t="s">
        <v>1342</v>
      </c>
      <c r="E858" s="1" t="s">
        <v>33</v>
      </c>
      <c r="F858" s="2">
        <v>125946</v>
      </c>
      <c r="G858" s="2">
        <v>399201</v>
      </c>
      <c r="H858" s="2">
        <v>125946</v>
      </c>
      <c r="I858" s="2">
        <v>399201</v>
      </c>
      <c r="J858" s="1" t="s">
        <v>94</v>
      </c>
      <c r="K858" s="1" t="s">
        <v>35</v>
      </c>
      <c r="L858" s="1" t="s">
        <v>94</v>
      </c>
      <c r="M858" s="1" t="s">
        <v>95</v>
      </c>
      <c r="N858" s="1" t="s">
        <v>96</v>
      </c>
      <c r="O858" s="1" t="s">
        <v>1341</v>
      </c>
      <c r="P858" s="1" t="s">
        <v>1343</v>
      </c>
      <c r="Q858" s="1" t="s">
        <v>45</v>
      </c>
      <c r="AA858">
        <v>247</v>
      </c>
      <c r="AB858">
        <v>0.2606</v>
      </c>
      <c r="AC858">
        <v>4.2</v>
      </c>
      <c r="AD858">
        <v>0.63</v>
      </c>
      <c r="AE858">
        <v>5.6</v>
      </c>
      <c r="AF858">
        <v>35</v>
      </c>
      <c r="AG858" s="2">
        <f t="shared" si="39"/>
        <v>1383.1999999999998</v>
      </c>
      <c r="AH858" s="2">
        <f t="shared" si="40"/>
        <v>2964</v>
      </c>
      <c r="AI858" s="8">
        <v>85</v>
      </c>
      <c r="AJ858" s="8">
        <v>40</v>
      </c>
      <c r="AK858" s="2">
        <f>(100-AJ858)/(100-AI858)*AG858</f>
        <v>5532.7999999999993</v>
      </c>
      <c r="AL858" s="8">
        <f t="shared" si="41"/>
        <v>61</v>
      </c>
    </row>
    <row r="859" spans="1:38" x14ac:dyDescent="0.35">
      <c r="A859" s="1" t="s">
        <v>1340</v>
      </c>
      <c r="B859" s="1" t="s">
        <v>1335</v>
      </c>
      <c r="C859" s="1" t="s">
        <v>1344</v>
      </c>
      <c r="D859" s="1" t="s">
        <v>1342</v>
      </c>
      <c r="E859" s="1" t="s">
        <v>33</v>
      </c>
      <c r="F859" s="2">
        <v>125946</v>
      </c>
      <c r="G859" s="2">
        <v>399201</v>
      </c>
      <c r="H859" s="2">
        <v>125946</v>
      </c>
      <c r="I859" s="2">
        <v>399201</v>
      </c>
      <c r="J859" s="1" t="s">
        <v>101</v>
      </c>
      <c r="K859" s="1" t="s">
        <v>35</v>
      </c>
      <c r="L859" s="1" t="s">
        <v>101</v>
      </c>
      <c r="M859" s="1" t="s">
        <v>95</v>
      </c>
      <c r="N859" s="1" t="s">
        <v>96</v>
      </c>
      <c r="O859" s="1" t="s">
        <v>1341</v>
      </c>
      <c r="P859" s="1" t="s">
        <v>1343</v>
      </c>
      <c r="Q859" s="1" t="s">
        <v>45</v>
      </c>
      <c r="AA859">
        <v>3</v>
      </c>
      <c r="AB859">
        <v>0.2606</v>
      </c>
      <c r="AC859">
        <v>1.5</v>
      </c>
      <c r="AD859">
        <v>0.83</v>
      </c>
      <c r="AE859">
        <v>5.6</v>
      </c>
      <c r="AF859">
        <v>36</v>
      </c>
      <c r="AG859" s="2">
        <f t="shared" si="39"/>
        <v>16.799999999999997</v>
      </c>
      <c r="AH859" s="2">
        <f t="shared" si="40"/>
        <v>36</v>
      </c>
      <c r="AI859" s="8">
        <v>85</v>
      </c>
      <c r="AJ859" s="8">
        <v>40</v>
      </c>
      <c r="AK859" s="2">
        <f>(100-AJ859)/(100-AI859)*AG859</f>
        <v>67.199999999999989</v>
      </c>
      <c r="AL859" s="8">
        <f t="shared" si="41"/>
        <v>0</v>
      </c>
    </row>
    <row r="860" spans="1:38" x14ac:dyDescent="0.35">
      <c r="A860" s="1" t="s">
        <v>1340</v>
      </c>
      <c r="B860" s="1" t="s">
        <v>1335</v>
      </c>
      <c r="C860" s="1" t="s">
        <v>1344</v>
      </c>
      <c r="D860" s="1" t="s">
        <v>1342</v>
      </c>
      <c r="E860" s="1" t="s">
        <v>33</v>
      </c>
      <c r="F860" s="2">
        <v>125946</v>
      </c>
      <c r="G860" s="2">
        <v>399201</v>
      </c>
      <c r="H860" s="2">
        <v>125946</v>
      </c>
      <c r="I860" s="2">
        <v>399201</v>
      </c>
      <c r="J860" s="1" t="s">
        <v>105</v>
      </c>
      <c r="K860" s="1" t="s">
        <v>35</v>
      </c>
      <c r="L860" s="1" t="s">
        <v>106</v>
      </c>
      <c r="M860" s="1" t="s">
        <v>95</v>
      </c>
      <c r="N860" s="1" t="s">
        <v>96</v>
      </c>
      <c r="O860" s="1" t="s">
        <v>1341</v>
      </c>
      <c r="P860" s="1" t="s">
        <v>1343</v>
      </c>
      <c r="Q860" s="1" t="s">
        <v>45</v>
      </c>
      <c r="AA860">
        <v>296</v>
      </c>
      <c r="AB860">
        <v>0</v>
      </c>
      <c r="AC860">
        <v>22</v>
      </c>
      <c r="AD860">
        <v>0.1</v>
      </c>
      <c r="AE860">
        <v>2.2999999999999998</v>
      </c>
      <c r="AF860">
        <v>15</v>
      </c>
      <c r="AG860" s="2">
        <f t="shared" si="39"/>
        <v>680.8</v>
      </c>
      <c r="AH860" s="2">
        <f t="shared" si="40"/>
        <v>3552</v>
      </c>
      <c r="AI860" s="8">
        <v>85</v>
      </c>
      <c r="AJ860" s="8">
        <v>40</v>
      </c>
      <c r="AK860" s="2">
        <f>(100-AJ860)/(100-AI860)*AG860</f>
        <v>2723.2</v>
      </c>
      <c r="AL860" s="8">
        <f t="shared" si="41"/>
        <v>74</v>
      </c>
    </row>
    <row r="861" spans="1:38" x14ac:dyDescent="0.35">
      <c r="A861" s="1" t="s">
        <v>1340</v>
      </c>
      <c r="B861" s="1" t="s">
        <v>1335</v>
      </c>
      <c r="C861" s="1" t="s">
        <v>1344</v>
      </c>
      <c r="D861" s="1" t="s">
        <v>1342</v>
      </c>
      <c r="E861" s="1" t="s">
        <v>33</v>
      </c>
      <c r="F861" s="2">
        <v>125946</v>
      </c>
      <c r="G861" s="2">
        <v>399201</v>
      </c>
      <c r="H861" s="2">
        <v>125946</v>
      </c>
      <c r="I861" s="2">
        <v>399201</v>
      </c>
      <c r="J861" s="1" t="s">
        <v>112</v>
      </c>
      <c r="K861" s="1" t="s">
        <v>35</v>
      </c>
      <c r="L861" s="1" t="s">
        <v>106</v>
      </c>
      <c r="M861" s="1" t="s">
        <v>95</v>
      </c>
      <c r="N861" s="1" t="s">
        <v>96</v>
      </c>
      <c r="O861" s="1" t="s">
        <v>1341</v>
      </c>
      <c r="P861" s="1" t="s">
        <v>1343</v>
      </c>
      <c r="Q861" s="1" t="s">
        <v>45</v>
      </c>
      <c r="AA861" s="2">
        <v>1050</v>
      </c>
      <c r="AB861">
        <v>0</v>
      </c>
      <c r="AC861">
        <v>22</v>
      </c>
      <c r="AD861">
        <v>0.1</v>
      </c>
      <c r="AE861">
        <v>2.2999999999999998</v>
      </c>
      <c r="AF861">
        <v>15</v>
      </c>
      <c r="AG861" s="2">
        <f t="shared" si="39"/>
        <v>2415</v>
      </c>
      <c r="AH861" s="2">
        <f t="shared" si="40"/>
        <v>12600</v>
      </c>
      <c r="AI861" s="8">
        <v>85</v>
      </c>
      <c r="AJ861" s="8">
        <v>40</v>
      </c>
      <c r="AK861" s="2">
        <f>(100-AJ861)/(100-AI861)*AG861</f>
        <v>9660</v>
      </c>
      <c r="AL861" s="8">
        <f t="shared" si="41"/>
        <v>262</v>
      </c>
    </row>
    <row r="862" spans="1:38" x14ac:dyDescent="0.35">
      <c r="A862" s="1" t="s">
        <v>1340</v>
      </c>
      <c r="B862" s="1" t="s">
        <v>1335</v>
      </c>
      <c r="C862" s="1" t="s">
        <v>1344</v>
      </c>
      <c r="D862" s="1" t="s">
        <v>1342</v>
      </c>
      <c r="E862" s="1" t="s">
        <v>33</v>
      </c>
      <c r="F862" s="2">
        <v>125946</v>
      </c>
      <c r="G862" s="2">
        <v>399201</v>
      </c>
      <c r="H862" s="2">
        <v>125946</v>
      </c>
      <c r="I862" s="2">
        <v>399201</v>
      </c>
      <c r="J862" s="1" t="s">
        <v>107</v>
      </c>
      <c r="K862" s="1" t="s">
        <v>35</v>
      </c>
      <c r="L862" s="1" t="s">
        <v>107</v>
      </c>
      <c r="M862" s="1" t="s">
        <v>95</v>
      </c>
      <c r="N862" s="1" t="s">
        <v>96</v>
      </c>
      <c r="O862" s="1" t="s">
        <v>1341</v>
      </c>
      <c r="P862" s="1" t="s">
        <v>1343</v>
      </c>
      <c r="Q862" s="1" t="s">
        <v>45</v>
      </c>
      <c r="AA862">
        <v>70</v>
      </c>
      <c r="AB862">
        <v>0.2606</v>
      </c>
      <c r="AC862">
        <v>2.2999999999999998</v>
      </c>
      <c r="AD862">
        <v>1.3</v>
      </c>
      <c r="AE862">
        <v>8.4</v>
      </c>
      <c r="AF862">
        <v>32</v>
      </c>
      <c r="AG862" s="2">
        <f t="shared" si="39"/>
        <v>588</v>
      </c>
      <c r="AH862" s="2">
        <f t="shared" si="40"/>
        <v>840</v>
      </c>
      <c r="AI862" s="8">
        <v>85</v>
      </c>
      <c r="AJ862" s="8">
        <v>40</v>
      </c>
      <c r="AK862" s="2">
        <f>(100-AJ862)/(100-AI862)*AG862</f>
        <v>2352</v>
      </c>
      <c r="AL862" s="8">
        <f t="shared" si="41"/>
        <v>17</v>
      </c>
    </row>
    <row r="863" spans="1:38" x14ac:dyDescent="0.35">
      <c r="A863" s="1" t="s">
        <v>1345</v>
      </c>
      <c r="B863" s="1" t="s">
        <v>1335</v>
      </c>
      <c r="C863" s="1" t="s">
        <v>1349</v>
      </c>
      <c r="D863" s="1" t="s">
        <v>1347</v>
      </c>
      <c r="E863" s="1" t="s">
        <v>33</v>
      </c>
      <c r="F863" s="2">
        <v>119206</v>
      </c>
      <c r="G863" s="2">
        <v>398361</v>
      </c>
      <c r="H863" s="2">
        <v>119206</v>
      </c>
      <c r="I863" s="2">
        <v>398361</v>
      </c>
      <c r="J863" s="1" t="s">
        <v>79</v>
      </c>
      <c r="K863" s="1" t="s">
        <v>35</v>
      </c>
      <c r="L863" s="1" t="s">
        <v>54</v>
      </c>
      <c r="M863" s="1" t="s">
        <v>74</v>
      </c>
      <c r="N863" s="1" t="s">
        <v>56</v>
      </c>
      <c r="O863" s="1" t="s">
        <v>1346</v>
      </c>
      <c r="P863" s="1" t="s">
        <v>1348</v>
      </c>
      <c r="Q863" s="1" t="s">
        <v>45</v>
      </c>
      <c r="AA863" s="2">
        <v>2970</v>
      </c>
      <c r="AB863">
        <v>4.3700000000000003E-2</v>
      </c>
      <c r="AC863">
        <v>1.4</v>
      </c>
      <c r="AD863">
        <v>0.45</v>
      </c>
      <c r="AE863">
        <v>5.8</v>
      </c>
      <c r="AF863">
        <v>31</v>
      </c>
      <c r="AG863" s="2">
        <f t="shared" si="39"/>
        <v>17226</v>
      </c>
      <c r="AH863" s="2">
        <f t="shared" si="40"/>
        <v>35640</v>
      </c>
      <c r="AI863" s="8">
        <v>85</v>
      </c>
      <c r="AJ863" s="8">
        <v>40</v>
      </c>
      <c r="AK863" s="2">
        <f>(100-AJ863)/(100-AI863)*AG863</f>
        <v>68904</v>
      </c>
      <c r="AL863" s="8">
        <f t="shared" si="41"/>
        <v>742</v>
      </c>
    </row>
    <row r="864" spans="1:38" x14ac:dyDescent="0.35">
      <c r="A864" s="1" t="s">
        <v>1345</v>
      </c>
      <c r="B864" s="1" t="s">
        <v>1335</v>
      </c>
      <c r="C864" s="1" t="s">
        <v>1349</v>
      </c>
      <c r="D864" s="1" t="s">
        <v>1347</v>
      </c>
      <c r="E864" s="1" t="s">
        <v>33</v>
      </c>
      <c r="F864" s="2">
        <v>119206</v>
      </c>
      <c r="G864" s="2">
        <v>398361</v>
      </c>
      <c r="H864" s="2">
        <v>119206</v>
      </c>
      <c r="I864" s="2">
        <v>398361</v>
      </c>
      <c r="J864" s="1" t="s">
        <v>79</v>
      </c>
      <c r="K864" s="1" t="s">
        <v>35</v>
      </c>
      <c r="L864" s="1" t="s">
        <v>54</v>
      </c>
      <c r="M864" s="1" t="s">
        <v>74</v>
      </c>
      <c r="N864" s="1" t="s">
        <v>56</v>
      </c>
      <c r="O864" s="1" t="s">
        <v>1346</v>
      </c>
      <c r="P864" s="1" t="s">
        <v>1348</v>
      </c>
      <c r="Q864" s="1" t="s">
        <v>45</v>
      </c>
      <c r="AA864">
        <v>165</v>
      </c>
      <c r="AB864">
        <v>4.3700000000000003E-2</v>
      </c>
      <c r="AC864">
        <v>1.4</v>
      </c>
      <c r="AD864">
        <v>0.45</v>
      </c>
      <c r="AE864">
        <v>5.8</v>
      </c>
      <c r="AF864">
        <v>31</v>
      </c>
      <c r="AG864" s="2">
        <f t="shared" si="39"/>
        <v>957</v>
      </c>
      <c r="AH864" s="2">
        <f t="shared" si="40"/>
        <v>1980</v>
      </c>
      <c r="AI864" s="8">
        <v>85</v>
      </c>
      <c r="AJ864" s="8">
        <v>40</v>
      </c>
      <c r="AK864" s="2">
        <f>(100-AJ864)/(100-AI864)*AG864</f>
        <v>3828</v>
      </c>
      <c r="AL864" s="8">
        <f t="shared" si="41"/>
        <v>41</v>
      </c>
    </row>
    <row r="865" spans="1:38" x14ac:dyDescent="0.35">
      <c r="A865" s="1" t="s">
        <v>1350</v>
      </c>
      <c r="B865" s="1" t="s">
        <v>1335</v>
      </c>
      <c r="C865" s="1" t="s">
        <v>1349</v>
      </c>
      <c r="D865" s="1" t="s">
        <v>1352</v>
      </c>
      <c r="E865" s="1" t="s">
        <v>33</v>
      </c>
      <c r="F865" s="2">
        <v>120971</v>
      </c>
      <c r="G865" s="2">
        <v>395816</v>
      </c>
      <c r="H865" s="2">
        <v>120971</v>
      </c>
      <c r="I865" s="2">
        <v>395816</v>
      </c>
      <c r="J865" s="1" t="s">
        <v>68</v>
      </c>
      <c r="K865" s="1" t="s">
        <v>35</v>
      </c>
      <c r="L865" s="1" t="s">
        <v>50</v>
      </c>
      <c r="M865" s="1" t="s">
        <v>80</v>
      </c>
      <c r="N865" s="1" t="s">
        <v>52</v>
      </c>
      <c r="O865" s="1" t="s">
        <v>1351</v>
      </c>
      <c r="P865" s="1" t="s">
        <v>1353</v>
      </c>
      <c r="Q865" s="1" t="s">
        <v>45</v>
      </c>
      <c r="AA865">
        <v>380</v>
      </c>
      <c r="AB865">
        <v>0</v>
      </c>
      <c r="AC865">
        <v>22</v>
      </c>
      <c r="AD865">
        <v>0.1</v>
      </c>
      <c r="AE865">
        <v>1.2</v>
      </c>
      <c r="AF865">
        <v>15</v>
      </c>
      <c r="AG865" s="2">
        <f t="shared" si="39"/>
        <v>456</v>
      </c>
      <c r="AH865" s="2">
        <f t="shared" si="40"/>
        <v>4560</v>
      </c>
      <c r="AI865" s="8">
        <v>85</v>
      </c>
      <c r="AJ865" s="8">
        <v>40</v>
      </c>
      <c r="AK865" s="2">
        <f>(100-AJ865)/(100-AI865)*AG865</f>
        <v>1824</v>
      </c>
      <c r="AL865" s="8">
        <f t="shared" si="41"/>
        <v>95</v>
      </c>
    </row>
    <row r="866" spans="1:38" x14ac:dyDescent="0.35">
      <c r="A866" s="1" t="s">
        <v>1350</v>
      </c>
      <c r="B866" s="1" t="s">
        <v>1335</v>
      </c>
      <c r="C866" s="1" t="s">
        <v>1349</v>
      </c>
      <c r="D866" s="1" t="s">
        <v>1352</v>
      </c>
      <c r="E866" s="1" t="s">
        <v>33</v>
      </c>
      <c r="F866" s="2">
        <v>120971</v>
      </c>
      <c r="G866" s="2">
        <v>395816</v>
      </c>
      <c r="H866" s="2">
        <v>120971</v>
      </c>
      <c r="I866" s="2">
        <v>395816</v>
      </c>
      <c r="J866" s="1" t="s">
        <v>46</v>
      </c>
      <c r="K866" s="1" t="s">
        <v>35</v>
      </c>
      <c r="L866" s="1" t="s">
        <v>46</v>
      </c>
      <c r="M866" s="1" t="s">
        <v>80</v>
      </c>
      <c r="N866" s="1" t="s">
        <v>48</v>
      </c>
      <c r="O866" s="1" t="s">
        <v>1351</v>
      </c>
      <c r="P866" s="1" t="s">
        <v>1353</v>
      </c>
      <c r="Q866" s="1" t="s">
        <v>45</v>
      </c>
      <c r="AA866">
        <v>1</v>
      </c>
      <c r="AB866">
        <v>0.2606</v>
      </c>
      <c r="AC866">
        <v>1.5</v>
      </c>
      <c r="AD866">
        <v>0.83</v>
      </c>
      <c r="AE866">
        <v>2.8</v>
      </c>
      <c r="AF866">
        <v>36</v>
      </c>
      <c r="AG866" s="2">
        <f t="shared" si="39"/>
        <v>2.8</v>
      </c>
      <c r="AH866" s="2">
        <f t="shared" si="40"/>
        <v>12</v>
      </c>
      <c r="AI866" s="8">
        <v>85</v>
      </c>
      <c r="AJ866" s="8">
        <v>40</v>
      </c>
      <c r="AK866" s="2">
        <f>(100-AJ866)/(100-AI866)*AG866</f>
        <v>11.2</v>
      </c>
      <c r="AL866" s="8">
        <f t="shared" si="41"/>
        <v>0</v>
      </c>
    </row>
    <row r="867" spans="1:38" x14ac:dyDescent="0.35">
      <c r="A867" s="1" t="s">
        <v>1350</v>
      </c>
      <c r="B867" s="1" t="s">
        <v>1335</v>
      </c>
      <c r="C867" s="1" t="s">
        <v>1349</v>
      </c>
      <c r="D867" s="1" t="s">
        <v>1352</v>
      </c>
      <c r="E867" s="1" t="s">
        <v>33</v>
      </c>
      <c r="F867" s="2">
        <v>120971</v>
      </c>
      <c r="G867" s="2">
        <v>395816</v>
      </c>
      <c r="H867" s="2">
        <v>120971</v>
      </c>
      <c r="I867" s="2">
        <v>395816</v>
      </c>
      <c r="J867" s="1" t="s">
        <v>79</v>
      </c>
      <c r="K867" s="1" t="s">
        <v>35</v>
      </c>
      <c r="L867" s="1" t="s">
        <v>54</v>
      </c>
      <c r="M867" s="1" t="s">
        <v>80</v>
      </c>
      <c r="N867" s="1" t="s">
        <v>56</v>
      </c>
      <c r="O867" s="1" t="s">
        <v>1351</v>
      </c>
      <c r="P867" s="1" t="s">
        <v>1353</v>
      </c>
      <c r="Q867" s="1" t="s">
        <v>45</v>
      </c>
      <c r="AA867">
        <v>60</v>
      </c>
      <c r="AB867">
        <v>4.3700000000000003E-2</v>
      </c>
      <c r="AC867">
        <v>1.4</v>
      </c>
      <c r="AD867">
        <v>0.45</v>
      </c>
      <c r="AE867">
        <v>3.5</v>
      </c>
      <c r="AF867">
        <v>31</v>
      </c>
      <c r="AG867" s="2">
        <f t="shared" si="39"/>
        <v>210</v>
      </c>
      <c r="AH867" s="2">
        <f t="shared" si="40"/>
        <v>720</v>
      </c>
      <c r="AI867" s="8">
        <v>85</v>
      </c>
      <c r="AJ867" s="8">
        <v>40</v>
      </c>
      <c r="AK867" s="2">
        <f>(100-AJ867)/(100-AI867)*AG867</f>
        <v>840</v>
      </c>
      <c r="AL867" s="8">
        <f t="shared" si="41"/>
        <v>15</v>
      </c>
    </row>
    <row r="868" spans="1:38" x14ac:dyDescent="0.35">
      <c r="A868" s="1" t="s">
        <v>1350</v>
      </c>
      <c r="B868" s="1" t="s">
        <v>1335</v>
      </c>
      <c r="C868" s="1" t="s">
        <v>1349</v>
      </c>
      <c r="D868" s="1" t="s">
        <v>1352</v>
      </c>
      <c r="E868" s="1" t="s">
        <v>33</v>
      </c>
      <c r="F868" s="2">
        <v>120971</v>
      </c>
      <c r="G868" s="2">
        <v>395816</v>
      </c>
      <c r="H868" s="2">
        <v>120971</v>
      </c>
      <c r="I868" s="2">
        <v>395816</v>
      </c>
      <c r="J868" s="1" t="s">
        <v>63</v>
      </c>
      <c r="K868" s="1" t="s">
        <v>35</v>
      </c>
      <c r="L868" s="1" t="s">
        <v>63</v>
      </c>
      <c r="M868" s="1" t="s">
        <v>80</v>
      </c>
      <c r="N868" s="1" t="s">
        <v>52</v>
      </c>
      <c r="O868" s="1" t="s">
        <v>1351</v>
      </c>
      <c r="P868" s="1" t="s">
        <v>1353</v>
      </c>
      <c r="Q868" s="1" t="s">
        <v>45</v>
      </c>
      <c r="AA868">
        <v>150</v>
      </c>
      <c r="AB868">
        <v>0.2606</v>
      </c>
      <c r="AC868">
        <v>2.2999999999999998</v>
      </c>
      <c r="AD868">
        <v>1.3</v>
      </c>
      <c r="AE868">
        <v>4.2</v>
      </c>
      <c r="AF868">
        <v>32</v>
      </c>
      <c r="AG868" s="2">
        <f t="shared" si="39"/>
        <v>630</v>
      </c>
      <c r="AH868" s="2">
        <f t="shared" si="40"/>
        <v>1800</v>
      </c>
      <c r="AI868" s="8">
        <v>85</v>
      </c>
      <c r="AJ868" s="8">
        <v>40</v>
      </c>
      <c r="AK868" s="2">
        <f>(100-AJ868)/(100-AI868)*AG868</f>
        <v>2520</v>
      </c>
      <c r="AL868" s="8">
        <f t="shared" si="41"/>
        <v>37</v>
      </c>
    </row>
    <row r="869" spans="1:38" x14ac:dyDescent="0.35">
      <c r="A869" s="1" t="s">
        <v>1350</v>
      </c>
      <c r="B869" s="1" t="s">
        <v>1335</v>
      </c>
      <c r="C869" s="1" t="s">
        <v>1349</v>
      </c>
      <c r="D869" s="1" t="s">
        <v>1352</v>
      </c>
      <c r="E869" s="1" t="s">
        <v>33</v>
      </c>
      <c r="F869" s="2">
        <v>120971</v>
      </c>
      <c r="G869" s="2">
        <v>395816</v>
      </c>
      <c r="H869" s="2">
        <v>120971</v>
      </c>
      <c r="I869" s="2">
        <v>395816</v>
      </c>
      <c r="J869" s="1" t="s">
        <v>68</v>
      </c>
      <c r="K869" s="1" t="s">
        <v>35</v>
      </c>
      <c r="L869" s="1" t="s">
        <v>50</v>
      </c>
      <c r="M869" s="1" t="s">
        <v>80</v>
      </c>
      <c r="N869" s="1" t="s">
        <v>52</v>
      </c>
      <c r="O869" s="1" t="s">
        <v>1351</v>
      </c>
      <c r="P869" s="1" t="s">
        <v>1353</v>
      </c>
      <c r="Q869" s="1" t="s">
        <v>45</v>
      </c>
      <c r="AA869" s="2">
        <v>2100</v>
      </c>
      <c r="AB869">
        <v>0</v>
      </c>
      <c r="AC869">
        <v>22</v>
      </c>
      <c r="AD869">
        <v>0.1</v>
      </c>
      <c r="AE869">
        <v>1.2</v>
      </c>
      <c r="AF869">
        <v>15</v>
      </c>
      <c r="AG869" s="2">
        <f t="shared" si="39"/>
        <v>2520</v>
      </c>
      <c r="AH869" s="2">
        <f t="shared" si="40"/>
        <v>25200</v>
      </c>
      <c r="AI869" s="8">
        <v>85</v>
      </c>
      <c r="AJ869" s="8">
        <v>40</v>
      </c>
      <c r="AK869" s="2">
        <f>(100-AJ869)/(100-AI869)*AG869</f>
        <v>10080</v>
      </c>
      <c r="AL869" s="8">
        <f t="shared" si="41"/>
        <v>525</v>
      </c>
    </row>
    <row r="870" spans="1:38" x14ac:dyDescent="0.35">
      <c r="A870" s="1" t="s">
        <v>1350</v>
      </c>
      <c r="B870" s="1" t="s">
        <v>1335</v>
      </c>
      <c r="C870" s="1" t="s">
        <v>1349</v>
      </c>
      <c r="D870" s="1" t="s">
        <v>1352</v>
      </c>
      <c r="E870" s="1" t="s">
        <v>33</v>
      </c>
      <c r="F870" s="2">
        <v>120971</v>
      </c>
      <c r="G870" s="2">
        <v>395816</v>
      </c>
      <c r="H870" s="2">
        <v>120971</v>
      </c>
      <c r="I870" s="2">
        <v>395816</v>
      </c>
      <c r="J870" s="1" t="s">
        <v>53</v>
      </c>
      <c r="K870" s="1" t="s">
        <v>35</v>
      </c>
      <c r="L870" s="1" t="s">
        <v>53</v>
      </c>
      <c r="M870" s="1" t="s">
        <v>80</v>
      </c>
      <c r="N870" s="1" t="s">
        <v>48</v>
      </c>
      <c r="O870" s="1" t="s">
        <v>1351</v>
      </c>
      <c r="P870" s="1" t="s">
        <v>1353</v>
      </c>
      <c r="Q870" s="1" t="s">
        <v>45</v>
      </c>
      <c r="AA870">
        <v>458</v>
      </c>
      <c r="AB870">
        <v>0.2606</v>
      </c>
      <c r="AC870">
        <v>4.2</v>
      </c>
      <c r="AD870">
        <v>0.63</v>
      </c>
      <c r="AE870">
        <v>2.8</v>
      </c>
      <c r="AF870">
        <v>35</v>
      </c>
      <c r="AG870" s="2">
        <f t="shared" si="39"/>
        <v>1282.3999999999999</v>
      </c>
      <c r="AH870" s="2">
        <f t="shared" si="40"/>
        <v>5496</v>
      </c>
      <c r="AI870" s="8">
        <v>85</v>
      </c>
      <c r="AJ870" s="8">
        <v>40</v>
      </c>
      <c r="AK870" s="2">
        <f>(100-AJ870)/(100-AI870)*AG870</f>
        <v>5129.5999999999995</v>
      </c>
      <c r="AL870" s="8">
        <f t="shared" si="41"/>
        <v>114</v>
      </c>
    </row>
    <row r="871" spans="1:38" x14ac:dyDescent="0.35">
      <c r="A871" s="1" t="s">
        <v>1354</v>
      </c>
      <c r="B871" s="1" t="s">
        <v>1358</v>
      </c>
      <c r="C871" s="1" t="s">
        <v>1358</v>
      </c>
      <c r="D871" s="1" t="s">
        <v>1356</v>
      </c>
      <c r="E871" s="1" t="s">
        <v>33</v>
      </c>
      <c r="F871" s="2">
        <v>132040</v>
      </c>
      <c r="G871" s="2">
        <v>390295</v>
      </c>
      <c r="H871" s="2">
        <v>132040</v>
      </c>
      <c r="I871" s="2">
        <v>390295</v>
      </c>
      <c r="J871" s="1" t="s">
        <v>79</v>
      </c>
      <c r="K871" s="1" t="s">
        <v>35</v>
      </c>
      <c r="L871" s="1" t="s">
        <v>54</v>
      </c>
      <c r="M871" s="1" t="s">
        <v>80</v>
      </c>
      <c r="N871" s="1" t="s">
        <v>56</v>
      </c>
      <c r="O871" s="1" t="s">
        <v>1355</v>
      </c>
      <c r="P871" s="1" t="s">
        <v>1357</v>
      </c>
      <c r="Q871" s="1" t="s">
        <v>45</v>
      </c>
      <c r="AA871" s="2">
        <v>1800</v>
      </c>
      <c r="AB871">
        <v>4.3700000000000003E-2</v>
      </c>
      <c r="AC871">
        <v>1.4</v>
      </c>
      <c r="AD871">
        <v>0.45</v>
      </c>
      <c r="AE871">
        <v>3.5</v>
      </c>
      <c r="AF871">
        <v>31</v>
      </c>
      <c r="AG871" s="2">
        <f t="shared" si="39"/>
        <v>6300</v>
      </c>
      <c r="AH871" s="2">
        <f t="shared" si="40"/>
        <v>21600</v>
      </c>
      <c r="AI871" s="8">
        <v>85</v>
      </c>
      <c r="AJ871" s="8">
        <v>40</v>
      </c>
      <c r="AK871" s="2">
        <f>(100-AJ871)/(100-AI871)*AG871</f>
        <v>25200</v>
      </c>
      <c r="AL871" s="8">
        <f t="shared" si="41"/>
        <v>450</v>
      </c>
    </row>
    <row r="872" spans="1:38" x14ac:dyDescent="0.35">
      <c r="A872" s="1" t="s">
        <v>1354</v>
      </c>
      <c r="B872" s="1" t="s">
        <v>1358</v>
      </c>
      <c r="C872" s="1" t="s">
        <v>1358</v>
      </c>
      <c r="D872" s="1" t="s">
        <v>1356</v>
      </c>
      <c r="E872" s="1" t="s">
        <v>33</v>
      </c>
      <c r="F872" s="2">
        <v>132040</v>
      </c>
      <c r="G872" s="2">
        <v>390295</v>
      </c>
      <c r="H872" s="2">
        <v>132040</v>
      </c>
      <c r="I872" s="2">
        <v>390295</v>
      </c>
      <c r="J872" s="1" t="s">
        <v>94</v>
      </c>
      <c r="K872" s="1" t="s">
        <v>35</v>
      </c>
      <c r="L872" s="1" t="s">
        <v>94</v>
      </c>
      <c r="M872" s="1" t="s">
        <v>538</v>
      </c>
      <c r="N872" s="1" t="s">
        <v>96</v>
      </c>
      <c r="O872" s="1" t="s">
        <v>1355</v>
      </c>
      <c r="P872" s="1" t="s">
        <v>1357</v>
      </c>
      <c r="Q872" s="1" t="s">
        <v>45</v>
      </c>
      <c r="AA872">
        <v>250</v>
      </c>
      <c r="AB872">
        <v>0.2606</v>
      </c>
      <c r="AC872">
        <v>4.2</v>
      </c>
      <c r="AD872">
        <v>0.63</v>
      </c>
      <c r="AE872">
        <v>5.6</v>
      </c>
      <c r="AF872">
        <v>35</v>
      </c>
      <c r="AG872" s="2">
        <f t="shared" si="39"/>
        <v>1400</v>
      </c>
      <c r="AH872" s="2">
        <f t="shared" si="40"/>
        <v>3000</v>
      </c>
      <c r="AI872" s="8">
        <v>85</v>
      </c>
      <c r="AJ872" s="8">
        <v>40</v>
      </c>
      <c r="AK872" s="2">
        <f>(100-AJ872)/(100-AI872)*AG872</f>
        <v>5600</v>
      </c>
      <c r="AL872" s="8">
        <f t="shared" si="41"/>
        <v>62</v>
      </c>
    </row>
    <row r="873" spans="1:38" x14ac:dyDescent="0.35">
      <c r="A873" s="1" t="s">
        <v>1360</v>
      </c>
      <c r="B873" s="1" t="s">
        <v>1358</v>
      </c>
      <c r="C873" s="1" t="s">
        <v>1364</v>
      </c>
      <c r="D873" s="1" t="s">
        <v>1362</v>
      </c>
      <c r="E873" s="1" t="s">
        <v>33</v>
      </c>
      <c r="F873" s="2">
        <v>128689</v>
      </c>
      <c r="G873" s="2">
        <v>391556</v>
      </c>
      <c r="H873" s="2">
        <v>128689</v>
      </c>
      <c r="I873" s="2">
        <v>391556</v>
      </c>
      <c r="J873" s="1" t="s">
        <v>1359</v>
      </c>
      <c r="K873" s="1" t="s">
        <v>35</v>
      </c>
      <c r="L873" s="1" t="s">
        <v>1359</v>
      </c>
      <c r="M873" s="1" t="s">
        <v>323</v>
      </c>
      <c r="N873" s="1" t="s">
        <v>324</v>
      </c>
      <c r="O873" s="1" t="s">
        <v>1361</v>
      </c>
      <c r="P873" s="1" t="s">
        <v>1363</v>
      </c>
      <c r="Q873" s="1" t="s">
        <v>45</v>
      </c>
      <c r="AA873">
        <v>0</v>
      </c>
      <c r="AB873">
        <v>0.2606</v>
      </c>
      <c r="AC873">
        <v>2.2999999999999998</v>
      </c>
      <c r="AD873">
        <v>2.5</v>
      </c>
      <c r="AE873">
        <v>5.6</v>
      </c>
      <c r="AF873">
        <v>32</v>
      </c>
      <c r="AG873" s="2">
        <f t="shared" si="39"/>
        <v>0</v>
      </c>
      <c r="AH873" s="2">
        <f t="shared" si="40"/>
        <v>0</v>
      </c>
      <c r="AI873" s="8">
        <v>70</v>
      </c>
      <c r="AJ873" s="8">
        <v>40</v>
      </c>
      <c r="AK873" s="2">
        <f>(100-AJ873)/(100-AI873)*AG873</f>
        <v>0</v>
      </c>
      <c r="AL873" s="8">
        <f t="shared" si="41"/>
        <v>0</v>
      </c>
    </row>
    <row r="874" spans="1:38" x14ac:dyDescent="0.35">
      <c r="A874" s="1" t="s">
        <v>1360</v>
      </c>
      <c r="B874" s="1" t="s">
        <v>1358</v>
      </c>
      <c r="C874" s="1" t="s">
        <v>1364</v>
      </c>
      <c r="D874" s="1" t="s">
        <v>1362</v>
      </c>
      <c r="E874" s="1" t="s">
        <v>33</v>
      </c>
      <c r="F874" s="2">
        <v>128689</v>
      </c>
      <c r="G874" s="2">
        <v>391556</v>
      </c>
      <c r="H874" s="2">
        <v>128689</v>
      </c>
      <c r="I874" s="2">
        <v>391556</v>
      </c>
      <c r="J874" s="1" t="s">
        <v>1365</v>
      </c>
      <c r="K874" s="1" t="s">
        <v>35</v>
      </c>
      <c r="L874" s="1" t="s">
        <v>1365</v>
      </c>
      <c r="M874" s="1" t="s">
        <v>323</v>
      </c>
      <c r="N874" s="1" t="s">
        <v>324</v>
      </c>
      <c r="O874" s="1" t="s">
        <v>1361</v>
      </c>
      <c r="P874" s="1" t="s">
        <v>1363</v>
      </c>
      <c r="Q874" s="1" t="s">
        <v>45</v>
      </c>
      <c r="AA874">
        <v>0</v>
      </c>
      <c r="AB874">
        <v>0.2606</v>
      </c>
      <c r="AC874">
        <v>1.5</v>
      </c>
      <c r="AD874">
        <v>1.7</v>
      </c>
      <c r="AE874">
        <v>3.7</v>
      </c>
      <c r="AF874">
        <v>36</v>
      </c>
      <c r="AG874" s="2">
        <f t="shared" si="39"/>
        <v>0</v>
      </c>
      <c r="AH874" s="2">
        <f t="shared" si="40"/>
        <v>0</v>
      </c>
      <c r="AI874" s="8">
        <v>70</v>
      </c>
      <c r="AJ874" s="8">
        <v>40</v>
      </c>
      <c r="AK874" s="2">
        <f>(100-AJ874)/(100-AI874)*AG874</f>
        <v>0</v>
      </c>
      <c r="AL874" s="8">
        <f t="shared" si="41"/>
        <v>0</v>
      </c>
    </row>
    <row r="875" spans="1:38" x14ac:dyDescent="0.35">
      <c r="A875" s="1" t="s">
        <v>1360</v>
      </c>
      <c r="B875" s="1" t="s">
        <v>1358</v>
      </c>
      <c r="C875" s="1" t="s">
        <v>1364</v>
      </c>
      <c r="D875" s="1" t="s">
        <v>1362</v>
      </c>
      <c r="E875" s="1" t="s">
        <v>33</v>
      </c>
      <c r="F875" s="2">
        <v>128689</v>
      </c>
      <c r="G875" s="2">
        <v>391556</v>
      </c>
      <c r="H875" s="2">
        <v>128689</v>
      </c>
      <c r="I875" s="2">
        <v>391556</v>
      </c>
      <c r="J875" s="1" t="s">
        <v>1366</v>
      </c>
      <c r="K875" s="1" t="s">
        <v>35</v>
      </c>
      <c r="L875" s="1" t="s">
        <v>1366</v>
      </c>
      <c r="M875" s="1" t="s">
        <v>323</v>
      </c>
      <c r="N875" s="1" t="s">
        <v>324</v>
      </c>
      <c r="O875" s="1" t="s">
        <v>1361</v>
      </c>
      <c r="P875" s="1" t="s">
        <v>1363</v>
      </c>
      <c r="Q875" s="1" t="s">
        <v>45</v>
      </c>
      <c r="AA875">
        <v>0</v>
      </c>
      <c r="AB875">
        <v>0.2606</v>
      </c>
      <c r="AC875">
        <v>4.2</v>
      </c>
      <c r="AD875">
        <v>1.3</v>
      </c>
      <c r="AE875">
        <v>3.7</v>
      </c>
      <c r="AF875">
        <v>35</v>
      </c>
      <c r="AG875" s="2">
        <f t="shared" si="39"/>
        <v>0</v>
      </c>
      <c r="AH875" s="2">
        <f t="shared" si="40"/>
        <v>0</v>
      </c>
      <c r="AI875" s="8">
        <v>70</v>
      </c>
      <c r="AJ875" s="8">
        <v>40</v>
      </c>
      <c r="AK875" s="2">
        <f>(100-AJ875)/(100-AI875)*AG875</f>
        <v>0</v>
      </c>
      <c r="AL875" s="8">
        <f t="shared" si="41"/>
        <v>0</v>
      </c>
    </row>
    <row r="876" spans="1:38" x14ac:dyDescent="0.35">
      <c r="A876" s="1" t="s">
        <v>1360</v>
      </c>
      <c r="B876" s="1" t="s">
        <v>1358</v>
      </c>
      <c r="C876" s="1" t="s">
        <v>1364</v>
      </c>
      <c r="D876" s="1" t="s">
        <v>1362</v>
      </c>
      <c r="E876" s="1" t="s">
        <v>33</v>
      </c>
      <c r="F876" s="2">
        <v>128689</v>
      </c>
      <c r="G876" s="2">
        <v>391556</v>
      </c>
      <c r="H876" s="2">
        <v>128689</v>
      </c>
      <c r="I876" s="2">
        <v>391556</v>
      </c>
      <c r="J876" s="1" t="s">
        <v>441</v>
      </c>
      <c r="K876" s="1" t="s">
        <v>35</v>
      </c>
      <c r="L876" s="1" t="s">
        <v>322</v>
      </c>
      <c r="M876" s="1" t="s">
        <v>323</v>
      </c>
      <c r="N876" s="1" t="s">
        <v>324</v>
      </c>
      <c r="O876" s="1" t="s">
        <v>1361</v>
      </c>
      <c r="P876" s="1" t="s">
        <v>1363</v>
      </c>
      <c r="Q876" s="1" t="s">
        <v>45</v>
      </c>
      <c r="AA876">
        <v>0</v>
      </c>
      <c r="AB876">
        <v>0</v>
      </c>
      <c r="AC876">
        <v>22</v>
      </c>
      <c r="AD876">
        <v>0.21</v>
      </c>
      <c r="AE876">
        <v>1.6</v>
      </c>
      <c r="AF876">
        <v>15</v>
      </c>
      <c r="AG876" s="2">
        <f t="shared" si="39"/>
        <v>0</v>
      </c>
      <c r="AH876" s="2">
        <f t="shared" si="40"/>
        <v>0</v>
      </c>
      <c r="AI876" s="8">
        <v>70</v>
      </c>
      <c r="AJ876" s="8">
        <v>40</v>
      </c>
      <c r="AK876" s="2">
        <f>(100-AJ876)/(100-AI876)*AG876</f>
        <v>0</v>
      </c>
      <c r="AL876" s="8">
        <f t="shared" si="41"/>
        <v>0</v>
      </c>
    </row>
    <row r="877" spans="1:38" x14ac:dyDescent="0.35">
      <c r="A877" s="1" t="s">
        <v>1367</v>
      </c>
      <c r="B877" s="1" t="s">
        <v>1358</v>
      </c>
      <c r="C877" s="1" t="s">
        <v>1364</v>
      </c>
      <c r="D877" s="1" t="s">
        <v>1369</v>
      </c>
      <c r="E877" s="1" t="s">
        <v>33</v>
      </c>
      <c r="F877" s="2">
        <v>127152</v>
      </c>
      <c r="G877" s="2">
        <v>392564</v>
      </c>
      <c r="H877" s="2">
        <v>127152</v>
      </c>
      <c r="I877" s="2">
        <v>392564</v>
      </c>
      <c r="J877" s="1" t="s">
        <v>79</v>
      </c>
      <c r="K877" s="1" t="s">
        <v>35</v>
      </c>
      <c r="L877" s="1" t="s">
        <v>54</v>
      </c>
      <c r="M877" s="1" t="s">
        <v>80</v>
      </c>
      <c r="N877" s="1" t="s">
        <v>56</v>
      </c>
      <c r="O877" s="1" t="s">
        <v>1368</v>
      </c>
      <c r="P877" s="1" t="s">
        <v>1370</v>
      </c>
      <c r="Q877" s="1" t="s">
        <v>45</v>
      </c>
      <c r="AA877">
        <v>936</v>
      </c>
      <c r="AB877">
        <v>4.3700000000000003E-2</v>
      </c>
      <c r="AC877">
        <v>1.4</v>
      </c>
      <c r="AD877">
        <v>0.45</v>
      </c>
      <c r="AE877">
        <v>3.5</v>
      </c>
      <c r="AF877">
        <v>31</v>
      </c>
      <c r="AG877" s="2">
        <f t="shared" si="39"/>
        <v>3276</v>
      </c>
      <c r="AH877" s="2">
        <f t="shared" si="40"/>
        <v>11232</v>
      </c>
      <c r="AI877" s="8">
        <v>85</v>
      </c>
      <c r="AJ877" s="8">
        <v>40</v>
      </c>
      <c r="AK877" s="2">
        <f>(100-AJ877)/(100-AI877)*AG877</f>
        <v>13104</v>
      </c>
      <c r="AL877" s="8">
        <f t="shared" si="41"/>
        <v>234</v>
      </c>
    </row>
    <row r="878" spans="1:38" x14ac:dyDescent="0.35">
      <c r="A878" s="1" t="s">
        <v>1367</v>
      </c>
      <c r="B878" s="1" t="s">
        <v>1358</v>
      </c>
      <c r="C878" s="1" t="s">
        <v>1364</v>
      </c>
      <c r="D878" s="1" t="s">
        <v>1369</v>
      </c>
      <c r="E878" s="1" t="s">
        <v>33</v>
      </c>
      <c r="F878" s="2">
        <v>127152</v>
      </c>
      <c r="G878" s="2">
        <v>392564</v>
      </c>
      <c r="H878" s="2">
        <v>127152</v>
      </c>
      <c r="I878" s="2">
        <v>392564</v>
      </c>
      <c r="J878" s="1" t="s">
        <v>46</v>
      </c>
      <c r="K878" s="1" t="s">
        <v>35</v>
      </c>
      <c r="L878" s="1" t="s">
        <v>46</v>
      </c>
      <c r="M878" s="1" t="s">
        <v>80</v>
      </c>
      <c r="N878" s="1" t="s">
        <v>48</v>
      </c>
      <c r="O878" s="1" t="s">
        <v>1368</v>
      </c>
      <c r="P878" s="1" t="s">
        <v>1370</v>
      </c>
      <c r="Q878" s="1" t="s">
        <v>45</v>
      </c>
      <c r="AA878">
        <v>2</v>
      </c>
      <c r="AB878">
        <v>0.2606</v>
      </c>
      <c r="AC878">
        <v>1.5</v>
      </c>
      <c r="AD878">
        <v>0.83</v>
      </c>
      <c r="AE878">
        <v>2.8</v>
      </c>
      <c r="AF878">
        <v>36</v>
      </c>
      <c r="AG878" s="2">
        <f t="shared" si="39"/>
        <v>5.6</v>
      </c>
      <c r="AH878" s="2">
        <f t="shared" si="40"/>
        <v>24</v>
      </c>
      <c r="AI878" s="8">
        <v>85</v>
      </c>
      <c r="AJ878" s="8">
        <v>40</v>
      </c>
      <c r="AK878" s="2">
        <f>(100-AJ878)/(100-AI878)*AG878</f>
        <v>22.4</v>
      </c>
      <c r="AL878" s="8">
        <f t="shared" si="41"/>
        <v>0</v>
      </c>
    </row>
    <row r="879" spans="1:38" x14ac:dyDescent="0.35">
      <c r="A879" s="1" t="s">
        <v>1367</v>
      </c>
      <c r="B879" s="1" t="s">
        <v>1358</v>
      </c>
      <c r="C879" s="1" t="s">
        <v>1364</v>
      </c>
      <c r="D879" s="1" t="s">
        <v>1369</v>
      </c>
      <c r="E879" s="1" t="s">
        <v>33</v>
      </c>
      <c r="F879" s="2">
        <v>127152</v>
      </c>
      <c r="G879" s="2">
        <v>392564</v>
      </c>
      <c r="H879" s="2">
        <v>127152</v>
      </c>
      <c r="I879" s="2">
        <v>392564</v>
      </c>
      <c r="J879" s="1" t="s">
        <v>79</v>
      </c>
      <c r="K879" s="1" t="s">
        <v>35</v>
      </c>
      <c r="L879" s="1" t="s">
        <v>54</v>
      </c>
      <c r="M879" s="1" t="s">
        <v>80</v>
      </c>
      <c r="N879" s="1" t="s">
        <v>56</v>
      </c>
      <c r="O879" s="1" t="s">
        <v>1368</v>
      </c>
      <c r="P879" s="1" t="s">
        <v>1370</v>
      </c>
      <c r="Q879" s="1" t="s">
        <v>45</v>
      </c>
      <c r="AA879">
        <v>64</v>
      </c>
      <c r="AB879">
        <v>4.3700000000000003E-2</v>
      </c>
      <c r="AC879">
        <v>1.4</v>
      </c>
      <c r="AD879">
        <v>0.45</v>
      </c>
      <c r="AE879">
        <v>3.5</v>
      </c>
      <c r="AF879">
        <v>31</v>
      </c>
      <c r="AG879" s="2">
        <f t="shared" si="39"/>
        <v>224</v>
      </c>
      <c r="AH879" s="2">
        <f t="shared" si="40"/>
        <v>768</v>
      </c>
      <c r="AI879" s="8">
        <v>85</v>
      </c>
      <c r="AJ879" s="8">
        <v>40</v>
      </c>
      <c r="AK879" s="2">
        <f>(100-AJ879)/(100-AI879)*AG879</f>
        <v>896</v>
      </c>
      <c r="AL879" s="8">
        <f t="shared" si="41"/>
        <v>16</v>
      </c>
    </row>
    <row r="880" spans="1:38" x14ac:dyDescent="0.35">
      <c r="A880" s="1" t="s">
        <v>1367</v>
      </c>
      <c r="B880" s="1" t="s">
        <v>1358</v>
      </c>
      <c r="C880" s="1" t="s">
        <v>1364</v>
      </c>
      <c r="D880" s="1" t="s">
        <v>1369</v>
      </c>
      <c r="E880" s="1" t="s">
        <v>33</v>
      </c>
      <c r="F880" s="2">
        <v>127152</v>
      </c>
      <c r="G880" s="2">
        <v>392564</v>
      </c>
      <c r="H880" s="2">
        <v>127152</v>
      </c>
      <c r="I880" s="2">
        <v>392564</v>
      </c>
      <c r="J880" s="1" t="s">
        <v>53</v>
      </c>
      <c r="K880" s="1" t="s">
        <v>35</v>
      </c>
      <c r="L880" s="1" t="s">
        <v>53</v>
      </c>
      <c r="M880" s="1" t="s">
        <v>80</v>
      </c>
      <c r="N880" s="1" t="s">
        <v>48</v>
      </c>
      <c r="O880" s="1" t="s">
        <v>1368</v>
      </c>
      <c r="P880" s="1" t="s">
        <v>1370</v>
      </c>
      <c r="Q880" s="1" t="s">
        <v>45</v>
      </c>
      <c r="AA880">
        <v>348</v>
      </c>
      <c r="AB880">
        <v>0.2606</v>
      </c>
      <c r="AC880">
        <v>4.2</v>
      </c>
      <c r="AD880">
        <v>0.63</v>
      </c>
      <c r="AE880">
        <v>2.8</v>
      </c>
      <c r="AF880">
        <v>35</v>
      </c>
      <c r="AG880" s="2">
        <f t="shared" si="39"/>
        <v>974.4</v>
      </c>
      <c r="AH880" s="2">
        <f t="shared" si="40"/>
        <v>4176</v>
      </c>
      <c r="AI880" s="8">
        <v>85</v>
      </c>
      <c r="AJ880" s="8">
        <v>40</v>
      </c>
      <c r="AK880" s="2">
        <f>(100-AJ880)/(100-AI880)*AG880</f>
        <v>3897.6</v>
      </c>
      <c r="AL880" s="8">
        <f t="shared" si="41"/>
        <v>87</v>
      </c>
    </row>
    <row r="881" spans="1:38" x14ac:dyDescent="0.35">
      <c r="A881" s="1" t="s">
        <v>1367</v>
      </c>
      <c r="B881" s="1" t="s">
        <v>1358</v>
      </c>
      <c r="C881" s="1" t="s">
        <v>1364</v>
      </c>
      <c r="D881" s="1" t="s">
        <v>1369</v>
      </c>
      <c r="E881" s="1" t="s">
        <v>33</v>
      </c>
      <c r="F881" s="2">
        <v>127152</v>
      </c>
      <c r="G881" s="2">
        <v>392564</v>
      </c>
      <c r="H881" s="2">
        <v>127152</v>
      </c>
      <c r="I881" s="2">
        <v>392564</v>
      </c>
      <c r="J881" s="1" t="s">
        <v>49</v>
      </c>
      <c r="K881" s="1" t="s">
        <v>35</v>
      </c>
      <c r="L881" s="1" t="s">
        <v>50</v>
      </c>
      <c r="M881" s="1" t="s">
        <v>80</v>
      </c>
      <c r="N881" s="1" t="s">
        <v>52</v>
      </c>
      <c r="O881" s="1" t="s">
        <v>1368</v>
      </c>
      <c r="P881" s="1" t="s">
        <v>1370</v>
      </c>
      <c r="Q881" s="1" t="s">
        <v>45</v>
      </c>
      <c r="AA881">
        <v>720</v>
      </c>
      <c r="AB881">
        <v>0</v>
      </c>
      <c r="AC881">
        <v>22</v>
      </c>
      <c r="AD881">
        <v>0.1</v>
      </c>
      <c r="AE881">
        <v>1.2</v>
      </c>
      <c r="AF881">
        <v>15</v>
      </c>
      <c r="AG881" s="2">
        <f t="shared" si="39"/>
        <v>864</v>
      </c>
      <c r="AH881" s="2">
        <f t="shared" si="40"/>
        <v>8640</v>
      </c>
      <c r="AI881" s="8">
        <v>85</v>
      </c>
      <c r="AJ881" s="8">
        <v>40</v>
      </c>
      <c r="AK881" s="2">
        <f>(100-AJ881)/(100-AI881)*AG881</f>
        <v>3456</v>
      </c>
      <c r="AL881" s="8">
        <f t="shared" si="41"/>
        <v>180</v>
      </c>
    </row>
    <row r="882" spans="1:38" x14ac:dyDescent="0.35">
      <c r="A882" s="1" t="s">
        <v>1367</v>
      </c>
      <c r="B882" s="1" t="s">
        <v>1358</v>
      </c>
      <c r="C882" s="1" t="s">
        <v>1364</v>
      </c>
      <c r="D882" s="1" t="s">
        <v>1369</v>
      </c>
      <c r="E882" s="1" t="s">
        <v>33</v>
      </c>
      <c r="F882" s="2">
        <v>127152</v>
      </c>
      <c r="G882" s="2">
        <v>392564</v>
      </c>
      <c r="H882" s="2">
        <v>127152</v>
      </c>
      <c r="I882" s="2">
        <v>392564</v>
      </c>
      <c r="J882" s="1" t="s">
        <v>63</v>
      </c>
      <c r="K882" s="1" t="s">
        <v>35</v>
      </c>
      <c r="L882" s="1" t="s">
        <v>63</v>
      </c>
      <c r="M882" s="1" t="s">
        <v>74</v>
      </c>
      <c r="N882" s="1" t="s">
        <v>52</v>
      </c>
      <c r="O882" s="1" t="s">
        <v>1368</v>
      </c>
      <c r="P882" s="1" t="s">
        <v>1370</v>
      </c>
      <c r="Q882" s="1" t="s">
        <v>45</v>
      </c>
      <c r="AA882">
        <v>100</v>
      </c>
      <c r="AB882">
        <v>0.2606</v>
      </c>
      <c r="AC882">
        <v>2.2999999999999998</v>
      </c>
      <c r="AD882">
        <v>1.3</v>
      </c>
      <c r="AE882">
        <v>7</v>
      </c>
      <c r="AF882">
        <v>32</v>
      </c>
      <c r="AG882" s="2">
        <f t="shared" si="39"/>
        <v>700</v>
      </c>
      <c r="AH882" s="2">
        <f t="shared" si="40"/>
        <v>1200</v>
      </c>
      <c r="AI882" s="8">
        <v>85</v>
      </c>
      <c r="AJ882" s="8">
        <v>40</v>
      </c>
      <c r="AK882" s="2">
        <f>(100-AJ882)/(100-AI882)*AG882</f>
        <v>2800</v>
      </c>
      <c r="AL882" s="8">
        <f t="shared" si="41"/>
        <v>25</v>
      </c>
    </row>
    <row r="883" spans="1:38" x14ac:dyDescent="0.35">
      <c r="A883" s="1" t="s">
        <v>1367</v>
      </c>
      <c r="B883" s="1" t="s">
        <v>1358</v>
      </c>
      <c r="C883" s="1" t="s">
        <v>1364</v>
      </c>
      <c r="D883" s="1" t="s">
        <v>1369</v>
      </c>
      <c r="E883" s="1" t="s">
        <v>33</v>
      </c>
      <c r="F883" s="2">
        <v>127152</v>
      </c>
      <c r="G883" s="2">
        <v>392564</v>
      </c>
      <c r="H883" s="2">
        <v>127152</v>
      </c>
      <c r="I883" s="2">
        <v>392564</v>
      </c>
      <c r="J883" s="1" t="s">
        <v>85</v>
      </c>
      <c r="K883" s="1" t="s">
        <v>35</v>
      </c>
      <c r="L883" s="1" t="s">
        <v>54</v>
      </c>
      <c r="M883" s="1" t="s">
        <v>84</v>
      </c>
      <c r="N883" s="1" t="s">
        <v>56</v>
      </c>
      <c r="O883" s="1" t="s">
        <v>1368</v>
      </c>
      <c r="P883" s="1" t="s">
        <v>1370</v>
      </c>
      <c r="Q883" s="1" t="s">
        <v>45</v>
      </c>
      <c r="U883" s="1" t="s">
        <v>1371</v>
      </c>
      <c r="V883" s="1" t="s">
        <v>1372</v>
      </c>
      <c r="W883" s="1" t="s">
        <v>1373</v>
      </c>
      <c r="AA883">
        <v>936</v>
      </c>
      <c r="AB883">
        <v>4.3700000000000003E-2</v>
      </c>
      <c r="AC883">
        <v>1.4</v>
      </c>
      <c r="AD883">
        <v>0.27</v>
      </c>
      <c r="AE883">
        <v>3.19</v>
      </c>
      <c r="AF883">
        <v>31</v>
      </c>
      <c r="AG883" s="2">
        <f t="shared" si="39"/>
        <v>2985.84</v>
      </c>
      <c r="AH883" s="2">
        <f t="shared" si="40"/>
        <v>11232</v>
      </c>
      <c r="AI883" s="8">
        <v>85</v>
      </c>
      <c r="AJ883" s="8">
        <v>40</v>
      </c>
      <c r="AK883" s="2">
        <f>(100-AJ883)/(100-AI883)*AG883</f>
        <v>11943.36</v>
      </c>
      <c r="AL883" s="8">
        <f t="shared" si="41"/>
        <v>234</v>
      </c>
    </row>
    <row r="884" spans="1:38" x14ac:dyDescent="0.35">
      <c r="A884" s="1" t="s">
        <v>1374</v>
      </c>
      <c r="B884" s="1" t="s">
        <v>1378</v>
      </c>
      <c r="C884" s="1" t="s">
        <v>1377</v>
      </c>
      <c r="D884" s="1" t="s">
        <v>1375</v>
      </c>
      <c r="E884" s="1" t="s">
        <v>33</v>
      </c>
      <c r="F884" s="2">
        <v>179916</v>
      </c>
      <c r="G884" s="2">
        <v>416461</v>
      </c>
      <c r="H884" s="2">
        <v>179916</v>
      </c>
      <c r="I884" s="2">
        <v>416461</v>
      </c>
      <c r="J884" s="1" t="s">
        <v>837</v>
      </c>
      <c r="K884" s="1" t="s">
        <v>35</v>
      </c>
      <c r="L884" s="1" t="s">
        <v>837</v>
      </c>
      <c r="M884" s="1" t="s">
        <v>202</v>
      </c>
      <c r="N884" s="1" t="s">
        <v>295</v>
      </c>
      <c r="O884" s="1" t="s">
        <v>1374</v>
      </c>
      <c r="P884" s="1" t="s">
        <v>1376</v>
      </c>
      <c r="Q884" s="1" t="s">
        <v>45</v>
      </c>
      <c r="AA884">
        <v>120</v>
      </c>
      <c r="AB884">
        <v>0.2606</v>
      </c>
      <c r="AC884">
        <v>2.2999999999999998</v>
      </c>
      <c r="AD884">
        <v>1.3</v>
      </c>
      <c r="AE884">
        <v>7</v>
      </c>
      <c r="AF884">
        <v>32</v>
      </c>
      <c r="AG884" s="2">
        <f t="shared" si="39"/>
        <v>840</v>
      </c>
      <c r="AH884" s="2">
        <f t="shared" si="40"/>
        <v>1440</v>
      </c>
      <c r="AI884" s="8">
        <v>85</v>
      </c>
      <c r="AJ884" s="8">
        <v>40</v>
      </c>
      <c r="AK884" s="2">
        <f>(100-AJ884)/(100-AI884)*AG884</f>
        <v>3360</v>
      </c>
      <c r="AL884" s="8">
        <f t="shared" si="41"/>
        <v>30</v>
      </c>
    </row>
    <row r="885" spans="1:38" x14ac:dyDescent="0.35">
      <c r="A885" s="1" t="s">
        <v>1374</v>
      </c>
      <c r="B885" s="1" t="s">
        <v>1378</v>
      </c>
      <c r="C885" s="1" t="s">
        <v>1377</v>
      </c>
      <c r="D885" s="1" t="s">
        <v>1375</v>
      </c>
      <c r="E885" s="1" t="s">
        <v>33</v>
      </c>
      <c r="F885" s="2">
        <v>179916</v>
      </c>
      <c r="G885" s="2">
        <v>416461</v>
      </c>
      <c r="H885" s="2">
        <v>179916</v>
      </c>
      <c r="I885" s="2">
        <v>416461</v>
      </c>
      <c r="J885" s="1" t="s">
        <v>428</v>
      </c>
      <c r="K885" s="1" t="s">
        <v>35</v>
      </c>
      <c r="L885" s="1" t="s">
        <v>294</v>
      </c>
      <c r="M885" s="1" t="s">
        <v>202</v>
      </c>
      <c r="N885" s="1" t="s">
        <v>295</v>
      </c>
      <c r="O885" s="1" t="s">
        <v>1374</v>
      </c>
      <c r="P885" s="1" t="s">
        <v>1376</v>
      </c>
      <c r="Q885" s="1" t="s">
        <v>45</v>
      </c>
      <c r="AA885">
        <v>780</v>
      </c>
      <c r="AB885">
        <v>0</v>
      </c>
      <c r="AC885">
        <v>22</v>
      </c>
      <c r="AD885">
        <v>0.1</v>
      </c>
      <c r="AE885">
        <v>2</v>
      </c>
      <c r="AF885">
        <v>15</v>
      </c>
      <c r="AG885" s="2">
        <f t="shared" si="39"/>
        <v>1560</v>
      </c>
      <c r="AH885" s="2">
        <f t="shared" si="40"/>
        <v>9360</v>
      </c>
      <c r="AI885" s="8">
        <v>85</v>
      </c>
      <c r="AJ885" s="8">
        <v>40</v>
      </c>
      <c r="AK885" s="2">
        <f>(100-AJ885)/(100-AI885)*AG885</f>
        <v>6240</v>
      </c>
      <c r="AL885" s="8">
        <f t="shared" si="41"/>
        <v>195</v>
      </c>
    </row>
    <row r="886" spans="1:38" x14ac:dyDescent="0.35">
      <c r="A886" s="1" t="s">
        <v>1374</v>
      </c>
      <c r="B886" s="1" t="s">
        <v>1378</v>
      </c>
      <c r="C886" s="1" t="s">
        <v>1377</v>
      </c>
      <c r="D886" s="1" t="s">
        <v>1375</v>
      </c>
      <c r="E886" s="1" t="s">
        <v>33</v>
      </c>
      <c r="F886" s="2">
        <v>179916</v>
      </c>
      <c r="G886" s="2">
        <v>416461</v>
      </c>
      <c r="H886" s="2">
        <v>179916</v>
      </c>
      <c r="I886" s="2">
        <v>416461</v>
      </c>
      <c r="J886" s="1" t="s">
        <v>836</v>
      </c>
      <c r="K886" s="1" t="s">
        <v>35</v>
      </c>
      <c r="L886" s="1" t="s">
        <v>836</v>
      </c>
      <c r="M886" s="1" t="s">
        <v>202</v>
      </c>
      <c r="N886" s="1" t="s">
        <v>295</v>
      </c>
      <c r="O886" s="1" t="s">
        <v>1374</v>
      </c>
      <c r="P886" s="1" t="s">
        <v>1376</v>
      </c>
      <c r="Q886" s="1" t="s">
        <v>45</v>
      </c>
      <c r="AA886">
        <v>2</v>
      </c>
      <c r="AB886">
        <v>0.2606</v>
      </c>
      <c r="AC886">
        <v>1.5</v>
      </c>
      <c r="AD886">
        <v>0.83</v>
      </c>
      <c r="AE886">
        <v>4.7</v>
      </c>
      <c r="AF886">
        <v>36</v>
      </c>
      <c r="AG886" s="2">
        <f t="shared" si="39"/>
        <v>9.4</v>
      </c>
      <c r="AH886" s="2">
        <f t="shared" si="40"/>
        <v>24</v>
      </c>
      <c r="AI886" s="8">
        <v>85</v>
      </c>
      <c r="AJ886" s="8">
        <v>40</v>
      </c>
      <c r="AK886" s="2">
        <f>(100-AJ886)/(100-AI886)*AG886</f>
        <v>37.6</v>
      </c>
      <c r="AL886" s="8">
        <f t="shared" si="41"/>
        <v>0</v>
      </c>
    </row>
    <row r="887" spans="1:38" x14ac:dyDescent="0.35">
      <c r="A887" s="1" t="s">
        <v>1374</v>
      </c>
      <c r="B887" s="1" t="s">
        <v>1378</v>
      </c>
      <c r="C887" s="1" t="s">
        <v>1377</v>
      </c>
      <c r="D887" s="1" t="s">
        <v>1375</v>
      </c>
      <c r="E887" s="1" t="s">
        <v>33</v>
      </c>
      <c r="F887" s="2">
        <v>179916</v>
      </c>
      <c r="G887" s="2">
        <v>416461</v>
      </c>
      <c r="H887" s="2">
        <v>179916</v>
      </c>
      <c r="I887" s="2">
        <v>416461</v>
      </c>
      <c r="J887" s="1" t="s">
        <v>215</v>
      </c>
      <c r="K887" s="1" t="s">
        <v>35</v>
      </c>
      <c r="L887" s="1" t="s">
        <v>201</v>
      </c>
      <c r="M887" s="1" t="s">
        <v>202</v>
      </c>
      <c r="N887" s="1" t="s">
        <v>203</v>
      </c>
      <c r="O887" s="1" t="s">
        <v>1374</v>
      </c>
      <c r="P887" s="1" t="s">
        <v>1376</v>
      </c>
      <c r="Q887" s="1" t="s">
        <v>45</v>
      </c>
      <c r="AA887" s="2">
        <v>3640</v>
      </c>
      <c r="AB887">
        <v>4.3700000000000003E-2</v>
      </c>
      <c r="AC887">
        <v>1.4</v>
      </c>
      <c r="AD887">
        <v>0.45</v>
      </c>
      <c r="AE887">
        <v>5.8</v>
      </c>
      <c r="AF887">
        <v>31</v>
      </c>
      <c r="AG887" s="2">
        <f t="shared" si="39"/>
        <v>21112</v>
      </c>
      <c r="AH887" s="2">
        <f t="shared" si="40"/>
        <v>43680</v>
      </c>
      <c r="AI887" s="8">
        <v>85</v>
      </c>
      <c r="AJ887" s="8">
        <v>40</v>
      </c>
      <c r="AK887" s="2">
        <f>(100-AJ887)/(100-AI887)*AG887</f>
        <v>84448</v>
      </c>
      <c r="AL887" s="8">
        <f t="shared" si="41"/>
        <v>910</v>
      </c>
    </row>
    <row r="888" spans="1:38" x14ac:dyDescent="0.35">
      <c r="A888" s="1" t="s">
        <v>1374</v>
      </c>
      <c r="B888" s="1" t="s">
        <v>1378</v>
      </c>
      <c r="C888" s="1" t="s">
        <v>1377</v>
      </c>
      <c r="D888" s="1" t="s">
        <v>1375</v>
      </c>
      <c r="E888" s="1" t="s">
        <v>33</v>
      </c>
      <c r="F888" s="2">
        <v>179916</v>
      </c>
      <c r="G888" s="2">
        <v>416461</v>
      </c>
      <c r="H888" s="2">
        <v>179916</v>
      </c>
      <c r="I888" s="2">
        <v>416461</v>
      </c>
      <c r="J888" s="1" t="s">
        <v>602</v>
      </c>
      <c r="K888" s="1" t="s">
        <v>35</v>
      </c>
      <c r="L888" s="1" t="s">
        <v>602</v>
      </c>
      <c r="M888" s="1" t="s">
        <v>202</v>
      </c>
      <c r="N888" s="1" t="s">
        <v>295</v>
      </c>
      <c r="O888" s="1" t="s">
        <v>1374</v>
      </c>
      <c r="P888" s="1" t="s">
        <v>1376</v>
      </c>
      <c r="Q888" s="1" t="s">
        <v>45</v>
      </c>
      <c r="AA888">
        <v>387</v>
      </c>
      <c r="AB888">
        <v>0.2606</v>
      </c>
      <c r="AC888">
        <v>4.2</v>
      </c>
      <c r="AD888">
        <v>0.63</v>
      </c>
      <c r="AE888">
        <v>4.7</v>
      </c>
      <c r="AF888">
        <v>35</v>
      </c>
      <c r="AG888" s="2">
        <f t="shared" si="39"/>
        <v>1818.9</v>
      </c>
      <c r="AH888" s="2">
        <f t="shared" si="40"/>
        <v>4644</v>
      </c>
      <c r="AI888" s="8">
        <v>85</v>
      </c>
      <c r="AJ888" s="8">
        <v>40</v>
      </c>
      <c r="AK888" s="2">
        <f>(100-AJ888)/(100-AI888)*AG888</f>
        <v>7275.6</v>
      </c>
      <c r="AL888" s="8">
        <f t="shared" si="41"/>
        <v>96</v>
      </c>
    </row>
    <row r="889" spans="1:38" x14ac:dyDescent="0.35">
      <c r="A889" s="1" t="s">
        <v>1379</v>
      </c>
      <c r="B889" s="1" t="s">
        <v>1378</v>
      </c>
      <c r="C889" s="1" t="s">
        <v>1382</v>
      </c>
      <c r="D889" s="1" t="s">
        <v>1380</v>
      </c>
      <c r="E889" s="1" t="s">
        <v>33</v>
      </c>
      <c r="F889" s="2">
        <v>182540</v>
      </c>
      <c r="G889" s="2">
        <v>416631</v>
      </c>
      <c r="H889" s="2">
        <v>182540</v>
      </c>
      <c r="I889" s="2">
        <v>416631</v>
      </c>
      <c r="J889" s="1" t="s">
        <v>53</v>
      </c>
      <c r="K889" s="1" t="s">
        <v>35</v>
      </c>
      <c r="L889" s="1" t="s">
        <v>53</v>
      </c>
      <c r="M889" s="1" t="s">
        <v>47</v>
      </c>
      <c r="N889" s="1" t="s">
        <v>52</v>
      </c>
      <c r="O889" s="1" t="s">
        <v>1379</v>
      </c>
      <c r="P889" s="1" t="s">
        <v>1381</v>
      </c>
      <c r="Q889" s="1" t="s">
        <v>45</v>
      </c>
      <c r="AA889">
        <v>302</v>
      </c>
      <c r="AB889">
        <v>0.2606</v>
      </c>
      <c r="AC889">
        <v>4.2</v>
      </c>
      <c r="AD889">
        <v>0.63</v>
      </c>
      <c r="AE889">
        <v>4.7</v>
      </c>
      <c r="AF889">
        <v>35</v>
      </c>
      <c r="AG889" s="2">
        <f t="shared" si="39"/>
        <v>1419.4</v>
      </c>
      <c r="AH889" s="2">
        <f t="shared" si="40"/>
        <v>3624</v>
      </c>
      <c r="AI889" s="8">
        <v>85</v>
      </c>
      <c r="AJ889" s="8">
        <v>40</v>
      </c>
      <c r="AK889" s="2">
        <f>(100-AJ889)/(100-AI889)*AG889</f>
        <v>5677.6</v>
      </c>
      <c r="AL889" s="8">
        <f t="shared" si="41"/>
        <v>75</v>
      </c>
    </row>
    <row r="890" spans="1:38" x14ac:dyDescent="0.35">
      <c r="A890" s="1" t="s">
        <v>1379</v>
      </c>
      <c r="B890" s="1" t="s">
        <v>1378</v>
      </c>
      <c r="C890" s="1" t="s">
        <v>1382</v>
      </c>
      <c r="D890" s="1" t="s">
        <v>1380</v>
      </c>
      <c r="E890" s="1" t="s">
        <v>33</v>
      </c>
      <c r="F890" s="2">
        <v>182540</v>
      </c>
      <c r="G890" s="2">
        <v>416631</v>
      </c>
      <c r="H890" s="2">
        <v>182540</v>
      </c>
      <c r="I890" s="2">
        <v>416631</v>
      </c>
      <c r="J890" s="1" t="s">
        <v>63</v>
      </c>
      <c r="K890" s="1" t="s">
        <v>35</v>
      </c>
      <c r="L890" s="1" t="s">
        <v>63</v>
      </c>
      <c r="M890" s="1" t="s">
        <v>47</v>
      </c>
      <c r="N890" s="1" t="s">
        <v>52</v>
      </c>
      <c r="O890" s="1" t="s">
        <v>1379</v>
      </c>
      <c r="P890" s="1" t="s">
        <v>1381</v>
      </c>
      <c r="Q890" s="1" t="s">
        <v>45</v>
      </c>
      <c r="AA890">
        <v>234</v>
      </c>
      <c r="AB890">
        <v>0.2606</v>
      </c>
      <c r="AC890">
        <v>2.2999999999999998</v>
      </c>
      <c r="AD890">
        <v>1.3</v>
      </c>
      <c r="AE890">
        <v>7</v>
      </c>
      <c r="AF890">
        <v>32</v>
      </c>
      <c r="AG890" s="2">
        <f t="shared" si="39"/>
        <v>1638</v>
      </c>
      <c r="AH890" s="2">
        <f t="shared" si="40"/>
        <v>2808</v>
      </c>
      <c r="AI890" s="8">
        <v>85</v>
      </c>
      <c r="AJ890" s="8">
        <v>40</v>
      </c>
      <c r="AK890" s="2">
        <f>(100-AJ890)/(100-AI890)*AG890</f>
        <v>6552</v>
      </c>
      <c r="AL890" s="8">
        <f t="shared" si="41"/>
        <v>58</v>
      </c>
    </row>
    <row r="891" spans="1:38" x14ac:dyDescent="0.35">
      <c r="A891" s="1" t="s">
        <v>1379</v>
      </c>
      <c r="B891" s="1" t="s">
        <v>1378</v>
      </c>
      <c r="C891" s="1" t="s">
        <v>1382</v>
      </c>
      <c r="D891" s="1" t="s">
        <v>1380</v>
      </c>
      <c r="E891" s="1" t="s">
        <v>33</v>
      </c>
      <c r="F891" s="2">
        <v>182540</v>
      </c>
      <c r="G891" s="2">
        <v>416631</v>
      </c>
      <c r="H891" s="2">
        <v>182540</v>
      </c>
      <c r="I891" s="2">
        <v>416631</v>
      </c>
      <c r="J891" s="1" t="s">
        <v>79</v>
      </c>
      <c r="K891" s="1" t="s">
        <v>35</v>
      </c>
      <c r="L891" s="1" t="s">
        <v>54</v>
      </c>
      <c r="M891" s="1" t="s">
        <v>47</v>
      </c>
      <c r="N891" s="1" t="s">
        <v>56</v>
      </c>
      <c r="O891" s="1" t="s">
        <v>1379</v>
      </c>
      <c r="P891" s="1" t="s">
        <v>1381</v>
      </c>
      <c r="Q891" s="1" t="s">
        <v>45</v>
      </c>
      <c r="AA891">
        <v>220</v>
      </c>
      <c r="AB891">
        <v>4.3700000000000003E-2</v>
      </c>
      <c r="AC891">
        <v>1.4</v>
      </c>
      <c r="AD891">
        <v>0.45</v>
      </c>
      <c r="AE891">
        <v>5.8</v>
      </c>
      <c r="AF891">
        <v>31</v>
      </c>
      <c r="AG891" s="2">
        <f t="shared" si="39"/>
        <v>1276</v>
      </c>
      <c r="AH891" s="2">
        <f t="shared" si="40"/>
        <v>2640</v>
      </c>
      <c r="AI891" s="8">
        <v>85</v>
      </c>
      <c r="AJ891" s="8">
        <v>40</v>
      </c>
      <c r="AK891" s="2">
        <f>(100-AJ891)/(100-AI891)*AG891</f>
        <v>5104</v>
      </c>
      <c r="AL891" s="8">
        <f t="shared" si="41"/>
        <v>55</v>
      </c>
    </row>
    <row r="892" spans="1:38" x14ac:dyDescent="0.35">
      <c r="A892" s="1" t="s">
        <v>1383</v>
      </c>
      <c r="B892" s="1" t="s">
        <v>1378</v>
      </c>
      <c r="C892" s="1" t="s">
        <v>1382</v>
      </c>
      <c r="D892" s="1" t="s">
        <v>1384</v>
      </c>
      <c r="E892" s="1" t="s">
        <v>33</v>
      </c>
      <c r="F892" s="2">
        <v>182487</v>
      </c>
      <c r="G892" s="2">
        <v>416369</v>
      </c>
      <c r="H892" s="2">
        <v>182487</v>
      </c>
      <c r="I892" s="2">
        <v>416369</v>
      </c>
      <c r="J892" s="1" t="s">
        <v>53</v>
      </c>
      <c r="K892" s="1" t="s">
        <v>35</v>
      </c>
      <c r="L892" s="1" t="s">
        <v>53</v>
      </c>
      <c r="M892" s="1" t="s">
        <v>51</v>
      </c>
      <c r="N892" s="1" t="s">
        <v>48</v>
      </c>
      <c r="O892" s="1" t="s">
        <v>1383</v>
      </c>
      <c r="P892" s="1" t="s">
        <v>1385</v>
      </c>
      <c r="Q892" s="1" t="s">
        <v>45</v>
      </c>
      <c r="AA892">
        <v>520</v>
      </c>
      <c r="AB892">
        <v>0.2606</v>
      </c>
      <c r="AC892">
        <v>4.2</v>
      </c>
      <c r="AD892">
        <v>0.63</v>
      </c>
      <c r="AE892">
        <v>4.7</v>
      </c>
      <c r="AF892">
        <v>35</v>
      </c>
      <c r="AG892" s="2">
        <f t="shared" si="39"/>
        <v>2444</v>
      </c>
      <c r="AH892" s="2">
        <f t="shared" si="40"/>
        <v>6240</v>
      </c>
      <c r="AI892" s="8">
        <v>85</v>
      </c>
      <c r="AJ892" s="8">
        <v>40</v>
      </c>
      <c r="AK892" s="2">
        <f>(100-AJ892)/(100-AI892)*AG892</f>
        <v>9776</v>
      </c>
      <c r="AL892" s="8">
        <f t="shared" si="41"/>
        <v>130</v>
      </c>
    </row>
    <row r="893" spans="1:38" x14ac:dyDescent="0.35">
      <c r="A893" s="1" t="s">
        <v>1383</v>
      </c>
      <c r="B893" s="1" t="s">
        <v>1378</v>
      </c>
      <c r="C893" s="1" t="s">
        <v>1382</v>
      </c>
      <c r="D893" s="1" t="s">
        <v>1384</v>
      </c>
      <c r="E893" s="1" t="s">
        <v>33</v>
      </c>
      <c r="F893" s="2">
        <v>182487</v>
      </c>
      <c r="G893" s="2">
        <v>416369</v>
      </c>
      <c r="H893" s="2">
        <v>182487</v>
      </c>
      <c r="I893" s="2">
        <v>416369</v>
      </c>
      <c r="J893" s="1" t="s">
        <v>68</v>
      </c>
      <c r="K893" s="1" t="s">
        <v>35</v>
      </c>
      <c r="L893" s="1" t="s">
        <v>50</v>
      </c>
      <c r="M893" s="1" t="s">
        <v>47</v>
      </c>
      <c r="N893" s="1" t="s">
        <v>52</v>
      </c>
      <c r="O893" s="1" t="s">
        <v>1383</v>
      </c>
      <c r="P893" s="1" t="s">
        <v>1385</v>
      </c>
      <c r="Q893" s="1" t="s">
        <v>45</v>
      </c>
      <c r="AA893" s="2">
        <v>3072</v>
      </c>
      <c r="AB893">
        <v>4.3700000000000003E-2</v>
      </c>
      <c r="AC893">
        <v>22</v>
      </c>
      <c r="AD893">
        <v>0.1</v>
      </c>
      <c r="AE893">
        <v>2</v>
      </c>
      <c r="AF893">
        <v>15</v>
      </c>
      <c r="AG893" s="2">
        <f t="shared" si="39"/>
        <v>6144</v>
      </c>
      <c r="AH893" s="2">
        <f t="shared" si="40"/>
        <v>36864</v>
      </c>
      <c r="AI893" s="8">
        <v>85</v>
      </c>
      <c r="AJ893" s="8">
        <v>40</v>
      </c>
      <c r="AK893" s="2">
        <f>(100-AJ893)/(100-AI893)*AG893</f>
        <v>24576</v>
      </c>
      <c r="AL893" s="8">
        <f t="shared" si="41"/>
        <v>768</v>
      </c>
    </row>
    <row r="894" spans="1:38" x14ac:dyDescent="0.35">
      <c r="A894" s="1" t="s">
        <v>1383</v>
      </c>
      <c r="B894" s="1" t="s">
        <v>1378</v>
      </c>
      <c r="C894" s="1" t="s">
        <v>1382</v>
      </c>
      <c r="D894" s="1" t="s">
        <v>1384</v>
      </c>
      <c r="E894" s="1" t="s">
        <v>33</v>
      </c>
      <c r="F894" s="2">
        <v>182487</v>
      </c>
      <c r="G894" s="2">
        <v>416369</v>
      </c>
      <c r="H894" s="2">
        <v>182487</v>
      </c>
      <c r="I894" s="2">
        <v>416369</v>
      </c>
      <c r="J894" s="1" t="s">
        <v>46</v>
      </c>
      <c r="K894" s="1" t="s">
        <v>35</v>
      </c>
      <c r="L894" s="1" t="s">
        <v>46</v>
      </c>
      <c r="M894" s="1" t="s">
        <v>122</v>
      </c>
      <c r="N894" s="1" t="s">
        <v>48</v>
      </c>
      <c r="O894" s="1" t="s">
        <v>1383</v>
      </c>
      <c r="P894" s="1" t="s">
        <v>1385</v>
      </c>
      <c r="Q894" s="1" t="s">
        <v>45</v>
      </c>
      <c r="AA894">
        <v>4</v>
      </c>
      <c r="AB894">
        <v>0.2606</v>
      </c>
      <c r="AC894">
        <v>1.5</v>
      </c>
      <c r="AD894">
        <v>0.83</v>
      </c>
      <c r="AE894">
        <v>2.8</v>
      </c>
      <c r="AF894">
        <v>36</v>
      </c>
      <c r="AG894" s="2">
        <f t="shared" si="39"/>
        <v>11.2</v>
      </c>
      <c r="AH894" s="2">
        <f t="shared" si="40"/>
        <v>48</v>
      </c>
      <c r="AI894" s="8">
        <v>85</v>
      </c>
      <c r="AJ894" s="8">
        <v>40</v>
      </c>
      <c r="AK894" s="2">
        <f>(100-AJ894)/(100-AI894)*AG894</f>
        <v>44.8</v>
      </c>
      <c r="AL894" s="8">
        <f t="shared" si="41"/>
        <v>1</v>
      </c>
    </row>
    <row r="895" spans="1:38" x14ac:dyDescent="0.35">
      <c r="A895" s="1" t="s">
        <v>1383</v>
      </c>
      <c r="B895" s="1" t="s">
        <v>1378</v>
      </c>
      <c r="C895" s="1" t="s">
        <v>1382</v>
      </c>
      <c r="D895" s="1" t="s">
        <v>1384</v>
      </c>
      <c r="E895" s="1" t="s">
        <v>33</v>
      </c>
      <c r="F895" s="2">
        <v>182487</v>
      </c>
      <c r="G895" s="2">
        <v>416369</v>
      </c>
      <c r="H895" s="2">
        <v>182487</v>
      </c>
      <c r="I895" s="2">
        <v>416369</v>
      </c>
      <c r="J895" s="1" t="s">
        <v>79</v>
      </c>
      <c r="K895" s="1" t="s">
        <v>35</v>
      </c>
      <c r="L895" s="1" t="s">
        <v>54</v>
      </c>
      <c r="M895" s="1" t="s">
        <v>51</v>
      </c>
      <c r="N895" s="1" t="s">
        <v>56</v>
      </c>
      <c r="O895" s="1" t="s">
        <v>1383</v>
      </c>
      <c r="P895" s="1" t="s">
        <v>1385</v>
      </c>
      <c r="Q895" s="1" t="s">
        <v>45</v>
      </c>
      <c r="AA895">
        <v>110</v>
      </c>
      <c r="AB895">
        <v>4.3700000000000003E-2</v>
      </c>
      <c r="AC895">
        <v>1.4</v>
      </c>
      <c r="AD895">
        <v>0.45</v>
      </c>
      <c r="AE895">
        <v>5.8</v>
      </c>
      <c r="AF895">
        <v>31</v>
      </c>
      <c r="AG895" s="2">
        <f t="shared" si="39"/>
        <v>638</v>
      </c>
      <c r="AH895" s="2">
        <f t="shared" si="40"/>
        <v>1320</v>
      </c>
      <c r="AI895" s="8">
        <v>85</v>
      </c>
      <c r="AJ895" s="8">
        <v>40</v>
      </c>
      <c r="AK895" s="2">
        <f>(100-AJ895)/(100-AI895)*AG895</f>
        <v>2552</v>
      </c>
      <c r="AL895" s="8">
        <f t="shared" si="41"/>
        <v>27</v>
      </c>
    </row>
    <row r="896" spans="1:38" x14ac:dyDescent="0.35">
      <c r="A896" s="1" t="s">
        <v>1387</v>
      </c>
      <c r="B896" s="1" t="s">
        <v>1392</v>
      </c>
      <c r="C896" s="1" t="s">
        <v>1391</v>
      </c>
      <c r="D896" s="1" t="s">
        <v>1389</v>
      </c>
      <c r="E896" s="1" t="s">
        <v>1386</v>
      </c>
      <c r="F896" s="2">
        <v>141565</v>
      </c>
      <c r="G896" s="2">
        <v>404622</v>
      </c>
      <c r="H896" s="2">
        <v>141548</v>
      </c>
      <c r="I896" s="2">
        <v>404593</v>
      </c>
      <c r="J896" s="1" t="s">
        <v>1004</v>
      </c>
      <c r="K896" s="1" t="s">
        <v>35</v>
      </c>
      <c r="L896" s="1" t="s">
        <v>1004</v>
      </c>
      <c r="M896" s="1" t="s">
        <v>151</v>
      </c>
      <c r="N896" s="1" t="s">
        <v>152</v>
      </c>
      <c r="O896" s="1" t="s">
        <v>1388</v>
      </c>
      <c r="P896" s="1" t="s">
        <v>1390</v>
      </c>
      <c r="Q896" s="1" t="s">
        <v>45</v>
      </c>
      <c r="AA896">
        <v>116</v>
      </c>
      <c r="AB896">
        <v>0.2606</v>
      </c>
      <c r="AC896">
        <v>4.2</v>
      </c>
      <c r="AD896">
        <v>0.63</v>
      </c>
      <c r="AE896">
        <v>4.7</v>
      </c>
      <c r="AF896">
        <v>35</v>
      </c>
      <c r="AG896" s="2">
        <f t="shared" si="39"/>
        <v>545.20000000000005</v>
      </c>
      <c r="AH896" s="2">
        <f t="shared" si="40"/>
        <v>1392</v>
      </c>
      <c r="AI896" s="8">
        <v>70</v>
      </c>
      <c r="AJ896" s="8">
        <v>40</v>
      </c>
      <c r="AK896" s="2">
        <f>(100-AJ896)/(100-AI896)*AG896</f>
        <v>1090.4000000000001</v>
      </c>
      <c r="AL896" s="8">
        <f t="shared" si="41"/>
        <v>58</v>
      </c>
    </row>
    <row r="897" spans="1:38" x14ac:dyDescent="0.35">
      <c r="A897" s="1" t="s">
        <v>1387</v>
      </c>
      <c r="B897" s="1" t="s">
        <v>1392</v>
      </c>
      <c r="C897" s="1" t="s">
        <v>1391</v>
      </c>
      <c r="D897" s="1" t="s">
        <v>1389</v>
      </c>
      <c r="E897" s="1" t="s">
        <v>1386</v>
      </c>
      <c r="F897" s="2">
        <v>141565</v>
      </c>
      <c r="G897" s="2">
        <v>404622</v>
      </c>
      <c r="H897" s="2">
        <v>141548</v>
      </c>
      <c r="I897" s="2">
        <v>404593</v>
      </c>
      <c r="J897" s="1" t="s">
        <v>1393</v>
      </c>
      <c r="K897" s="1" t="s">
        <v>35</v>
      </c>
      <c r="L897" s="1" t="s">
        <v>1393</v>
      </c>
      <c r="M897" s="1" t="s">
        <v>151</v>
      </c>
      <c r="N897" s="1" t="s">
        <v>152</v>
      </c>
      <c r="O897" s="1" t="s">
        <v>1388</v>
      </c>
      <c r="P897" s="1" t="s">
        <v>1390</v>
      </c>
      <c r="Q897" s="1" t="s">
        <v>45</v>
      </c>
      <c r="AA897">
        <v>2</v>
      </c>
      <c r="AB897">
        <v>0.2606</v>
      </c>
      <c r="AC897">
        <v>1.5</v>
      </c>
      <c r="AD897">
        <v>0.83</v>
      </c>
      <c r="AE897">
        <v>4.7</v>
      </c>
      <c r="AF897">
        <v>36</v>
      </c>
      <c r="AG897" s="2">
        <f t="shared" si="39"/>
        <v>9.4</v>
      </c>
      <c r="AH897" s="2">
        <f t="shared" si="40"/>
        <v>24</v>
      </c>
      <c r="AI897" s="8">
        <v>70</v>
      </c>
      <c r="AJ897" s="8">
        <v>40</v>
      </c>
      <c r="AK897" s="2">
        <f>(100-AJ897)/(100-AI897)*AG897</f>
        <v>18.8</v>
      </c>
      <c r="AL897" s="8">
        <f t="shared" si="41"/>
        <v>1</v>
      </c>
    </row>
    <row r="898" spans="1:38" x14ac:dyDescent="0.35">
      <c r="A898" s="1" t="s">
        <v>1387</v>
      </c>
      <c r="B898" s="1" t="s">
        <v>1392</v>
      </c>
      <c r="C898" s="1" t="s">
        <v>1391</v>
      </c>
      <c r="D898" s="1" t="s">
        <v>1389</v>
      </c>
      <c r="E898" s="1" t="s">
        <v>1386</v>
      </c>
      <c r="F898" s="2">
        <v>141565</v>
      </c>
      <c r="G898" s="2">
        <v>404622</v>
      </c>
      <c r="H898" s="2">
        <v>141548</v>
      </c>
      <c r="I898" s="2">
        <v>404593</v>
      </c>
      <c r="J898" s="1" t="s">
        <v>1004</v>
      </c>
      <c r="K898" s="1" t="s">
        <v>35</v>
      </c>
      <c r="L898" s="1" t="s">
        <v>1004</v>
      </c>
      <c r="M898" s="1" t="s">
        <v>151</v>
      </c>
      <c r="N898" s="1" t="s">
        <v>152</v>
      </c>
      <c r="O898" s="1" t="s">
        <v>1388</v>
      </c>
      <c r="P898" s="1" t="s">
        <v>1390</v>
      </c>
      <c r="Q898" s="1" t="s">
        <v>45</v>
      </c>
      <c r="AA898">
        <v>228</v>
      </c>
      <c r="AB898">
        <v>0.2606</v>
      </c>
      <c r="AC898">
        <v>4.2</v>
      </c>
      <c r="AD898">
        <v>0.63</v>
      </c>
      <c r="AE898">
        <v>4.7</v>
      </c>
      <c r="AF898">
        <v>35</v>
      </c>
      <c r="AG898" s="2">
        <f t="shared" ref="AG898:AG961" si="42">AA898*AE898</f>
        <v>1071.6000000000001</v>
      </c>
      <c r="AH898" s="2">
        <f t="shared" ref="AH898:AH961" si="43">AA898*12</f>
        <v>2736</v>
      </c>
      <c r="AI898" s="8">
        <v>70</v>
      </c>
      <c r="AJ898" s="8">
        <v>40</v>
      </c>
      <c r="AK898" s="2">
        <f>(100-AJ898)/(100-AI898)*AG898</f>
        <v>2143.2000000000003</v>
      </c>
      <c r="AL898" s="8">
        <f t="shared" si="41"/>
        <v>114</v>
      </c>
    </row>
    <row r="899" spans="1:38" x14ac:dyDescent="0.35">
      <c r="A899" s="1" t="s">
        <v>1394</v>
      </c>
      <c r="B899" s="1" t="s">
        <v>1392</v>
      </c>
      <c r="C899" s="1" t="s">
        <v>1391</v>
      </c>
      <c r="D899" s="1" t="s">
        <v>1396</v>
      </c>
      <c r="E899" s="1" t="s">
        <v>33</v>
      </c>
      <c r="F899" s="2">
        <v>140890</v>
      </c>
      <c r="G899" s="2">
        <v>403442</v>
      </c>
      <c r="H899" s="2">
        <v>140890</v>
      </c>
      <c r="I899" s="2">
        <v>403442</v>
      </c>
      <c r="J899" s="1" t="s">
        <v>53</v>
      </c>
      <c r="K899" s="1" t="s">
        <v>35</v>
      </c>
      <c r="L899" s="1" t="s">
        <v>53</v>
      </c>
      <c r="M899" s="1" t="s">
        <v>127</v>
      </c>
      <c r="N899" s="1" t="s">
        <v>48</v>
      </c>
      <c r="O899" s="1" t="s">
        <v>1395</v>
      </c>
      <c r="P899" s="1" t="s">
        <v>1397</v>
      </c>
      <c r="Q899" s="1" t="s">
        <v>45</v>
      </c>
      <c r="AA899">
        <v>201</v>
      </c>
      <c r="AB899">
        <v>0.2606</v>
      </c>
      <c r="AC899">
        <v>4.2</v>
      </c>
      <c r="AD899">
        <v>0.63</v>
      </c>
      <c r="AE899">
        <v>2.8</v>
      </c>
      <c r="AF899">
        <v>35</v>
      </c>
      <c r="AG899" s="2">
        <f t="shared" si="42"/>
        <v>562.79999999999995</v>
      </c>
      <c r="AH899" s="2">
        <f t="shared" si="43"/>
        <v>2412</v>
      </c>
      <c r="AI899" s="8">
        <v>85</v>
      </c>
      <c r="AJ899" s="8">
        <v>40</v>
      </c>
      <c r="AK899" s="2">
        <f>(100-AJ899)/(100-AI899)*AG899</f>
        <v>2251.1999999999998</v>
      </c>
      <c r="AL899" s="8">
        <f t="shared" ref="AL899:AL962" si="44">_xlfn.FLOOR.MATH((100-AI899)/(100-AJ899)*AA899,1)</f>
        <v>50</v>
      </c>
    </row>
    <row r="900" spans="1:38" x14ac:dyDescent="0.35">
      <c r="A900" s="1" t="s">
        <v>1394</v>
      </c>
      <c r="B900" s="1" t="s">
        <v>1392</v>
      </c>
      <c r="C900" s="1" t="s">
        <v>1391</v>
      </c>
      <c r="D900" s="1" t="s">
        <v>1396</v>
      </c>
      <c r="E900" s="1" t="s">
        <v>33</v>
      </c>
      <c r="F900" s="2">
        <v>140890</v>
      </c>
      <c r="G900" s="2">
        <v>403442</v>
      </c>
      <c r="H900" s="2">
        <v>140890</v>
      </c>
      <c r="I900" s="2">
        <v>403442</v>
      </c>
      <c r="J900" s="1" t="s">
        <v>54</v>
      </c>
      <c r="K900" s="1" t="s">
        <v>35</v>
      </c>
      <c r="L900" s="1" t="s">
        <v>54</v>
      </c>
      <c r="M900" s="1" t="s">
        <v>127</v>
      </c>
      <c r="N900" s="1" t="s">
        <v>56</v>
      </c>
      <c r="O900" s="1" t="s">
        <v>1395</v>
      </c>
      <c r="P900" s="1" t="s">
        <v>1397</v>
      </c>
      <c r="Q900" s="1" t="s">
        <v>45</v>
      </c>
      <c r="AA900" s="2">
        <v>4484</v>
      </c>
      <c r="AB900">
        <v>4.3700000000000003E-2</v>
      </c>
      <c r="AC900">
        <v>1.4</v>
      </c>
      <c r="AD900">
        <v>0.45</v>
      </c>
      <c r="AE900">
        <v>3.5</v>
      </c>
      <c r="AF900">
        <v>31</v>
      </c>
      <c r="AG900" s="2">
        <f t="shared" si="42"/>
        <v>15694</v>
      </c>
      <c r="AH900" s="2">
        <f t="shared" si="43"/>
        <v>53808</v>
      </c>
      <c r="AI900" s="8">
        <v>85</v>
      </c>
      <c r="AJ900" s="8">
        <v>40</v>
      </c>
      <c r="AK900" s="2">
        <f>(100-AJ900)/(100-AI900)*AG900</f>
        <v>62776</v>
      </c>
      <c r="AL900" s="8">
        <f t="shared" si="44"/>
        <v>1121</v>
      </c>
    </row>
    <row r="901" spans="1:38" x14ac:dyDescent="0.35">
      <c r="A901" s="1" t="s">
        <v>1394</v>
      </c>
      <c r="B901" s="1" t="s">
        <v>1392</v>
      </c>
      <c r="C901" s="1" t="s">
        <v>1391</v>
      </c>
      <c r="D901" s="1" t="s">
        <v>1396</v>
      </c>
      <c r="E901" s="1" t="s">
        <v>33</v>
      </c>
      <c r="F901" s="2">
        <v>140890</v>
      </c>
      <c r="G901" s="2">
        <v>403442</v>
      </c>
      <c r="H901" s="2">
        <v>140890</v>
      </c>
      <c r="I901" s="2">
        <v>403442</v>
      </c>
      <c r="J901" s="1" t="s">
        <v>46</v>
      </c>
      <c r="K901" s="1" t="s">
        <v>35</v>
      </c>
      <c r="L901" s="1" t="s">
        <v>46</v>
      </c>
      <c r="M901" s="1" t="s">
        <v>127</v>
      </c>
      <c r="N901" s="1" t="s">
        <v>48</v>
      </c>
      <c r="O901" s="1" t="s">
        <v>1395</v>
      </c>
      <c r="P901" s="1" t="s">
        <v>1397</v>
      </c>
      <c r="Q901" s="1" t="s">
        <v>45</v>
      </c>
      <c r="AA901">
        <v>2</v>
      </c>
      <c r="AB901">
        <v>0.2606</v>
      </c>
      <c r="AC901">
        <v>1.5</v>
      </c>
      <c r="AD901">
        <v>0.83</v>
      </c>
      <c r="AE901">
        <v>2.8</v>
      </c>
      <c r="AF901">
        <v>36</v>
      </c>
      <c r="AG901" s="2">
        <f t="shared" si="42"/>
        <v>5.6</v>
      </c>
      <c r="AH901" s="2">
        <f t="shared" si="43"/>
        <v>24</v>
      </c>
      <c r="AI901" s="8">
        <v>85</v>
      </c>
      <c r="AJ901" s="8">
        <v>40</v>
      </c>
      <c r="AK901" s="2">
        <f>(100-AJ901)/(100-AI901)*AG901</f>
        <v>22.4</v>
      </c>
      <c r="AL901" s="8">
        <f t="shared" si="44"/>
        <v>0</v>
      </c>
    </row>
    <row r="902" spans="1:38" x14ac:dyDescent="0.35">
      <c r="A902" s="1" t="s">
        <v>1394</v>
      </c>
      <c r="B902" s="1" t="s">
        <v>1392</v>
      </c>
      <c r="C902" s="1" t="s">
        <v>1391</v>
      </c>
      <c r="D902" s="1" t="s">
        <v>1396</v>
      </c>
      <c r="E902" s="1" t="s">
        <v>33</v>
      </c>
      <c r="F902" s="2">
        <v>140890</v>
      </c>
      <c r="G902" s="2">
        <v>403442</v>
      </c>
      <c r="H902" s="2">
        <v>140890</v>
      </c>
      <c r="I902" s="2">
        <v>403442</v>
      </c>
      <c r="J902" s="1" t="s">
        <v>63</v>
      </c>
      <c r="K902" s="1" t="s">
        <v>35</v>
      </c>
      <c r="L902" s="1" t="s">
        <v>63</v>
      </c>
      <c r="M902" s="1" t="s">
        <v>127</v>
      </c>
      <c r="N902" s="1" t="s">
        <v>52</v>
      </c>
      <c r="O902" s="1" t="s">
        <v>1395</v>
      </c>
      <c r="P902" s="1" t="s">
        <v>1397</v>
      </c>
      <c r="Q902" s="1" t="s">
        <v>45</v>
      </c>
      <c r="AA902">
        <v>46</v>
      </c>
      <c r="AB902">
        <v>0.2606</v>
      </c>
      <c r="AC902">
        <v>2.2999999999999998</v>
      </c>
      <c r="AD902">
        <v>1.3</v>
      </c>
      <c r="AE902">
        <v>4.2</v>
      </c>
      <c r="AF902">
        <v>32</v>
      </c>
      <c r="AG902" s="2">
        <f t="shared" si="42"/>
        <v>193.20000000000002</v>
      </c>
      <c r="AH902" s="2">
        <f t="shared" si="43"/>
        <v>552</v>
      </c>
      <c r="AI902" s="8">
        <v>85</v>
      </c>
      <c r="AJ902" s="8">
        <v>40</v>
      </c>
      <c r="AK902" s="2">
        <f>(100-AJ902)/(100-AI902)*AG902</f>
        <v>772.80000000000007</v>
      </c>
      <c r="AL902" s="8">
        <f t="shared" si="44"/>
        <v>11</v>
      </c>
    </row>
    <row r="903" spans="1:38" x14ac:dyDescent="0.35">
      <c r="A903" s="1" t="s">
        <v>1394</v>
      </c>
      <c r="B903" s="1" t="s">
        <v>1392</v>
      </c>
      <c r="C903" s="1" t="s">
        <v>1391</v>
      </c>
      <c r="D903" s="1" t="s">
        <v>1396</v>
      </c>
      <c r="E903" s="1" t="s">
        <v>33</v>
      </c>
      <c r="F903" s="2">
        <v>140890</v>
      </c>
      <c r="G903" s="2">
        <v>403442</v>
      </c>
      <c r="H903" s="2">
        <v>140890</v>
      </c>
      <c r="I903" s="2">
        <v>403442</v>
      </c>
      <c r="J903" s="1" t="s">
        <v>50</v>
      </c>
      <c r="K903" s="1" t="s">
        <v>35</v>
      </c>
      <c r="L903" s="1" t="s">
        <v>50</v>
      </c>
      <c r="M903" s="1" t="s">
        <v>127</v>
      </c>
      <c r="N903" s="1" t="s">
        <v>52</v>
      </c>
      <c r="O903" s="1" t="s">
        <v>1395</v>
      </c>
      <c r="P903" s="1" t="s">
        <v>1397</v>
      </c>
      <c r="Q903" s="1" t="s">
        <v>45</v>
      </c>
      <c r="AA903" s="2">
        <v>1888</v>
      </c>
      <c r="AB903">
        <v>4.3700000000000003E-2</v>
      </c>
      <c r="AC903">
        <v>22</v>
      </c>
      <c r="AD903">
        <v>0.1</v>
      </c>
      <c r="AE903">
        <v>1.2</v>
      </c>
      <c r="AF903">
        <v>15</v>
      </c>
      <c r="AG903" s="2">
        <f t="shared" si="42"/>
        <v>2265.6</v>
      </c>
      <c r="AH903" s="2">
        <f t="shared" si="43"/>
        <v>22656</v>
      </c>
      <c r="AI903" s="8">
        <v>85</v>
      </c>
      <c r="AJ903" s="8">
        <v>40</v>
      </c>
      <c r="AK903" s="2">
        <f>(100-AJ903)/(100-AI903)*AG903</f>
        <v>9062.4</v>
      </c>
      <c r="AL903" s="8">
        <f t="shared" si="44"/>
        <v>472</v>
      </c>
    </row>
    <row r="904" spans="1:38" x14ac:dyDescent="0.35">
      <c r="A904" s="1" t="s">
        <v>1398</v>
      </c>
      <c r="B904" s="1" t="s">
        <v>1392</v>
      </c>
      <c r="C904" s="1" t="s">
        <v>1392</v>
      </c>
      <c r="D904" s="1" t="s">
        <v>1400</v>
      </c>
      <c r="E904" s="1" t="s">
        <v>33</v>
      </c>
      <c r="F904" s="2">
        <v>144809</v>
      </c>
      <c r="G904" s="2">
        <v>400431</v>
      </c>
      <c r="H904" s="2">
        <v>144809</v>
      </c>
      <c r="I904" s="2">
        <v>400431</v>
      </c>
      <c r="J904" s="1" t="s">
        <v>46</v>
      </c>
      <c r="K904" s="1" t="s">
        <v>35</v>
      </c>
      <c r="L904" s="1" t="s">
        <v>46</v>
      </c>
      <c r="M904" s="1" t="s">
        <v>55</v>
      </c>
      <c r="N904" s="1" t="s">
        <v>48</v>
      </c>
      <c r="O904" s="1" t="s">
        <v>1399</v>
      </c>
      <c r="P904" s="1" t="s">
        <v>1401</v>
      </c>
      <c r="Q904" s="1" t="s">
        <v>45</v>
      </c>
      <c r="AA904">
        <v>2</v>
      </c>
      <c r="AB904">
        <v>0.2606</v>
      </c>
      <c r="AC904">
        <v>1.5</v>
      </c>
      <c r="AD904">
        <v>0.83</v>
      </c>
      <c r="AE904">
        <v>4.7</v>
      </c>
      <c r="AF904">
        <v>36</v>
      </c>
      <c r="AG904" s="2">
        <f t="shared" si="42"/>
        <v>9.4</v>
      </c>
      <c r="AH904" s="2">
        <f t="shared" si="43"/>
        <v>24</v>
      </c>
      <c r="AI904" s="8">
        <v>85</v>
      </c>
      <c r="AJ904" s="8">
        <v>40</v>
      </c>
      <c r="AK904" s="2">
        <f>(100-AJ904)/(100-AI904)*AG904</f>
        <v>37.6</v>
      </c>
      <c r="AL904" s="8">
        <f t="shared" si="44"/>
        <v>0</v>
      </c>
    </row>
    <row r="905" spans="1:38" x14ac:dyDescent="0.35">
      <c r="A905" s="1" t="s">
        <v>1398</v>
      </c>
      <c r="B905" s="1" t="s">
        <v>1392</v>
      </c>
      <c r="C905" s="1" t="s">
        <v>1392</v>
      </c>
      <c r="D905" s="1" t="s">
        <v>1400</v>
      </c>
      <c r="E905" s="1" t="s">
        <v>33</v>
      </c>
      <c r="F905" s="2">
        <v>144809</v>
      </c>
      <c r="G905" s="2">
        <v>400431</v>
      </c>
      <c r="H905" s="2">
        <v>144809</v>
      </c>
      <c r="I905" s="2">
        <v>400431</v>
      </c>
      <c r="J905" s="1" t="s">
        <v>53</v>
      </c>
      <c r="K905" s="1" t="s">
        <v>35</v>
      </c>
      <c r="L905" s="1" t="s">
        <v>53</v>
      </c>
      <c r="M905" s="1" t="s">
        <v>127</v>
      </c>
      <c r="N905" s="1" t="s">
        <v>48</v>
      </c>
      <c r="O905" s="1" t="s">
        <v>1399</v>
      </c>
      <c r="P905" s="1" t="s">
        <v>1401</v>
      </c>
      <c r="Q905" s="1" t="s">
        <v>45</v>
      </c>
      <c r="AA905">
        <v>237</v>
      </c>
      <c r="AB905">
        <v>0.2606</v>
      </c>
      <c r="AC905">
        <v>4.2</v>
      </c>
      <c r="AD905">
        <v>0.63</v>
      </c>
      <c r="AE905">
        <v>2.8</v>
      </c>
      <c r="AF905">
        <v>35</v>
      </c>
      <c r="AG905" s="2">
        <f t="shared" si="42"/>
        <v>663.59999999999991</v>
      </c>
      <c r="AH905" s="2">
        <f t="shared" si="43"/>
        <v>2844</v>
      </c>
      <c r="AI905" s="8">
        <v>85</v>
      </c>
      <c r="AJ905" s="8">
        <v>40</v>
      </c>
      <c r="AK905" s="2">
        <f>(100-AJ905)/(100-AI905)*AG905</f>
        <v>2654.3999999999996</v>
      </c>
      <c r="AL905" s="8">
        <f t="shared" si="44"/>
        <v>59</v>
      </c>
    </row>
    <row r="906" spans="1:38" x14ac:dyDescent="0.35">
      <c r="A906" s="1" t="s">
        <v>1398</v>
      </c>
      <c r="B906" s="1" t="s">
        <v>1392</v>
      </c>
      <c r="C906" s="1" t="s">
        <v>1392</v>
      </c>
      <c r="D906" s="1" t="s">
        <v>1400</v>
      </c>
      <c r="E906" s="1" t="s">
        <v>33</v>
      </c>
      <c r="F906" s="2">
        <v>144809</v>
      </c>
      <c r="G906" s="2">
        <v>400431</v>
      </c>
      <c r="H906" s="2">
        <v>144809</v>
      </c>
      <c r="I906" s="2">
        <v>400431</v>
      </c>
      <c r="J906" s="1" t="s">
        <v>50</v>
      </c>
      <c r="K906" s="1" t="s">
        <v>35</v>
      </c>
      <c r="L906" s="1" t="s">
        <v>50</v>
      </c>
      <c r="M906" s="1" t="s">
        <v>127</v>
      </c>
      <c r="N906" s="1" t="s">
        <v>52</v>
      </c>
      <c r="O906" s="1" t="s">
        <v>1399</v>
      </c>
      <c r="P906" s="1" t="s">
        <v>1401</v>
      </c>
      <c r="Q906" s="1" t="s">
        <v>45</v>
      </c>
      <c r="AA906">
        <v>432</v>
      </c>
      <c r="AB906">
        <v>0</v>
      </c>
      <c r="AC906">
        <v>22</v>
      </c>
      <c r="AD906">
        <v>0.1</v>
      </c>
      <c r="AE906">
        <v>1.2</v>
      </c>
      <c r="AF906">
        <v>15</v>
      </c>
      <c r="AG906" s="2">
        <f t="shared" si="42"/>
        <v>518.4</v>
      </c>
      <c r="AH906" s="2">
        <f t="shared" si="43"/>
        <v>5184</v>
      </c>
      <c r="AI906" s="8">
        <v>85</v>
      </c>
      <c r="AJ906" s="8">
        <v>40</v>
      </c>
      <c r="AK906" s="2">
        <f>(100-AJ906)/(100-AI906)*AG906</f>
        <v>2073.6</v>
      </c>
      <c r="AL906" s="8">
        <f t="shared" si="44"/>
        <v>108</v>
      </c>
    </row>
    <row r="907" spans="1:38" x14ac:dyDescent="0.35">
      <c r="A907" s="1" t="s">
        <v>1402</v>
      </c>
      <c r="B907" s="1" t="s">
        <v>1392</v>
      </c>
      <c r="C907" s="1" t="s">
        <v>1392</v>
      </c>
      <c r="D907" s="1" t="s">
        <v>1404</v>
      </c>
      <c r="E907" s="1" t="s">
        <v>33</v>
      </c>
      <c r="F907" s="2">
        <v>144719</v>
      </c>
      <c r="G907" s="2">
        <v>400369</v>
      </c>
      <c r="H907" s="2">
        <v>144643</v>
      </c>
      <c r="I907" s="2">
        <v>400345</v>
      </c>
      <c r="J907" s="1" t="s">
        <v>54</v>
      </c>
      <c r="K907" s="1" t="s">
        <v>35</v>
      </c>
      <c r="L907" s="1" t="s">
        <v>54</v>
      </c>
      <c r="M907" s="1" t="s">
        <v>55</v>
      </c>
      <c r="N907" s="1" t="s">
        <v>56</v>
      </c>
      <c r="O907" s="1" t="s">
        <v>1403</v>
      </c>
      <c r="P907" s="1" t="s">
        <v>1401</v>
      </c>
      <c r="Q907" s="1" t="s">
        <v>45</v>
      </c>
      <c r="AA907" s="2">
        <v>1200</v>
      </c>
      <c r="AB907">
        <v>4.3700000000000003E-2</v>
      </c>
      <c r="AC907">
        <v>1.4</v>
      </c>
      <c r="AD907">
        <v>0.45</v>
      </c>
      <c r="AE907">
        <v>5.8</v>
      </c>
      <c r="AF907">
        <v>31</v>
      </c>
      <c r="AG907" s="2">
        <f t="shared" si="42"/>
        <v>6960</v>
      </c>
      <c r="AH907" s="2">
        <f t="shared" si="43"/>
        <v>14400</v>
      </c>
      <c r="AI907" s="8">
        <v>85</v>
      </c>
      <c r="AJ907" s="8">
        <v>40</v>
      </c>
      <c r="AK907" s="2">
        <f>(100-AJ907)/(100-AI907)*AG907</f>
        <v>27840</v>
      </c>
      <c r="AL907" s="8">
        <f t="shared" si="44"/>
        <v>300</v>
      </c>
    </row>
    <row r="908" spans="1:38" x14ac:dyDescent="0.35">
      <c r="A908" s="1" t="s">
        <v>1406</v>
      </c>
      <c r="B908" s="1" t="s">
        <v>1392</v>
      </c>
      <c r="C908" s="1" t="s">
        <v>1392</v>
      </c>
      <c r="D908" s="1" t="s">
        <v>1408</v>
      </c>
      <c r="E908" s="1" t="s">
        <v>1405</v>
      </c>
      <c r="F908" s="2">
        <v>145379</v>
      </c>
      <c r="G908" s="2">
        <v>401275</v>
      </c>
      <c r="H908" s="2">
        <v>145357</v>
      </c>
      <c r="I908" s="2">
        <v>401309</v>
      </c>
      <c r="J908" s="1" t="s">
        <v>49</v>
      </c>
      <c r="K908" s="1" t="s">
        <v>35</v>
      </c>
      <c r="L908" s="1" t="s">
        <v>50</v>
      </c>
      <c r="M908" s="1" t="s">
        <v>80</v>
      </c>
      <c r="N908" s="1" t="s">
        <v>52</v>
      </c>
      <c r="O908" s="1" t="s">
        <v>1407</v>
      </c>
      <c r="P908" s="1" t="s">
        <v>1409</v>
      </c>
      <c r="Q908" s="1" t="s">
        <v>45</v>
      </c>
      <c r="AA908">
        <v>260</v>
      </c>
      <c r="AB908">
        <v>0</v>
      </c>
      <c r="AC908">
        <v>22</v>
      </c>
      <c r="AD908">
        <v>0.1</v>
      </c>
      <c r="AE908">
        <v>1.2</v>
      </c>
      <c r="AF908">
        <v>15</v>
      </c>
      <c r="AG908" s="2">
        <f t="shared" si="42"/>
        <v>312</v>
      </c>
      <c r="AH908" s="2">
        <f t="shared" si="43"/>
        <v>3120</v>
      </c>
      <c r="AI908" s="8">
        <v>85</v>
      </c>
      <c r="AJ908" s="8">
        <v>40</v>
      </c>
      <c r="AK908" s="2">
        <f>(100-AJ908)/(100-AI908)*AG908</f>
        <v>1248</v>
      </c>
      <c r="AL908" s="8">
        <f t="shared" si="44"/>
        <v>65</v>
      </c>
    </row>
    <row r="909" spans="1:38" x14ac:dyDescent="0.35">
      <c r="A909" s="1" t="s">
        <v>1406</v>
      </c>
      <c r="B909" s="1" t="s">
        <v>1392</v>
      </c>
      <c r="C909" s="1" t="s">
        <v>1392</v>
      </c>
      <c r="D909" s="1" t="s">
        <v>1408</v>
      </c>
      <c r="E909" s="1" t="s">
        <v>1405</v>
      </c>
      <c r="F909" s="2">
        <v>145379</v>
      </c>
      <c r="G909" s="2">
        <v>401275</v>
      </c>
      <c r="H909" s="2">
        <v>145357</v>
      </c>
      <c r="I909" s="2">
        <v>401309</v>
      </c>
      <c r="J909" s="1" t="s">
        <v>53</v>
      </c>
      <c r="K909" s="1" t="s">
        <v>35</v>
      </c>
      <c r="L909" s="1" t="s">
        <v>53</v>
      </c>
      <c r="M909" s="1" t="s">
        <v>80</v>
      </c>
      <c r="N909" s="1" t="s">
        <v>48</v>
      </c>
      <c r="O909" s="1" t="s">
        <v>1407</v>
      </c>
      <c r="P909" s="1" t="s">
        <v>1409</v>
      </c>
      <c r="Q909" s="1" t="s">
        <v>45</v>
      </c>
      <c r="AA909">
        <v>400</v>
      </c>
      <c r="AB909">
        <v>0.2606</v>
      </c>
      <c r="AC909">
        <v>4.2</v>
      </c>
      <c r="AD909">
        <v>0.63</v>
      </c>
      <c r="AE909">
        <v>2.8</v>
      </c>
      <c r="AF909">
        <v>35</v>
      </c>
      <c r="AG909" s="2">
        <f t="shared" si="42"/>
        <v>1120</v>
      </c>
      <c r="AH909" s="2">
        <f t="shared" si="43"/>
        <v>4800</v>
      </c>
      <c r="AI909" s="8">
        <v>85</v>
      </c>
      <c r="AJ909" s="8">
        <v>40</v>
      </c>
      <c r="AK909" s="2">
        <f>(100-AJ909)/(100-AI909)*AG909</f>
        <v>4480</v>
      </c>
      <c r="AL909" s="8">
        <f t="shared" si="44"/>
        <v>100</v>
      </c>
    </row>
    <row r="910" spans="1:38" x14ac:dyDescent="0.35">
      <c r="A910" s="1" t="s">
        <v>1406</v>
      </c>
      <c r="B910" s="1" t="s">
        <v>1392</v>
      </c>
      <c r="C910" s="1" t="s">
        <v>1392</v>
      </c>
      <c r="D910" s="1" t="s">
        <v>1408</v>
      </c>
      <c r="E910" s="1" t="s">
        <v>1405</v>
      </c>
      <c r="F910" s="2">
        <v>145379</v>
      </c>
      <c r="G910" s="2">
        <v>401275</v>
      </c>
      <c r="H910" s="2">
        <v>145357</v>
      </c>
      <c r="I910" s="2">
        <v>401309</v>
      </c>
      <c r="J910" s="1" t="s">
        <v>79</v>
      </c>
      <c r="K910" s="1" t="s">
        <v>35</v>
      </c>
      <c r="L910" s="1" t="s">
        <v>54</v>
      </c>
      <c r="M910" s="1" t="s">
        <v>80</v>
      </c>
      <c r="N910" s="1" t="s">
        <v>56</v>
      </c>
      <c r="O910" s="1" t="s">
        <v>1407</v>
      </c>
      <c r="P910" s="1" t="s">
        <v>1409</v>
      </c>
      <c r="Q910" s="1" t="s">
        <v>45</v>
      </c>
      <c r="AA910">
        <v>26</v>
      </c>
      <c r="AB910">
        <v>4.3700000000000003E-2</v>
      </c>
      <c r="AC910">
        <v>1.4</v>
      </c>
      <c r="AD910">
        <v>0.45</v>
      </c>
      <c r="AE910">
        <v>3.5</v>
      </c>
      <c r="AF910">
        <v>31</v>
      </c>
      <c r="AG910" s="2">
        <f t="shared" si="42"/>
        <v>91</v>
      </c>
      <c r="AH910" s="2">
        <f t="shared" si="43"/>
        <v>312</v>
      </c>
      <c r="AI910" s="8">
        <v>85</v>
      </c>
      <c r="AJ910" s="8">
        <v>40</v>
      </c>
      <c r="AK910" s="2">
        <f>(100-AJ910)/(100-AI910)*AG910</f>
        <v>364</v>
      </c>
      <c r="AL910" s="8">
        <f t="shared" si="44"/>
        <v>6</v>
      </c>
    </row>
    <row r="911" spans="1:38" x14ac:dyDescent="0.35">
      <c r="A911" s="1" t="s">
        <v>1406</v>
      </c>
      <c r="B911" s="1" t="s">
        <v>1392</v>
      </c>
      <c r="C911" s="1" t="s">
        <v>1392</v>
      </c>
      <c r="D911" s="1" t="s">
        <v>1408</v>
      </c>
      <c r="E911" s="1" t="s">
        <v>1405</v>
      </c>
      <c r="F911" s="2">
        <v>145379</v>
      </c>
      <c r="G911" s="2">
        <v>401275</v>
      </c>
      <c r="H911" s="2">
        <v>145357</v>
      </c>
      <c r="I911" s="2">
        <v>401309</v>
      </c>
      <c r="J911" s="1" t="s">
        <v>46</v>
      </c>
      <c r="K911" s="1" t="s">
        <v>35</v>
      </c>
      <c r="L911" s="1" t="s">
        <v>46</v>
      </c>
      <c r="M911" s="1" t="s">
        <v>80</v>
      </c>
      <c r="N911" s="1" t="s">
        <v>48</v>
      </c>
      <c r="O911" s="1" t="s">
        <v>1407</v>
      </c>
      <c r="P911" s="1" t="s">
        <v>1409</v>
      </c>
      <c r="Q911" s="1" t="s">
        <v>45</v>
      </c>
      <c r="AA911">
        <v>2</v>
      </c>
      <c r="AB911">
        <v>0.2606</v>
      </c>
      <c r="AC911">
        <v>1.5</v>
      </c>
      <c r="AD911">
        <v>0.83</v>
      </c>
      <c r="AE911">
        <v>2.8</v>
      </c>
      <c r="AF911">
        <v>36</v>
      </c>
      <c r="AG911" s="2">
        <f t="shared" si="42"/>
        <v>5.6</v>
      </c>
      <c r="AH911" s="2">
        <f t="shared" si="43"/>
        <v>24</v>
      </c>
      <c r="AI911" s="8">
        <v>85</v>
      </c>
      <c r="AJ911" s="8">
        <v>40</v>
      </c>
      <c r="AK911" s="2">
        <f>(100-AJ911)/(100-AI911)*AG911</f>
        <v>22.4</v>
      </c>
      <c r="AL911" s="8">
        <f t="shared" si="44"/>
        <v>0</v>
      </c>
    </row>
    <row r="912" spans="1:38" x14ac:dyDescent="0.35">
      <c r="A912" s="1" t="s">
        <v>1410</v>
      </c>
      <c r="B912" s="1" t="s">
        <v>1392</v>
      </c>
      <c r="C912" s="1" t="s">
        <v>1414</v>
      </c>
      <c r="D912" s="1" t="s">
        <v>1412</v>
      </c>
      <c r="E912" s="1" t="s">
        <v>33</v>
      </c>
      <c r="F912" s="2">
        <v>144578</v>
      </c>
      <c r="G912" s="2">
        <v>403547</v>
      </c>
      <c r="H912" s="2">
        <v>144578</v>
      </c>
      <c r="I912" s="2">
        <v>403547</v>
      </c>
      <c r="J912" s="1" t="s">
        <v>46</v>
      </c>
      <c r="K912" s="1" t="s">
        <v>35</v>
      </c>
      <c r="L912" s="1" t="s">
        <v>46</v>
      </c>
      <c r="M912" s="1" t="s">
        <v>122</v>
      </c>
      <c r="N912" s="1" t="s">
        <v>48</v>
      </c>
      <c r="O912" s="1" t="s">
        <v>1411</v>
      </c>
      <c r="P912" s="1" t="s">
        <v>1413</v>
      </c>
      <c r="Q912" s="1" t="s">
        <v>45</v>
      </c>
      <c r="AA912">
        <v>2</v>
      </c>
      <c r="AB912">
        <v>0.2606</v>
      </c>
      <c r="AC912">
        <v>1.5</v>
      </c>
      <c r="AD912">
        <v>0.83</v>
      </c>
      <c r="AE912">
        <v>2.8</v>
      </c>
      <c r="AF912">
        <v>36</v>
      </c>
      <c r="AG912" s="2">
        <f t="shared" si="42"/>
        <v>5.6</v>
      </c>
      <c r="AH912" s="2">
        <f t="shared" si="43"/>
        <v>24</v>
      </c>
      <c r="AI912" s="8">
        <v>85</v>
      </c>
      <c r="AJ912" s="8">
        <v>40</v>
      </c>
      <c r="AK912" s="2">
        <f>(100-AJ912)/(100-AI912)*AG912</f>
        <v>22.4</v>
      </c>
      <c r="AL912" s="8">
        <f t="shared" si="44"/>
        <v>0</v>
      </c>
    </row>
    <row r="913" spans="1:38" x14ac:dyDescent="0.35">
      <c r="A913" s="1" t="s">
        <v>1410</v>
      </c>
      <c r="B913" s="1" t="s">
        <v>1392</v>
      </c>
      <c r="C913" s="1" t="s">
        <v>1414</v>
      </c>
      <c r="D913" s="1" t="s">
        <v>1412</v>
      </c>
      <c r="E913" s="1" t="s">
        <v>33</v>
      </c>
      <c r="F913" s="2">
        <v>144578</v>
      </c>
      <c r="G913" s="2">
        <v>403547</v>
      </c>
      <c r="H913" s="2">
        <v>144578</v>
      </c>
      <c r="I913" s="2">
        <v>403547</v>
      </c>
      <c r="J913" s="1" t="s">
        <v>53</v>
      </c>
      <c r="K913" s="1" t="s">
        <v>35</v>
      </c>
      <c r="L913" s="1" t="s">
        <v>53</v>
      </c>
      <c r="M913" s="1" t="s">
        <v>122</v>
      </c>
      <c r="N913" s="1" t="s">
        <v>48</v>
      </c>
      <c r="O913" s="1" t="s">
        <v>1411</v>
      </c>
      <c r="P913" s="1" t="s">
        <v>1413</v>
      </c>
      <c r="Q913" s="1" t="s">
        <v>45</v>
      </c>
      <c r="AA913">
        <v>392</v>
      </c>
      <c r="AB913">
        <v>0.2606</v>
      </c>
      <c r="AC913">
        <v>4.2</v>
      </c>
      <c r="AD913">
        <v>0.63</v>
      </c>
      <c r="AE913">
        <v>2.8</v>
      </c>
      <c r="AF913">
        <v>35</v>
      </c>
      <c r="AG913" s="2">
        <f t="shared" si="42"/>
        <v>1097.5999999999999</v>
      </c>
      <c r="AH913" s="2">
        <f t="shared" si="43"/>
        <v>4704</v>
      </c>
      <c r="AI913" s="8">
        <v>85</v>
      </c>
      <c r="AJ913" s="8">
        <v>40</v>
      </c>
      <c r="AK913" s="2">
        <f>(100-AJ913)/(100-AI913)*AG913</f>
        <v>4390.3999999999996</v>
      </c>
      <c r="AL913" s="8">
        <f t="shared" si="44"/>
        <v>98</v>
      </c>
    </row>
    <row r="914" spans="1:38" x14ac:dyDescent="0.35">
      <c r="A914" s="1" t="s">
        <v>1410</v>
      </c>
      <c r="B914" s="1" t="s">
        <v>1392</v>
      </c>
      <c r="C914" s="1" t="s">
        <v>1414</v>
      </c>
      <c r="D914" s="1" t="s">
        <v>1412</v>
      </c>
      <c r="E914" s="1" t="s">
        <v>33</v>
      </c>
      <c r="F914" s="2">
        <v>144578</v>
      </c>
      <c r="G914" s="2">
        <v>403547</v>
      </c>
      <c r="H914" s="2">
        <v>144578</v>
      </c>
      <c r="I914" s="2">
        <v>403547</v>
      </c>
      <c r="J914" s="1" t="s">
        <v>79</v>
      </c>
      <c r="K914" s="1" t="s">
        <v>35</v>
      </c>
      <c r="L914" s="1" t="s">
        <v>54</v>
      </c>
      <c r="M914" s="1" t="s">
        <v>122</v>
      </c>
      <c r="N914" s="1" t="s">
        <v>56</v>
      </c>
      <c r="O914" s="1" t="s">
        <v>1411</v>
      </c>
      <c r="P914" s="1" t="s">
        <v>1413</v>
      </c>
      <c r="Q914" s="1" t="s">
        <v>45</v>
      </c>
      <c r="AA914" s="2">
        <v>2208</v>
      </c>
      <c r="AB914">
        <v>4.3700000000000003E-2</v>
      </c>
      <c r="AC914">
        <v>1.4</v>
      </c>
      <c r="AD914">
        <v>0.45</v>
      </c>
      <c r="AE914">
        <v>3.5</v>
      </c>
      <c r="AF914">
        <v>31</v>
      </c>
      <c r="AG914" s="2">
        <f t="shared" si="42"/>
        <v>7728</v>
      </c>
      <c r="AH914" s="2">
        <f t="shared" si="43"/>
        <v>26496</v>
      </c>
      <c r="AI914" s="8">
        <v>85</v>
      </c>
      <c r="AJ914" s="8">
        <v>40</v>
      </c>
      <c r="AK914" s="2">
        <f>(100-AJ914)/(100-AI914)*AG914</f>
        <v>30912</v>
      </c>
      <c r="AL914" s="8">
        <f t="shared" si="44"/>
        <v>552</v>
      </c>
    </row>
    <row r="915" spans="1:38" x14ac:dyDescent="0.35">
      <c r="A915" s="1" t="s">
        <v>1410</v>
      </c>
      <c r="B915" s="1" t="s">
        <v>1392</v>
      </c>
      <c r="C915" s="1" t="s">
        <v>1414</v>
      </c>
      <c r="D915" s="1" t="s">
        <v>1412</v>
      </c>
      <c r="E915" s="1" t="s">
        <v>33</v>
      </c>
      <c r="F915" s="2">
        <v>144578</v>
      </c>
      <c r="G915" s="2">
        <v>403547</v>
      </c>
      <c r="H915" s="2">
        <v>144578</v>
      </c>
      <c r="I915" s="2">
        <v>403547</v>
      </c>
      <c r="J915" s="1" t="s">
        <v>68</v>
      </c>
      <c r="K915" s="1" t="s">
        <v>35</v>
      </c>
      <c r="L915" s="1" t="s">
        <v>50</v>
      </c>
      <c r="M915" s="1" t="s">
        <v>122</v>
      </c>
      <c r="N915" s="1" t="s">
        <v>52</v>
      </c>
      <c r="O915" s="1" t="s">
        <v>1411</v>
      </c>
      <c r="P915" s="1" t="s">
        <v>1413</v>
      </c>
      <c r="Q915" s="1" t="s">
        <v>45</v>
      </c>
      <c r="AA915" s="2">
        <v>1088</v>
      </c>
      <c r="AB915">
        <v>0</v>
      </c>
      <c r="AC915">
        <v>22</v>
      </c>
      <c r="AD915">
        <v>0.1</v>
      </c>
      <c r="AE915">
        <v>1.2</v>
      </c>
      <c r="AF915">
        <v>15</v>
      </c>
      <c r="AG915" s="2">
        <f t="shared" si="42"/>
        <v>1305.5999999999999</v>
      </c>
      <c r="AH915" s="2">
        <f t="shared" si="43"/>
        <v>13056</v>
      </c>
      <c r="AI915" s="8">
        <v>85</v>
      </c>
      <c r="AJ915" s="8">
        <v>40</v>
      </c>
      <c r="AK915" s="2">
        <f>(100-AJ915)/(100-AI915)*AG915</f>
        <v>5222.3999999999996</v>
      </c>
      <c r="AL915" s="8">
        <f t="shared" si="44"/>
        <v>272</v>
      </c>
    </row>
    <row r="916" spans="1:38" x14ac:dyDescent="0.35">
      <c r="A916" s="1" t="s">
        <v>1410</v>
      </c>
      <c r="B916" s="1" t="s">
        <v>1392</v>
      </c>
      <c r="C916" s="1" t="s">
        <v>1414</v>
      </c>
      <c r="D916" s="1" t="s">
        <v>1412</v>
      </c>
      <c r="E916" s="1" t="s">
        <v>33</v>
      </c>
      <c r="F916" s="2">
        <v>144578</v>
      </c>
      <c r="G916" s="2">
        <v>403547</v>
      </c>
      <c r="H916" s="2">
        <v>144578</v>
      </c>
      <c r="I916" s="2">
        <v>403547</v>
      </c>
      <c r="J916" s="1" t="s">
        <v>49</v>
      </c>
      <c r="K916" s="1" t="s">
        <v>35</v>
      </c>
      <c r="L916" s="1" t="s">
        <v>50</v>
      </c>
      <c r="M916" s="1" t="s">
        <v>122</v>
      </c>
      <c r="N916" s="1" t="s">
        <v>52</v>
      </c>
      <c r="O916" s="1" t="s">
        <v>1411</v>
      </c>
      <c r="P916" s="1" t="s">
        <v>1413</v>
      </c>
      <c r="Q916" s="1" t="s">
        <v>45</v>
      </c>
      <c r="AA916" s="2">
        <v>1312</v>
      </c>
      <c r="AB916">
        <v>0</v>
      </c>
      <c r="AC916">
        <v>22</v>
      </c>
      <c r="AD916">
        <v>0.1</v>
      </c>
      <c r="AE916">
        <v>1.2</v>
      </c>
      <c r="AF916">
        <v>15</v>
      </c>
      <c r="AG916" s="2">
        <f t="shared" si="42"/>
        <v>1574.3999999999999</v>
      </c>
      <c r="AH916" s="2">
        <f t="shared" si="43"/>
        <v>15744</v>
      </c>
      <c r="AI916" s="8">
        <v>85</v>
      </c>
      <c r="AJ916" s="8">
        <v>40</v>
      </c>
      <c r="AK916" s="2">
        <f>(100-AJ916)/(100-AI916)*AG916</f>
        <v>6297.5999999999995</v>
      </c>
      <c r="AL916" s="8">
        <f t="shared" si="44"/>
        <v>328</v>
      </c>
    </row>
    <row r="917" spans="1:38" x14ac:dyDescent="0.35">
      <c r="A917" s="1" t="s">
        <v>1415</v>
      </c>
      <c r="B917" s="1" t="s">
        <v>1420</v>
      </c>
      <c r="C917" s="1" t="s">
        <v>1419</v>
      </c>
      <c r="D917" s="1" t="s">
        <v>1417</v>
      </c>
      <c r="E917" s="1" t="s">
        <v>33</v>
      </c>
      <c r="F917" s="2">
        <v>97584</v>
      </c>
      <c r="G917" s="2">
        <v>402119</v>
      </c>
      <c r="H917" s="2">
        <v>97584</v>
      </c>
      <c r="I917" s="2">
        <v>402119</v>
      </c>
      <c r="J917" s="1" t="s">
        <v>163</v>
      </c>
      <c r="K917" s="1" t="s">
        <v>35</v>
      </c>
      <c r="L917" s="1" t="s">
        <v>103</v>
      </c>
      <c r="M917" s="1" t="s">
        <v>95</v>
      </c>
      <c r="N917" s="1" t="s">
        <v>104</v>
      </c>
      <c r="O917" s="1" t="s">
        <v>1416</v>
      </c>
      <c r="P917" s="1" t="s">
        <v>1418</v>
      </c>
      <c r="Q917" s="1" t="s">
        <v>45</v>
      </c>
      <c r="AA917">
        <v>37</v>
      </c>
      <c r="AB917">
        <v>4.3700000000000003E-2</v>
      </c>
      <c r="AC917">
        <v>1.4</v>
      </c>
      <c r="AD917">
        <v>0.45</v>
      </c>
      <c r="AE917">
        <v>6.9</v>
      </c>
      <c r="AF917">
        <v>31</v>
      </c>
      <c r="AG917" s="2">
        <f t="shared" si="42"/>
        <v>255.3</v>
      </c>
      <c r="AH917" s="2">
        <f t="shared" si="43"/>
        <v>444</v>
      </c>
      <c r="AI917" s="8">
        <v>85</v>
      </c>
      <c r="AJ917" s="8">
        <v>40</v>
      </c>
      <c r="AK917" s="2">
        <f>(100-AJ917)/(100-AI917)*AG917</f>
        <v>1021.2</v>
      </c>
      <c r="AL917" s="8">
        <f t="shared" si="44"/>
        <v>9</v>
      </c>
    </row>
    <row r="918" spans="1:38" x14ac:dyDescent="0.35">
      <c r="A918" s="1" t="s">
        <v>1415</v>
      </c>
      <c r="B918" s="1" t="s">
        <v>1420</v>
      </c>
      <c r="C918" s="1" t="s">
        <v>1419</v>
      </c>
      <c r="D918" s="1" t="s">
        <v>1417</v>
      </c>
      <c r="E918" s="1" t="s">
        <v>33</v>
      </c>
      <c r="F918" s="2">
        <v>97584</v>
      </c>
      <c r="G918" s="2">
        <v>402119</v>
      </c>
      <c r="H918" s="2">
        <v>97584</v>
      </c>
      <c r="I918" s="2">
        <v>402119</v>
      </c>
      <c r="J918" s="1" t="s">
        <v>107</v>
      </c>
      <c r="K918" s="1" t="s">
        <v>35</v>
      </c>
      <c r="L918" s="1" t="s">
        <v>107</v>
      </c>
      <c r="M918" s="1" t="s">
        <v>95</v>
      </c>
      <c r="N918" s="1" t="s">
        <v>96</v>
      </c>
      <c r="O918" s="1" t="s">
        <v>1416</v>
      </c>
      <c r="P918" s="1" t="s">
        <v>1418</v>
      </c>
      <c r="Q918" s="1" t="s">
        <v>45</v>
      </c>
      <c r="AA918">
        <v>110</v>
      </c>
      <c r="AB918">
        <v>0.2606</v>
      </c>
      <c r="AC918">
        <v>2.2999999999999998</v>
      </c>
      <c r="AD918">
        <v>1.3</v>
      </c>
      <c r="AE918">
        <v>8.4</v>
      </c>
      <c r="AF918">
        <v>32</v>
      </c>
      <c r="AG918" s="2">
        <f t="shared" si="42"/>
        <v>924</v>
      </c>
      <c r="AH918" s="2">
        <f t="shared" si="43"/>
        <v>1320</v>
      </c>
      <c r="AI918" s="8">
        <v>85</v>
      </c>
      <c r="AJ918" s="8">
        <v>40</v>
      </c>
      <c r="AK918" s="2">
        <f>(100-AJ918)/(100-AI918)*AG918</f>
        <v>3696</v>
      </c>
      <c r="AL918" s="8">
        <f t="shared" si="44"/>
        <v>27</v>
      </c>
    </row>
    <row r="919" spans="1:38" x14ac:dyDescent="0.35">
      <c r="A919" s="1" t="s">
        <v>1415</v>
      </c>
      <c r="B919" s="1" t="s">
        <v>1420</v>
      </c>
      <c r="C919" s="1" t="s">
        <v>1419</v>
      </c>
      <c r="D919" s="1" t="s">
        <v>1417</v>
      </c>
      <c r="E919" s="1" t="s">
        <v>33</v>
      </c>
      <c r="F919" s="2">
        <v>97584</v>
      </c>
      <c r="G919" s="2">
        <v>402119</v>
      </c>
      <c r="H919" s="2">
        <v>97584</v>
      </c>
      <c r="I919" s="2">
        <v>402119</v>
      </c>
      <c r="J919" s="1" t="s">
        <v>94</v>
      </c>
      <c r="K919" s="1" t="s">
        <v>35</v>
      </c>
      <c r="L919" s="1" t="s">
        <v>94</v>
      </c>
      <c r="M919" s="1" t="s">
        <v>95</v>
      </c>
      <c r="N919" s="1" t="s">
        <v>96</v>
      </c>
      <c r="O919" s="1" t="s">
        <v>1416</v>
      </c>
      <c r="P919" s="1" t="s">
        <v>1418</v>
      </c>
      <c r="Q919" s="1" t="s">
        <v>45</v>
      </c>
      <c r="AA919">
        <v>400</v>
      </c>
      <c r="AB919">
        <v>0.2606</v>
      </c>
      <c r="AC919">
        <v>4.2</v>
      </c>
      <c r="AD919">
        <v>0.63</v>
      </c>
      <c r="AE919">
        <v>5.6</v>
      </c>
      <c r="AF919">
        <v>35</v>
      </c>
      <c r="AG919" s="2">
        <f t="shared" si="42"/>
        <v>2240</v>
      </c>
      <c r="AH919" s="2">
        <f t="shared" si="43"/>
        <v>4800</v>
      </c>
      <c r="AI919" s="8">
        <v>85</v>
      </c>
      <c r="AJ919" s="8">
        <v>40</v>
      </c>
      <c r="AK919" s="2">
        <f>(100-AJ919)/(100-AI919)*AG919</f>
        <v>8960</v>
      </c>
      <c r="AL919" s="8">
        <f t="shared" si="44"/>
        <v>100</v>
      </c>
    </row>
    <row r="920" spans="1:38" x14ac:dyDescent="0.35">
      <c r="A920" s="1" t="s">
        <v>1415</v>
      </c>
      <c r="B920" s="1" t="s">
        <v>1420</v>
      </c>
      <c r="C920" s="1" t="s">
        <v>1419</v>
      </c>
      <c r="D920" s="1" t="s">
        <v>1417</v>
      </c>
      <c r="E920" s="1" t="s">
        <v>33</v>
      </c>
      <c r="F920" s="2">
        <v>97584</v>
      </c>
      <c r="G920" s="2">
        <v>402119</v>
      </c>
      <c r="H920" s="2">
        <v>97584</v>
      </c>
      <c r="I920" s="2">
        <v>402119</v>
      </c>
      <c r="J920" s="1" t="s">
        <v>101</v>
      </c>
      <c r="K920" s="1" t="s">
        <v>35</v>
      </c>
      <c r="L920" s="1" t="s">
        <v>101</v>
      </c>
      <c r="M920" s="1" t="s">
        <v>95</v>
      </c>
      <c r="N920" s="1" t="s">
        <v>96</v>
      </c>
      <c r="O920" s="1" t="s">
        <v>1416</v>
      </c>
      <c r="P920" s="1" t="s">
        <v>1418</v>
      </c>
      <c r="Q920" s="1" t="s">
        <v>45</v>
      </c>
      <c r="AA920">
        <v>2</v>
      </c>
      <c r="AB920">
        <v>0.2606</v>
      </c>
      <c r="AC920">
        <v>1.5</v>
      </c>
      <c r="AD920">
        <v>0.83</v>
      </c>
      <c r="AE920">
        <v>5.6</v>
      </c>
      <c r="AF920">
        <v>36</v>
      </c>
      <c r="AG920" s="2">
        <f t="shared" si="42"/>
        <v>11.2</v>
      </c>
      <c r="AH920" s="2">
        <f t="shared" si="43"/>
        <v>24</v>
      </c>
      <c r="AI920" s="8">
        <v>85</v>
      </c>
      <c r="AJ920" s="8">
        <v>40</v>
      </c>
      <c r="AK920" s="2">
        <f>(100-AJ920)/(100-AI920)*AG920</f>
        <v>44.8</v>
      </c>
      <c r="AL920" s="8">
        <f t="shared" si="44"/>
        <v>0</v>
      </c>
    </row>
    <row r="921" spans="1:38" x14ac:dyDescent="0.35">
      <c r="A921" s="1" t="s">
        <v>1421</v>
      </c>
      <c r="B921" s="1" t="s">
        <v>1420</v>
      </c>
      <c r="C921" s="1" t="s">
        <v>1419</v>
      </c>
      <c r="D921" s="1" t="s">
        <v>1423</v>
      </c>
      <c r="E921" s="1" t="s">
        <v>33</v>
      </c>
      <c r="F921" s="2">
        <v>98694</v>
      </c>
      <c r="G921" s="2">
        <v>403630</v>
      </c>
      <c r="H921" s="2">
        <v>98694</v>
      </c>
      <c r="I921" s="2">
        <v>403630</v>
      </c>
      <c r="J921" s="1" t="s">
        <v>1004</v>
      </c>
      <c r="K921" s="1" t="s">
        <v>35</v>
      </c>
      <c r="L921" s="1" t="s">
        <v>1004</v>
      </c>
      <c r="M921" s="1" t="s">
        <v>151</v>
      </c>
      <c r="N921" s="1" t="s">
        <v>152</v>
      </c>
      <c r="O921" s="1" t="s">
        <v>1422</v>
      </c>
      <c r="P921" s="1" t="s">
        <v>1424</v>
      </c>
      <c r="Q921" s="1" t="s">
        <v>45</v>
      </c>
      <c r="AA921">
        <v>294</v>
      </c>
      <c r="AB921">
        <v>0.2606</v>
      </c>
      <c r="AC921">
        <v>4.2</v>
      </c>
      <c r="AD921">
        <v>0.63</v>
      </c>
      <c r="AE921">
        <v>4.7</v>
      </c>
      <c r="AF921">
        <v>35</v>
      </c>
      <c r="AG921" s="2">
        <f t="shared" si="42"/>
        <v>1381.8</v>
      </c>
      <c r="AH921" s="2">
        <f t="shared" si="43"/>
        <v>3528</v>
      </c>
      <c r="AI921" s="8">
        <v>70</v>
      </c>
      <c r="AJ921" s="8">
        <v>40</v>
      </c>
      <c r="AK921" s="2">
        <f>(100-AJ921)/(100-AI921)*AG921</f>
        <v>2763.6</v>
      </c>
      <c r="AL921" s="8">
        <f t="shared" si="44"/>
        <v>147</v>
      </c>
    </row>
    <row r="922" spans="1:38" x14ac:dyDescent="0.35">
      <c r="A922" s="1" t="s">
        <v>1425</v>
      </c>
      <c r="B922" s="1" t="s">
        <v>1420</v>
      </c>
      <c r="C922" s="1" t="s">
        <v>1419</v>
      </c>
      <c r="D922" s="1" t="s">
        <v>1427</v>
      </c>
      <c r="E922" s="1" t="s">
        <v>33</v>
      </c>
      <c r="F922" s="2">
        <v>97119</v>
      </c>
      <c r="G922" s="2">
        <v>398768</v>
      </c>
      <c r="H922" s="2">
        <v>97119</v>
      </c>
      <c r="I922" s="2">
        <v>398768</v>
      </c>
      <c r="J922" s="1" t="s">
        <v>46</v>
      </c>
      <c r="K922" s="1" t="s">
        <v>35</v>
      </c>
      <c r="L922" s="1" t="s">
        <v>46</v>
      </c>
      <c r="M922" s="1" t="s">
        <v>80</v>
      </c>
      <c r="N922" s="1" t="s">
        <v>48</v>
      </c>
      <c r="O922" s="1" t="s">
        <v>1426</v>
      </c>
      <c r="P922" s="1" t="s">
        <v>1428</v>
      </c>
      <c r="Q922" s="1" t="s">
        <v>45</v>
      </c>
      <c r="AA922">
        <v>2</v>
      </c>
      <c r="AB922">
        <v>0.2606</v>
      </c>
      <c r="AC922">
        <v>1.5</v>
      </c>
      <c r="AD922">
        <v>0.83</v>
      </c>
      <c r="AE922">
        <v>2.8</v>
      </c>
      <c r="AF922">
        <v>36</v>
      </c>
      <c r="AG922" s="2">
        <f t="shared" si="42"/>
        <v>5.6</v>
      </c>
      <c r="AH922" s="2">
        <f t="shared" si="43"/>
        <v>24</v>
      </c>
      <c r="AI922" s="8">
        <v>85</v>
      </c>
      <c r="AJ922" s="8">
        <v>40</v>
      </c>
      <c r="AK922" s="2">
        <f>(100-AJ922)/(100-AI922)*AG922</f>
        <v>22.4</v>
      </c>
      <c r="AL922" s="8">
        <f t="shared" si="44"/>
        <v>0</v>
      </c>
    </row>
    <row r="923" spans="1:38" x14ac:dyDescent="0.35">
      <c r="A923" s="1" t="s">
        <v>1425</v>
      </c>
      <c r="B923" s="1" t="s">
        <v>1420</v>
      </c>
      <c r="C923" s="1" t="s">
        <v>1419</v>
      </c>
      <c r="D923" s="1" t="s">
        <v>1427</v>
      </c>
      <c r="E923" s="1" t="s">
        <v>33</v>
      </c>
      <c r="F923" s="2">
        <v>97119</v>
      </c>
      <c r="G923" s="2">
        <v>398768</v>
      </c>
      <c r="H923" s="2">
        <v>97119</v>
      </c>
      <c r="I923" s="2">
        <v>398768</v>
      </c>
      <c r="J923" s="1" t="s">
        <v>53</v>
      </c>
      <c r="K923" s="1" t="s">
        <v>35</v>
      </c>
      <c r="L923" s="1" t="s">
        <v>53</v>
      </c>
      <c r="M923" s="1" t="s">
        <v>80</v>
      </c>
      <c r="N923" s="1" t="s">
        <v>48</v>
      </c>
      <c r="O923" s="1" t="s">
        <v>1426</v>
      </c>
      <c r="P923" s="1" t="s">
        <v>1428</v>
      </c>
      <c r="Q923" s="1" t="s">
        <v>45</v>
      </c>
      <c r="AA923">
        <v>714</v>
      </c>
      <c r="AB923">
        <v>0.2606</v>
      </c>
      <c r="AC923">
        <v>4.2</v>
      </c>
      <c r="AD923">
        <v>0.63</v>
      </c>
      <c r="AE923">
        <v>2.8</v>
      </c>
      <c r="AF923">
        <v>35</v>
      </c>
      <c r="AG923" s="2">
        <f t="shared" si="42"/>
        <v>1999.1999999999998</v>
      </c>
      <c r="AH923" s="2">
        <f t="shared" si="43"/>
        <v>8568</v>
      </c>
      <c r="AI923" s="8">
        <v>85</v>
      </c>
      <c r="AJ923" s="8">
        <v>40</v>
      </c>
      <c r="AK923" s="2">
        <f>(100-AJ923)/(100-AI923)*AG923</f>
        <v>7996.7999999999993</v>
      </c>
      <c r="AL923" s="8">
        <f t="shared" si="44"/>
        <v>178</v>
      </c>
    </row>
    <row r="924" spans="1:38" x14ac:dyDescent="0.35">
      <c r="A924" s="1" t="s">
        <v>1425</v>
      </c>
      <c r="B924" s="1" t="s">
        <v>1420</v>
      </c>
      <c r="C924" s="1" t="s">
        <v>1419</v>
      </c>
      <c r="D924" s="1" t="s">
        <v>1427</v>
      </c>
      <c r="E924" s="1" t="s">
        <v>33</v>
      </c>
      <c r="F924" s="2">
        <v>97119</v>
      </c>
      <c r="G924" s="2">
        <v>398768</v>
      </c>
      <c r="H924" s="2">
        <v>97119</v>
      </c>
      <c r="I924" s="2">
        <v>398768</v>
      </c>
      <c r="J924" s="1" t="s">
        <v>79</v>
      </c>
      <c r="K924" s="1" t="s">
        <v>35</v>
      </c>
      <c r="L924" s="1" t="s">
        <v>54</v>
      </c>
      <c r="M924" s="1" t="s">
        <v>80</v>
      </c>
      <c r="N924" s="1" t="s">
        <v>56</v>
      </c>
      <c r="O924" s="1" t="s">
        <v>1426</v>
      </c>
      <c r="P924" s="1" t="s">
        <v>1428</v>
      </c>
      <c r="Q924" s="1" t="s">
        <v>45</v>
      </c>
      <c r="AA924">
        <v>60</v>
      </c>
      <c r="AB924">
        <v>4.3700000000000003E-2</v>
      </c>
      <c r="AC924">
        <v>1.4</v>
      </c>
      <c r="AD924">
        <v>0.45</v>
      </c>
      <c r="AE924">
        <v>3.5</v>
      </c>
      <c r="AF924">
        <v>31</v>
      </c>
      <c r="AG924" s="2">
        <f t="shared" si="42"/>
        <v>210</v>
      </c>
      <c r="AH924" s="2">
        <f t="shared" si="43"/>
        <v>720</v>
      </c>
      <c r="AI924" s="8">
        <v>85</v>
      </c>
      <c r="AJ924" s="8">
        <v>40</v>
      </c>
      <c r="AK924" s="2">
        <f>(100-AJ924)/(100-AI924)*AG924</f>
        <v>840</v>
      </c>
      <c r="AL924" s="8">
        <f t="shared" si="44"/>
        <v>15</v>
      </c>
    </row>
    <row r="925" spans="1:38" x14ac:dyDescent="0.35">
      <c r="A925" s="1" t="s">
        <v>1429</v>
      </c>
      <c r="B925" s="1" t="s">
        <v>1420</v>
      </c>
      <c r="C925" s="1" t="s">
        <v>1432</v>
      </c>
      <c r="D925" s="1" t="s">
        <v>1430</v>
      </c>
      <c r="E925" s="1" t="s">
        <v>33</v>
      </c>
      <c r="F925" s="2">
        <v>94349</v>
      </c>
      <c r="G925" s="2">
        <v>399451</v>
      </c>
      <c r="H925" s="2">
        <v>94349</v>
      </c>
      <c r="I925" s="2">
        <v>399451</v>
      </c>
      <c r="J925" s="1" t="s">
        <v>602</v>
      </c>
      <c r="K925" s="1" t="s">
        <v>35</v>
      </c>
      <c r="L925" s="1" t="s">
        <v>602</v>
      </c>
      <c r="M925" s="1" t="s">
        <v>561</v>
      </c>
      <c r="N925" s="1" t="s">
        <v>295</v>
      </c>
      <c r="P925" s="1" t="s">
        <v>1431</v>
      </c>
      <c r="Q925" s="1" t="s">
        <v>45</v>
      </c>
      <c r="AA925">
        <v>128</v>
      </c>
      <c r="AB925">
        <v>0.2606</v>
      </c>
      <c r="AC925">
        <v>4.2</v>
      </c>
      <c r="AD925">
        <v>0.63</v>
      </c>
      <c r="AE925">
        <v>4.7</v>
      </c>
      <c r="AF925">
        <v>35</v>
      </c>
      <c r="AG925" s="2">
        <f t="shared" si="42"/>
        <v>601.6</v>
      </c>
      <c r="AH925" s="2">
        <f t="shared" si="43"/>
        <v>1536</v>
      </c>
      <c r="AI925" s="8">
        <v>85</v>
      </c>
      <c r="AJ925" s="8">
        <v>40</v>
      </c>
      <c r="AK925" s="2">
        <f>(100-AJ925)/(100-AI925)*AG925</f>
        <v>2406.4</v>
      </c>
      <c r="AL925" s="8">
        <f t="shared" si="44"/>
        <v>32</v>
      </c>
    </row>
    <row r="926" spans="1:38" x14ac:dyDescent="0.35">
      <c r="A926" s="1" t="s">
        <v>1429</v>
      </c>
      <c r="B926" s="1" t="s">
        <v>1420</v>
      </c>
      <c r="C926" s="1" t="s">
        <v>1432</v>
      </c>
      <c r="D926" s="1" t="s">
        <v>1430</v>
      </c>
      <c r="E926" s="1" t="s">
        <v>33</v>
      </c>
      <c r="F926" s="2">
        <v>94349</v>
      </c>
      <c r="G926" s="2">
        <v>399451</v>
      </c>
      <c r="H926" s="2">
        <v>94349</v>
      </c>
      <c r="I926" s="2">
        <v>399451</v>
      </c>
      <c r="J926" s="1" t="s">
        <v>602</v>
      </c>
      <c r="K926" s="1" t="s">
        <v>35</v>
      </c>
      <c r="L926" s="1" t="s">
        <v>602</v>
      </c>
      <c r="M926" s="1" t="s">
        <v>561</v>
      </c>
      <c r="N926" s="1" t="s">
        <v>295</v>
      </c>
      <c r="P926" s="1" t="s">
        <v>1431</v>
      </c>
      <c r="Q926" s="1" t="s">
        <v>45</v>
      </c>
      <c r="AA926">
        <v>208</v>
      </c>
      <c r="AB926">
        <v>0.2606</v>
      </c>
      <c r="AC926">
        <v>4.2</v>
      </c>
      <c r="AD926">
        <v>0.63</v>
      </c>
      <c r="AE926">
        <v>4.7</v>
      </c>
      <c r="AF926">
        <v>35</v>
      </c>
      <c r="AG926" s="2">
        <f t="shared" si="42"/>
        <v>977.6</v>
      </c>
      <c r="AH926" s="2">
        <f t="shared" si="43"/>
        <v>2496</v>
      </c>
      <c r="AI926" s="8">
        <v>85</v>
      </c>
      <c r="AJ926" s="8">
        <v>40</v>
      </c>
      <c r="AK926" s="2">
        <f>(100-AJ926)/(100-AI926)*AG926</f>
        <v>3910.4</v>
      </c>
      <c r="AL926" s="8">
        <f t="shared" si="44"/>
        <v>52</v>
      </c>
    </row>
    <row r="927" spans="1:38" x14ac:dyDescent="0.35">
      <c r="A927" s="1" t="s">
        <v>1429</v>
      </c>
      <c r="B927" s="1" t="s">
        <v>1420</v>
      </c>
      <c r="C927" s="1" t="s">
        <v>1432</v>
      </c>
      <c r="D927" s="1" t="s">
        <v>1430</v>
      </c>
      <c r="E927" s="1" t="s">
        <v>33</v>
      </c>
      <c r="F927" s="2">
        <v>94349</v>
      </c>
      <c r="G927" s="2">
        <v>399451</v>
      </c>
      <c r="H927" s="2">
        <v>94349</v>
      </c>
      <c r="I927" s="2">
        <v>399451</v>
      </c>
      <c r="J927" s="1" t="s">
        <v>602</v>
      </c>
      <c r="K927" s="1" t="s">
        <v>35</v>
      </c>
      <c r="L927" s="1" t="s">
        <v>602</v>
      </c>
      <c r="M927" s="1" t="s">
        <v>561</v>
      </c>
      <c r="N927" s="1" t="s">
        <v>295</v>
      </c>
      <c r="P927" s="1" t="s">
        <v>1431</v>
      </c>
      <c r="Q927" s="1" t="s">
        <v>45</v>
      </c>
      <c r="AA927">
        <v>308</v>
      </c>
      <c r="AB927">
        <v>0.2606</v>
      </c>
      <c r="AC927">
        <v>4.2</v>
      </c>
      <c r="AD927">
        <v>0.63</v>
      </c>
      <c r="AE927">
        <v>4.7</v>
      </c>
      <c r="AF927">
        <v>35</v>
      </c>
      <c r="AG927" s="2">
        <f t="shared" si="42"/>
        <v>1447.6000000000001</v>
      </c>
      <c r="AH927" s="2">
        <f t="shared" si="43"/>
        <v>3696</v>
      </c>
      <c r="AI927" s="8">
        <v>85</v>
      </c>
      <c r="AJ927" s="8">
        <v>40</v>
      </c>
      <c r="AK927" s="2">
        <f>(100-AJ927)/(100-AI927)*AG927</f>
        <v>5790.4000000000005</v>
      </c>
      <c r="AL927" s="8">
        <f t="shared" si="44"/>
        <v>77</v>
      </c>
    </row>
    <row r="928" spans="1:38" x14ac:dyDescent="0.35">
      <c r="A928" s="1" t="s">
        <v>1429</v>
      </c>
      <c r="B928" s="1" t="s">
        <v>1420</v>
      </c>
      <c r="C928" s="1" t="s">
        <v>1432</v>
      </c>
      <c r="D928" s="1" t="s">
        <v>1430</v>
      </c>
      <c r="E928" s="1" t="s">
        <v>33</v>
      </c>
      <c r="F928" s="2">
        <v>94349</v>
      </c>
      <c r="G928" s="2">
        <v>399451</v>
      </c>
      <c r="H928" s="2">
        <v>94349</v>
      </c>
      <c r="I928" s="2">
        <v>399451</v>
      </c>
      <c r="J928" s="1" t="s">
        <v>63</v>
      </c>
      <c r="K928" s="1" t="s">
        <v>35</v>
      </c>
      <c r="L928" s="1" t="s">
        <v>63</v>
      </c>
      <c r="M928" s="1" t="s">
        <v>127</v>
      </c>
      <c r="N928" s="1" t="s">
        <v>52</v>
      </c>
      <c r="P928" s="1" t="s">
        <v>1431</v>
      </c>
      <c r="Q928" s="1" t="s">
        <v>45</v>
      </c>
      <c r="AA928">
        <v>98</v>
      </c>
      <c r="AB928">
        <v>0.2606</v>
      </c>
      <c r="AC928">
        <v>2.2999999999999998</v>
      </c>
      <c r="AD928">
        <v>1.3</v>
      </c>
      <c r="AE928">
        <v>4.2</v>
      </c>
      <c r="AF928">
        <v>32</v>
      </c>
      <c r="AG928" s="2">
        <f t="shared" si="42"/>
        <v>411.6</v>
      </c>
      <c r="AH928" s="2">
        <f t="shared" si="43"/>
        <v>1176</v>
      </c>
      <c r="AI928" s="8">
        <v>85</v>
      </c>
      <c r="AJ928" s="8">
        <v>40</v>
      </c>
      <c r="AK928" s="2">
        <f>(100-AJ928)/(100-AI928)*AG928</f>
        <v>1646.4</v>
      </c>
      <c r="AL928" s="8">
        <f t="shared" si="44"/>
        <v>24</v>
      </c>
    </row>
    <row r="929" spans="1:38" x14ac:dyDescent="0.35">
      <c r="A929" s="1" t="s">
        <v>1429</v>
      </c>
      <c r="B929" s="1" t="s">
        <v>1420</v>
      </c>
      <c r="C929" s="1" t="s">
        <v>1432</v>
      </c>
      <c r="D929" s="1" t="s">
        <v>1430</v>
      </c>
      <c r="E929" s="1" t="s">
        <v>33</v>
      </c>
      <c r="F929" s="2">
        <v>94349</v>
      </c>
      <c r="G929" s="2">
        <v>399451</v>
      </c>
      <c r="H929" s="2">
        <v>94349</v>
      </c>
      <c r="I929" s="2">
        <v>399451</v>
      </c>
      <c r="J929" s="1" t="s">
        <v>63</v>
      </c>
      <c r="K929" s="1" t="s">
        <v>35</v>
      </c>
      <c r="L929" s="1" t="s">
        <v>63</v>
      </c>
      <c r="M929" s="1" t="s">
        <v>127</v>
      </c>
      <c r="N929" s="1" t="s">
        <v>52</v>
      </c>
      <c r="P929" s="1" t="s">
        <v>1431</v>
      </c>
      <c r="Q929" s="1" t="s">
        <v>45</v>
      </c>
      <c r="AA929">
        <v>240</v>
      </c>
      <c r="AB929">
        <v>0.2606</v>
      </c>
      <c r="AC929">
        <v>2.2999999999999998</v>
      </c>
      <c r="AD929">
        <v>1.3</v>
      </c>
      <c r="AE929">
        <v>4.2</v>
      </c>
      <c r="AF929">
        <v>32</v>
      </c>
      <c r="AG929" s="2">
        <f t="shared" si="42"/>
        <v>1008</v>
      </c>
      <c r="AH929" s="2">
        <f t="shared" si="43"/>
        <v>2880</v>
      </c>
      <c r="AI929" s="8">
        <v>85</v>
      </c>
      <c r="AJ929" s="8">
        <v>40</v>
      </c>
      <c r="AK929" s="2">
        <f>(100-AJ929)/(100-AI929)*AG929</f>
        <v>4032</v>
      </c>
      <c r="AL929" s="8">
        <f t="shared" si="44"/>
        <v>60</v>
      </c>
    </row>
    <row r="930" spans="1:38" x14ac:dyDescent="0.35">
      <c r="A930" s="1" t="s">
        <v>1429</v>
      </c>
      <c r="B930" s="1" t="s">
        <v>1420</v>
      </c>
      <c r="C930" s="1" t="s">
        <v>1432</v>
      </c>
      <c r="D930" s="1" t="s">
        <v>1430</v>
      </c>
      <c r="E930" s="1" t="s">
        <v>33</v>
      </c>
      <c r="F930" s="2">
        <v>94349</v>
      </c>
      <c r="G930" s="2">
        <v>399451</v>
      </c>
      <c r="H930" s="2">
        <v>94349</v>
      </c>
      <c r="I930" s="2">
        <v>399451</v>
      </c>
      <c r="J930" s="1" t="s">
        <v>50</v>
      </c>
      <c r="K930" s="1" t="s">
        <v>35</v>
      </c>
      <c r="L930" s="1" t="s">
        <v>50</v>
      </c>
      <c r="M930" s="1" t="s">
        <v>127</v>
      </c>
      <c r="N930" s="1" t="s">
        <v>52</v>
      </c>
      <c r="P930" s="1" t="s">
        <v>1431</v>
      </c>
      <c r="Q930" s="1" t="s">
        <v>45</v>
      </c>
      <c r="AA930">
        <v>142</v>
      </c>
      <c r="AB930">
        <v>0</v>
      </c>
      <c r="AC930">
        <v>22</v>
      </c>
      <c r="AD930">
        <v>0.1</v>
      </c>
      <c r="AE930">
        <v>1.2</v>
      </c>
      <c r="AF930">
        <v>15</v>
      </c>
      <c r="AG930" s="2">
        <f t="shared" si="42"/>
        <v>170.4</v>
      </c>
      <c r="AH930" s="2">
        <f t="shared" si="43"/>
        <v>1704</v>
      </c>
      <c r="AI930" s="8">
        <v>85</v>
      </c>
      <c r="AJ930" s="8">
        <v>40</v>
      </c>
      <c r="AK930" s="2">
        <f>(100-AJ930)/(100-AI930)*AG930</f>
        <v>681.6</v>
      </c>
      <c r="AL930" s="8">
        <f t="shared" si="44"/>
        <v>35</v>
      </c>
    </row>
    <row r="931" spans="1:38" x14ac:dyDescent="0.35">
      <c r="A931" s="1" t="s">
        <v>1429</v>
      </c>
      <c r="B931" s="1" t="s">
        <v>1420</v>
      </c>
      <c r="C931" s="1" t="s">
        <v>1432</v>
      </c>
      <c r="D931" s="1" t="s">
        <v>1430</v>
      </c>
      <c r="E931" s="1" t="s">
        <v>33</v>
      </c>
      <c r="F931" s="2">
        <v>94349</v>
      </c>
      <c r="G931" s="2">
        <v>399451</v>
      </c>
      <c r="H931" s="2">
        <v>94349</v>
      </c>
      <c r="I931" s="2">
        <v>399451</v>
      </c>
      <c r="J931" s="1" t="s">
        <v>50</v>
      </c>
      <c r="K931" s="1" t="s">
        <v>35</v>
      </c>
      <c r="L931" s="1" t="s">
        <v>50</v>
      </c>
      <c r="M931" s="1" t="s">
        <v>127</v>
      </c>
      <c r="N931" s="1" t="s">
        <v>52</v>
      </c>
      <c r="P931" s="1" t="s">
        <v>1431</v>
      </c>
      <c r="Q931" s="1" t="s">
        <v>45</v>
      </c>
      <c r="AA931">
        <v>216</v>
      </c>
      <c r="AB931">
        <v>0</v>
      </c>
      <c r="AC931">
        <v>22</v>
      </c>
      <c r="AD931">
        <v>0.1</v>
      </c>
      <c r="AE931">
        <v>1.2</v>
      </c>
      <c r="AF931">
        <v>15</v>
      </c>
      <c r="AG931" s="2">
        <f t="shared" si="42"/>
        <v>259.2</v>
      </c>
      <c r="AH931" s="2">
        <f t="shared" si="43"/>
        <v>2592</v>
      </c>
      <c r="AI931" s="8">
        <v>85</v>
      </c>
      <c r="AJ931" s="8">
        <v>40</v>
      </c>
      <c r="AK931" s="2">
        <f>(100-AJ931)/(100-AI931)*AG931</f>
        <v>1036.8</v>
      </c>
      <c r="AL931" s="8">
        <f t="shared" si="44"/>
        <v>54</v>
      </c>
    </row>
    <row r="932" spans="1:38" x14ac:dyDescent="0.35">
      <c r="A932" s="1" t="s">
        <v>1429</v>
      </c>
      <c r="B932" s="1" t="s">
        <v>1420</v>
      </c>
      <c r="C932" s="1" t="s">
        <v>1432</v>
      </c>
      <c r="D932" s="1" t="s">
        <v>1430</v>
      </c>
      <c r="E932" s="1" t="s">
        <v>33</v>
      </c>
      <c r="F932" s="2">
        <v>94349</v>
      </c>
      <c r="G932" s="2">
        <v>399451</v>
      </c>
      <c r="H932" s="2">
        <v>94349</v>
      </c>
      <c r="I932" s="2">
        <v>399451</v>
      </c>
      <c r="J932" s="1" t="s">
        <v>50</v>
      </c>
      <c r="K932" s="1" t="s">
        <v>35</v>
      </c>
      <c r="L932" s="1" t="s">
        <v>50</v>
      </c>
      <c r="M932" s="1" t="s">
        <v>127</v>
      </c>
      <c r="N932" s="1" t="s">
        <v>52</v>
      </c>
      <c r="P932" s="1" t="s">
        <v>1431</v>
      </c>
      <c r="Q932" s="1" t="s">
        <v>45</v>
      </c>
      <c r="AA932">
        <v>848</v>
      </c>
      <c r="AB932">
        <v>0</v>
      </c>
      <c r="AC932">
        <v>22</v>
      </c>
      <c r="AD932">
        <v>0.1</v>
      </c>
      <c r="AE932">
        <v>1.2</v>
      </c>
      <c r="AF932">
        <v>15</v>
      </c>
      <c r="AG932" s="2">
        <f t="shared" si="42"/>
        <v>1017.5999999999999</v>
      </c>
      <c r="AH932" s="2">
        <f t="shared" si="43"/>
        <v>10176</v>
      </c>
      <c r="AI932" s="8">
        <v>85</v>
      </c>
      <c r="AJ932" s="8">
        <v>40</v>
      </c>
      <c r="AK932" s="2">
        <f>(100-AJ932)/(100-AI932)*AG932</f>
        <v>4070.3999999999996</v>
      </c>
      <c r="AL932" s="8">
        <f t="shared" si="44"/>
        <v>212</v>
      </c>
    </row>
    <row r="933" spans="1:38" x14ac:dyDescent="0.35">
      <c r="A933" s="1" t="s">
        <v>1429</v>
      </c>
      <c r="B933" s="1" t="s">
        <v>1420</v>
      </c>
      <c r="C933" s="1" t="s">
        <v>1432</v>
      </c>
      <c r="D933" s="1" t="s">
        <v>1430</v>
      </c>
      <c r="E933" s="1" t="s">
        <v>33</v>
      </c>
      <c r="F933" s="2">
        <v>94349</v>
      </c>
      <c r="G933" s="2">
        <v>399451</v>
      </c>
      <c r="H933" s="2">
        <v>94349</v>
      </c>
      <c r="I933" s="2">
        <v>399451</v>
      </c>
      <c r="J933" s="1" t="s">
        <v>50</v>
      </c>
      <c r="K933" s="1" t="s">
        <v>35</v>
      </c>
      <c r="L933" s="1" t="s">
        <v>50</v>
      </c>
      <c r="M933" s="1" t="s">
        <v>127</v>
      </c>
      <c r="N933" s="1" t="s">
        <v>52</v>
      </c>
      <c r="P933" s="1" t="s">
        <v>1431</v>
      </c>
      <c r="Q933" s="1" t="s">
        <v>45</v>
      </c>
      <c r="AA933" s="2">
        <v>4032</v>
      </c>
      <c r="AB933">
        <v>0</v>
      </c>
      <c r="AC933">
        <v>22</v>
      </c>
      <c r="AD933">
        <v>0.1</v>
      </c>
      <c r="AE933">
        <v>1.2</v>
      </c>
      <c r="AF933">
        <v>15</v>
      </c>
      <c r="AG933" s="2">
        <f t="shared" si="42"/>
        <v>4838.3999999999996</v>
      </c>
      <c r="AH933" s="2">
        <f t="shared" si="43"/>
        <v>48384</v>
      </c>
      <c r="AI933" s="8">
        <v>85</v>
      </c>
      <c r="AJ933" s="8">
        <v>40</v>
      </c>
      <c r="AK933" s="2">
        <f>(100-AJ933)/(100-AI933)*AG933</f>
        <v>19353.599999999999</v>
      </c>
      <c r="AL933" s="8">
        <f t="shared" si="44"/>
        <v>1008</v>
      </c>
    </row>
    <row r="934" spans="1:38" x14ac:dyDescent="0.35">
      <c r="A934" s="1" t="s">
        <v>1433</v>
      </c>
      <c r="B934" s="1" t="s">
        <v>1420</v>
      </c>
      <c r="C934" s="1" t="s">
        <v>1432</v>
      </c>
      <c r="D934" s="1" t="s">
        <v>1435</v>
      </c>
      <c r="E934" s="1" t="s">
        <v>33</v>
      </c>
      <c r="F934" s="2">
        <v>93403</v>
      </c>
      <c r="G934" s="2">
        <v>399993</v>
      </c>
      <c r="H934" s="2">
        <v>93403</v>
      </c>
      <c r="I934" s="2">
        <v>399993</v>
      </c>
      <c r="J934" s="1" t="s">
        <v>200</v>
      </c>
      <c r="K934" s="1" t="s">
        <v>35</v>
      </c>
      <c r="L934" s="1" t="s">
        <v>201</v>
      </c>
      <c r="M934" s="1" t="s">
        <v>202</v>
      </c>
      <c r="N934" s="1" t="s">
        <v>203</v>
      </c>
      <c r="O934" s="1" t="s">
        <v>1434</v>
      </c>
      <c r="P934" s="1" t="s">
        <v>1436</v>
      </c>
      <c r="Q934" s="1" t="s">
        <v>45</v>
      </c>
      <c r="AA934">
        <v>320</v>
      </c>
      <c r="AB934">
        <v>4.3700000000000003E-2</v>
      </c>
      <c r="AC934">
        <v>1.4</v>
      </c>
      <c r="AD934">
        <v>0.45</v>
      </c>
      <c r="AE934">
        <v>5.8</v>
      </c>
      <c r="AF934">
        <v>31</v>
      </c>
      <c r="AG934" s="2">
        <f t="shared" si="42"/>
        <v>1856</v>
      </c>
      <c r="AH934" s="2">
        <f t="shared" si="43"/>
        <v>3840</v>
      </c>
      <c r="AI934" s="8">
        <v>85</v>
      </c>
      <c r="AJ934" s="8">
        <v>40</v>
      </c>
      <c r="AK934" s="2">
        <f>(100-AJ934)/(100-AI934)*AG934</f>
        <v>7424</v>
      </c>
      <c r="AL934" s="8">
        <f t="shared" si="44"/>
        <v>80</v>
      </c>
    </row>
    <row r="935" spans="1:38" x14ac:dyDescent="0.35">
      <c r="A935" s="1" t="s">
        <v>1433</v>
      </c>
      <c r="B935" s="1" t="s">
        <v>1420</v>
      </c>
      <c r="C935" s="1" t="s">
        <v>1432</v>
      </c>
      <c r="D935" s="1" t="s">
        <v>1435</v>
      </c>
      <c r="E935" s="1" t="s">
        <v>33</v>
      </c>
      <c r="F935" s="2">
        <v>93403</v>
      </c>
      <c r="G935" s="2">
        <v>399993</v>
      </c>
      <c r="H935" s="2">
        <v>93403</v>
      </c>
      <c r="I935" s="2">
        <v>399993</v>
      </c>
      <c r="J935" s="1" t="s">
        <v>602</v>
      </c>
      <c r="K935" s="1" t="s">
        <v>35</v>
      </c>
      <c r="L935" s="1" t="s">
        <v>602</v>
      </c>
      <c r="M935" s="1" t="s">
        <v>202</v>
      </c>
      <c r="N935" s="1" t="s">
        <v>295</v>
      </c>
      <c r="O935" s="1" t="s">
        <v>1434</v>
      </c>
      <c r="P935" s="1" t="s">
        <v>1436</v>
      </c>
      <c r="Q935" s="1" t="s">
        <v>45</v>
      </c>
      <c r="AA935">
        <v>240</v>
      </c>
      <c r="AB935">
        <v>0.2606</v>
      </c>
      <c r="AC935">
        <v>4.2</v>
      </c>
      <c r="AD935">
        <v>0.63</v>
      </c>
      <c r="AE935">
        <v>4.7</v>
      </c>
      <c r="AF935">
        <v>35</v>
      </c>
      <c r="AG935" s="2">
        <f t="shared" si="42"/>
        <v>1128</v>
      </c>
      <c r="AH935" s="2">
        <f t="shared" si="43"/>
        <v>2880</v>
      </c>
      <c r="AI935" s="8">
        <v>85</v>
      </c>
      <c r="AJ935" s="8">
        <v>40</v>
      </c>
      <c r="AK935" s="2">
        <f>(100-AJ935)/(100-AI935)*AG935</f>
        <v>4512</v>
      </c>
      <c r="AL935" s="8">
        <f t="shared" si="44"/>
        <v>60</v>
      </c>
    </row>
    <row r="936" spans="1:38" x14ac:dyDescent="0.35">
      <c r="A936" s="1" t="s">
        <v>1433</v>
      </c>
      <c r="B936" s="1" t="s">
        <v>1420</v>
      </c>
      <c r="C936" s="1" t="s">
        <v>1432</v>
      </c>
      <c r="D936" s="1" t="s">
        <v>1435</v>
      </c>
      <c r="E936" s="1" t="s">
        <v>33</v>
      </c>
      <c r="F936" s="2">
        <v>93403</v>
      </c>
      <c r="G936" s="2">
        <v>399993</v>
      </c>
      <c r="H936" s="2">
        <v>93403</v>
      </c>
      <c r="I936" s="2">
        <v>399993</v>
      </c>
      <c r="J936" s="1" t="s">
        <v>200</v>
      </c>
      <c r="K936" s="1" t="s">
        <v>35</v>
      </c>
      <c r="L936" s="1" t="s">
        <v>201</v>
      </c>
      <c r="M936" s="1" t="s">
        <v>202</v>
      </c>
      <c r="N936" s="1" t="s">
        <v>203</v>
      </c>
      <c r="O936" s="1" t="s">
        <v>1434</v>
      </c>
      <c r="P936" s="1" t="s">
        <v>1436</v>
      </c>
      <c r="Q936" s="1" t="s">
        <v>45</v>
      </c>
      <c r="AA936">
        <v>512</v>
      </c>
      <c r="AB936">
        <v>4.3700000000000003E-2</v>
      </c>
      <c r="AC936">
        <v>1.4</v>
      </c>
      <c r="AD936">
        <v>0.45</v>
      </c>
      <c r="AE936">
        <v>5.8</v>
      </c>
      <c r="AF936">
        <v>31</v>
      </c>
      <c r="AG936" s="2">
        <f t="shared" si="42"/>
        <v>2969.6</v>
      </c>
      <c r="AH936" s="2">
        <f t="shared" si="43"/>
        <v>6144</v>
      </c>
      <c r="AI936" s="8">
        <v>85</v>
      </c>
      <c r="AJ936" s="8">
        <v>40</v>
      </c>
      <c r="AK936" s="2">
        <f>(100-AJ936)/(100-AI936)*AG936</f>
        <v>11878.4</v>
      </c>
      <c r="AL936" s="8">
        <f t="shared" si="44"/>
        <v>128</v>
      </c>
    </row>
    <row r="937" spans="1:38" x14ac:dyDescent="0.35">
      <c r="A937" s="1" t="s">
        <v>1433</v>
      </c>
      <c r="B937" s="1" t="s">
        <v>1420</v>
      </c>
      <c r="C937" s="1" t="s">
        <v>1432</v>
      </c>
      <c r="D937" s="1" t="s">
        <v>1435</v>
      </c>
      <c r="E937" s="1" t="s">
        <v>33</v>
      </c>
      <c r="F937" s="2">
        <v>93403</v>
      </c>
      <c r="G937" s="2">
        <v>399993</v>
      </c>
      <c r="H937" s="2">
        <v>93403</v>
      </c>
      <c r="I937" s="2">
        <v>399993</v>
      </c>
      <c r="J937" s="1" t="s">
        <v>200</v>
      </c>
      <c r="K937" s="1" t="s">
        <v>35</v>
      </c>
      <c r="L937" s="1" t="s">
        <v>201</v>
      </c>
      <c r="M937" s="1" t="s">
        <v>202</v>
      </c>
      <c r="N937" s="1" t="s">
        <v>203</v>
      </c>
      <c r="O937" s="1" t="s">
        <v>1434</v>
      </c>
      <c r="P937" s="1" t="s">
        <v>1436</v>
      </c>
      <c r="Q937" s="1" t="s">
        <v>45</v>
      </c>
      <c r="AA937">
        <v>432</v>
      </c>
      <c r="AB937">
        <v>4.3700000000000003E-2</v>
      </c>
      <c r="AC937">
        <v>1.4</v>
      </c>
      <c r="AD937">
        <v>0.45</v>
      </c>
      <c r="AE937">
        <v>5.8</v>
      </c>
      <c r="AF937">
        <v>31</v>
      </c>
      <c r="AG937" s="2">
        <f t="shared" si="42"/>
        <v>2505.6</v>
      </c>
      <c r="AH937" s="2">
        <f t="shared" si="43"/>
        <v>5184</v>
      </c>
      <c r="AI937" s="8">
        <v>85</v>
      </c>
      <c r="AJ937" s="8">
        <v>40</v>
      </c>
      <c r="AK937" s="2">
        <f>(100-AJ937)/(100-AI937)*AG937</f>
        <v>10022.4</v>
      </c>
      <c r="AL937" s="8">
        <f t="shared" si="44"/>
        <v>108</v>
      </c>
    </row>
    <row r="938" spans="1:38" x14ac:dyDescent="0.35">
      <c r="A938" s="1" t="s">
        <v>1433</v>
      </c>
      <c r="B938" s="1" t="s">
        <v>1420</v>
      </c>
      <c r="C938" s="1" t="s">
        <v>1432</v>
      </c>
      <c r="D938" s="1" t="s">
        <v>1435</v>
      </c>
      <c r="E938" s="1" t="s">
        <v>33</v>
      </c>
      <c r="F938" s="2">
        <v>93403</v>
      </c>
      <c r="G938" s="2">
        <v>399993</v>
      </c>
      <c r="H938" s="2">
        <v>93403</v>
      </c>
      <c r="I938" s="2">
        <v>399993</v>
      </c>
      <c r="J938" s="1" t="s">
        <v>105</v>
      </c>
      <c r="K938" s="1" t="s">
        <v>35</v>
      </c>
      <c r="L938" s="1" t="s">
        <v>106</v>
      </c>
      <c r="M938" s="1" t="s">
        <v>95</v>
      </c>
      <c r="N938" s="1" t="s">
        <v>96</v>
      </c>
      <c r="O938" s="1" t="s">
        <v>1434</v>
      </c>
      <c r="P938" s="1" t="s">
        <v>1436</v>
      </c>
      <c r="Q938" s="1" t="s">
        <v>45</v>
      </c>
      <c r="AA938">
        <v>172</v>
      </c>
      <c r="AB938">
        <v>0</v>
      </c>
      <c r="AC938">
        <v>22</v>
      </c>
      <c r="AD938">
        <v>0.1</v>
      </c>
      <c r="AE938">
        <v>2.2999999999999998</v>
      </c>
      <c r="AF938">
        <v>15</v>
      </c>
      <c r="AG938" s="2">
        <f t="shared" si="42"/>
        <v>395.59999999999997</v>
      </c>
      <c r="AH938" s="2">
        <f t="shared" si="43"/>
        <v>2064</v>
      </c>
      <c r="AI938" s="8">
        <v>85</v>
      </c>
      <c r="AJ938" s="8">
        <v>40</v>
      </c>
      <c r="AK938" s="2">
        <f>(100-AJ938)/(100-AI938)*AG938</f>
        <v>1582.3999999999999</v>
      </c>
      <c r="AL938" s="8">
        <f t="shared" si="44"/>
        <v>43</v>
      </c>
    </row>
    <row r="939" spans="1:38" x14ac:dyDescent="0.35">
      <c r="A939" s="1" t="s">
        <v>1437</v>
      </c>
      <c r="B939" s="1" t="s">
        <v>1420</v>
      </c>
      <c r="C939" s="1" t="s">
        <v>1432</v>
      </c>
      <c r="D939" s="1" t="s">
        <v>1439</v>
      </c>
      <c r="E939" s="1" t="s">
        <v>33</v>
      </c>
      <c r="F939" s="2">
        <v>92839</v>
      </c>
      <c r="G939" s="2">
        <v>398518</v>
      </c>
      <c r="H939" s="2">
        <v>92839</v>
      </c>
      <c r="I939" s="2">
        <v>398518</v>
      </c>
      <c r="J939" s="1" t="s">
        <v>63</v>
      </c>
      <c r="K939" s="1" t="s">
        <v>35</v>
      </c>
      <c r="L939" s="1" t="s">
        <v>63</v>
      </c>
      <c r="M939" s="1" t="s">
        <v>80</v>
      </c>
      <c r="N939" s="1" t="s">
        <v>52</v>
      </c>
      <c r="O939" s="1" t="s">
        <v>1438</v>
      </c>
      <c r="P939" s="1" t="s">
        <v>1440</v>
      </c>
      <c r="Q939" s="1" t="s">
        <v>45</v>
      </c>
      <c r="AA939">
        <v>144</v>
      </c>
      <c r="AB939">
        <v>0.2606</v>
      </c>
      <c r="AC939">
        <v>2.2999999999999998</v>
      </c>
      <c r="AD939">
        <v>1.3</v>
      </c>
      <c r="AE939">
        <v>4.2</v>
      </c>
      <c r="AF939">
        <v>32</v>
      </c>
      <c r="AG939" s="2">
        <f t="shared" si="42"/>
        <v>604.80000000000007</v>
      </c>
      <c r="AH939" s="2">
        <f t="shared" si="43"/>
        <v>1728</v>
      </c>
      <c r="AI939" s="8">
        <v>85</v>
      </c>
      <c r="AJ939" s="8">
        <v>40</v>
      </c>
      <c r="AK939" s="2">
        <f>(100-AJ939)/(100-AI939)*AG939</f>
        <v>2419.2000000000003</v>
      </c>
      <c r="AL939" s="8">
        <f t="shared" si="44"/>
        <v>36</v>
      </c>
    </row>
    <row r="940" spans="1:38" x14ac:dyDescent="0.35">
      <c r="A940" s="1" t="s">
        <v>1437</v>
      </c>
      <c r="B940" s="1" t="s">
        <v>1420</v>
      </c>
      <c r="C940" s="1" t="s">
        <v>1432</v>
      </c>
      <c r="D940" s="1" t="s">
        <v>1439</v>
      </c>
      <c r="E940" s="1" t="s">
        <v>33</v>
      </c>
      <c r="F940" s="2">
        <v>92839</v>
      </c>
      <c r="G940" s="2">
        <v>398518</v>
      </c>
      <c r="H940" s="2">
        <v>92839</v>
      </c>
      <c r="I940" s="2">
        <v>398518</v>
      </c>
      <c r="J940" s="1" t="s">
        <v>68</v>
      </c>
      <c r="K940" s="1" t="s">
        <v>35</v>
      </c>
      <c r="L940" s="1" t="s">
        <v>50</v>
      </c>
      <c r="M940" s="1" t="s">
        <v>80</v>
      </c>
      <c r="N940" s="1" t="s">
        <v>52</v>
      </c>
      <c r="O940" s="1" t="s">
        <v>1438</v>
      </c>
      <c r="P940" s="1" t="s">
        <v>1440</v>
      </c>
      <c r="Q940" s="1" t="s">
        <v>45</v>
      </c>
      <c r="AA940">
        <v>230</v>
      </c>
      <c r="AB940">
        <v>0</v>
      </c>
      <c r="AC940">
        <v>22</v>
      </c>
      <c r="AD940">
        <v>0.1</v>
      </c>
      <c r="AE940">
        <v>1.2</v>
      </c>
      <c r="AF940">
        <v>15</v>
      </c>
      <c r="AG940" s="2">
        <f t="shared" si="42"/>
        <v>276</v>
      </c>
      <c r="AH940" s="2">
        <f t="shared" si="43"/>
        <v>2760</v>
      </c>
      <c r="AI940" s="8">
        <v>85</v>
      </c>
      <c r="AJ940" s="8">
        <v>40</v>
      </c>
      <c r="AK940" s="2">
        <f>(100-AJ940)/(100-AI940)*AG940</f>
        <v>1104</v>
      </c>
      <c r="AL940" s="8">
        <f t="shared" si="44"/>
        <v>57</v>
      </c>
    </row>
    <row r="941" spans="1:38" x14ac:dyDescent="0.35">
      <c r="A941" s="1" t="s">
        <v>1441</v>
      </c>
      <c r="B941" s="1" t="s">
        <v>1446</v>
      </c>
      <c r="C941" s="1" t="s">
        <v>1445</v>
      </c>
      <c r="D941" s="1" t="s">
        <v>1443</v>
      </c>
      <c r="E941" s="1" t="s">
        <v>33</v>
      </c>
      <c r="F941" s="2">
        <v>166675</v>
      </c>
      <c r="G941" s="2">
        <v>375021</v>
      </c>
      <c r="H941" s="2">
        <v>166675</v>
      </c>
      <c r="I941" s="2">
        <v>375021</v>
      </c>
      <c r="J941" s="1" t="s">
        <v>85</v>
      </c>
      <c r="K941" s="1" t="s">
        <v>35</v>
      </c>
      <c r="L941" s="1" t="s">
        <v>54</v>
      </c>
      <c r="M941" s="1" t="s">
        <v>80</v>
      </c>
      <c r="N941" s="1" t="s">
        <v>56</v>
      </c>
      <c r="O941" s="1" t="s">
        <v>1442</v>
      </c>
      <c r="P941" s="1" t="s">
        <v>1444</v>
      </c>
      <c r="Q941" s="1" t="s">
        <v>45</v>
      </c>
      <c r="AA941">
        <v>360</v>
      </c>
      <c r="AB941">
        <v>4.3700000000000003E-2</v>
      </c>
      <c r="AC941">
        <v>1.4</v>
      </c>
      <c r="AD941">
        <v>0.45</v>
      </c>
      <c r="AE941">
        <v>3.5</v>
      </c>
      <c r="AF941">
        <v>31</v>
      </c>
      <c r="AG941" s="2">
        <f t="shared" si="42"/>
        <v>1260</v>
      </c>
      <c r="AH941" s="2">
        <f t="shared" si="43"/>
        <v>4320</v>
      </c>
      <c r="AI941" s="8">
        <v>85</v>
      </c>
      <c r="AJ941" s="8">
        <v>40</v>
      </c>
      <c r="AK941" s="2">
        <f>(100-AJ941)/(100-AI941)*AG941</f>
        <v>5040</v>
      </c>
      <c r="AL941" s="8">
        <f t="shared" si="44"/>
        <v>90</v>
      </c>
    </row>
    <row r="942" spans="1:38" x14ac:dyDescent="0.35">
      <c r="A942" s="1" t="s">
        <v>1441</v>
      </c>
      <c r="B942" s="1" t="s">
        <v>1446</v>
      </c>
      <c r="C942" s="1" t="s">
        <v>1445</v>
      </c>
      <c r="D942" s="1" t="s">
        <v>1443</v>
      </c>
      <c r="E942" s="1" t="s">
        <v>33</v>
      </c>
      <c r="F942" s="2">
        <v>166675</v>
      </c>
      <c r="G942" s="2">
        <v>375021</v>
      </c>
      <c r="H942" s="2">
        <v>166675</v>
      </c>
      <c r="I942" s="2">
        <v>375021</v>
      </c>
      <c r="J942" s="1" t="s">
        <v>85</v>
      </c>
      <c r="K942" s="1" t="s">
        <v>35</v>
      </c>
      <c r="L942" s="1" t="s">
        <v>54</v>
      </c>
      <c r="M942" s="1" t="s">
        <v>80</v>
      </c>
      <c r="N942" s="1" t="s">
        <v>56</v>
      </c>
      <c r="O942" s="1" t="s">
        <v>1442</v>
      </c>
      <c r="P942" s="1" t="s">
        <v>1444</v>
      </c>
      <c r="Q942" s="1" t="s">
        <v>45</v>
      </c>
      <c r="AA942" s="2">
        <v>1920</v>
      </c>
      <c r="AB942">
        <v>4.3700000000000003E-2</v>
      </c>
      <c r="AC942">
        <v>1.4</v>
      </c>
      <c r="AD942">
        <v>0.45</v>
      </c>
      <c r="AE942">
        <v>3.5</v>
      </c>
      <c r="AF942">
        <v>31</v>
      </c>
      <c r="AG942" s="2">
        <f t="shared" si="42"/>
        <v>6720</v>
      </c>
      <c r="AH942" s="2">
        <f t="shared" si="43"/>
        <v>23040</v>
      </c>
      <c r="AI942" s="8">
        <v>85</v>
      </c>
      <c r="AJ942" s="8">
        <v>40</v>
      </c>
      <c r="AK942" s="2">
        <f>(100-AJ942)/(100-AI942)*AG942</f>
        <v>26880</v>
      </c>
      <c r="AL942" s="8">
        <f t="shared" si="44"/>
        <v>480</v>
      </c>
    </row>
    <row r="943" spans="1:38" x14ac:dyDescent="0.35">
      <c r="A943" s="1" t="s">
        <v>1447</v>
      </c>
      <c r="B943" s="1" t="s">
        <v>1446</v>
      </c>
      <c r="C943" s="1" t="s">
        <v>1451</v>
      </c>
      <c r="D943" s="1" t="s">
        <v>1449</v>
      </c>
      <c r="E943" s="1" t="s">
        <v>33</v>
      </c>
      <c r="F943" s="2">
        <v>168075</v>
      </c>
      <c r="G943" s="2">
        <v>372502</v>
      </c>
      <c r="H943" s="2">
        <v>168075</v>
      </c>
      <c r="I943" s="2">
        <v>372502</v>
      </c>
      <c r="J943" s="1" t="s">
        <v>53</v>
      </c>
      <c r="K943" s="1" t="s">
        <v>35</v>
      </c>
      <c r="L943" s="1" t="s">
        <v>53</v>
      </c>
      <c r="M943" s="1" t="s">
        <v>80</v>
      </c>
      <c r="N943" s="1" t="s">
        <v>48</v>
      </c>
      <c r="O943" s="1" t="s">
        <v>1448</v>
      </c>
      <c r="P943" s="1" t="s">
        <v>1450</v>
      </c>
      <c r="Q943" s="1" t="s">
        <v>45</v>
      </c>
      <c r="AA943">
        <v>80</v>
      </c>
      <c r="AB943">
        <v>0.2606</v>
      </c>
      <c r="AC943">
        <v>4.2</v>
      </c>
      <c r="AD943">
        <v>0.63</v>
      </c>
      <c r="AE943">
        <v>2.8</v>
      </c>
      <c r="AF943">
        <v>35</v>
      </c>
      <c r="AG943" s="2">
        <f t="shared" si="42"/>
        <v>224</v>
      </c>
      <c r="AH943" s="2">
        <f t="shared" si="43"/>
        <v>960</v>
      </c>
      <c r="AI943" s="8">
        <v>85</v>
      </c>
      <c r="AJ943" s="8">
        <v>40</v>
      </c>
      <c r="AK943" s="2">
        <f>(100-AJ943)/(100-AI943)*AG943</f>
        <v>896</v>
      </c>
      <c r="AL943" s="8">
        <f t="shared" si="44"/>
        <v>20</v>
      </c>
    </row>
    <row r="944" spans="1:38" x14ac:dyDescent="0.35">
      <c r="A944" s="1" t="s">
        <v>1447</v>
      </c>
      <c r="B944" s="1" t="s">
        <v>1446</v>
      </c>
      <c r="C944" s="1" t="s">
        <v>1451</v>
      </c>
      <c r="D944" s="1" t="s">
        <v>1449</v>
      </c>
      <c r="E944" s="1" t="s">
        <v>33</v>
      </c>
      <c r="F944" s="2">
        <v>168075</v>
      </c>
      <c r="G944" s="2">
        <v>372502</v>
      </c>
      <c r="H944" s="2">
        <v>168075</v>
      </c>
      <c r="I944" s="2">
        <v>372502</v>
      </c>
      <c r="J944" s="1" t="s">
        <v>49</v>
      </c>
      <c r="K944" s="1" t="s">
        <v>35</v>
      </c>
      <c r="L944" s="1" t="s">
        <v>50</v>
      </c>
      <c r="M944" s="1" t="s">
        <v>80</v>
      </c>
      <c r="N944" s="1" t="s">
        <v>52</v>
      </c>
      <c r="O944" s="1" t="s">
        <v>1448</v>
      </c>
      <c r="P944" s="1" t="s">
        <v>1450</v>
      </c>
      <c r="Q944" s="1" t="s">
        <v>45</v>
      </c>
      <c r="AA944" s="2">
        <v>1980</v>
      </c>
      <c r="AB944">
        <v>0</v>
      </c>
      <c r="AC944">
        <v>22</v>
      </c>
      <c r="AD944">
        <v>0.1</v>
      </c>
      <c r="AE944">
        <v>1.2</v>
      </c>
      <c r="AF944">
        <v>15</v>
      </c>
      <c r="AG944" s="2">
        <f t="shared" si="42"/>
        <v>2376</v>
      </c>
      <c r="AH944" s="2">
        <f t="shared" si="43"/>
        <v>23760</v>
      </c>
      <c r="AI944" s="8">
        <v>85</v>
      </c>
      <c r="AJ944" s="8">
        <v>40</v>
      </c>
      <c r="AK944" s="2">
        <f>(100-AJ944)/(100-AI944)*AG944</f>
        <v>9504</v>
      </c>
      <c r="AL944" s="8">
        <f t="shared" si="44"/>
        <v>495</v>
      </c>
    </row>
    <row r="945" spans="1:38" x14ac:dyDescent="0.35">
      <c r="A945" s="1" t="s">
        <v>1447</v>
      </c>
      <c r="B945" s="1" t="s">
        <v>1446</v>
      </c>
      <c r="C945" s="1" t="s">
        <v>1451</v>
      </c>
      <c r="D945" s="1" t="s">
        <v>1449</v>
      </c>
      <c r="E945" s="1" t="s">
        <v>33</v>
      </c>
      <c r="F945" s="2">
        <v>168075</v>
      </c>
      <c r="G945" s="2">
        <v>372502</v>
      </c>
      <c r="H945" s="2">
        <v>168075</v>
      </c>
      <c r="I945" s="2">
        <v>372502</v>
      </c>
      <c r="J945" s="1" t="s">
        <v>53</v>
      </c>
      <c r="K945" s="1" t="s">
        <v>35</v>
      </c>
      <c r="L945" s="1" t="s">
        <v>53</v>
      </c>
      <c r="M945" s="1" t="s">
        <v>80</v>
      </c>
      <c r="N945" s="1" t="s">
        <v>48</v>
      </c>
      <c r="O945" s="1" t="s">
        <v>1448</v>
      </c>
      <c r="P945" s="1" t="s">
        <v>1450</v>
      </c>
      <c r="Q945" s="1" t="s">
        <v>45</v>
      </c>
      <c r="AA945">
        <v>216</v>
      </c>
      <c r="AB945">
        <v>0.2606</v>
      </c>
      <c r="AC945">
        <v>4.2</v>
      </c>
      <c r="AD945">
        <v>0.63</v>
      </c>
      <c r="AE945">
        <v>2.8</v>
      </c>
      <c r="AF945">
        <v>35</v>
      </c>
      <c r="AG945" s="2">
        <f t="shared" si="42"/>
        <v>604.79999999999995</v>
      </c>
      <c r="AH945" s="2">
        <f t="shared" si="43"/>
        <v>2592</v>
      </c>
      <c r="AI945" s="8">
        <v>85</v>
      </c>
      <c r="AJ945" s="8">
        <v>40</v>
      </c>
      <c r="AK945" s="2">
        <f>(100-AJ945)/(100-AI945)*AG945</f>
        <v>2419.1999999999998</v>
      </c>
      <c r="AL945" s="8">
        <f t="shared" si="44"/>
        <v>54</v>
      </c>
    </row>
    <row r="946" spans="1:38" x14ac:dyDescent="0.35">
      <c r="A946" s="1" t="s">
        <v>1447</v>
      </c>
      <c r="B946" s="1" t="s">
        <v>1446</v>
      </c>
      <c r="C946" s="1" t="s">
        <v>1451</v>
      </c>
      <c r="D946" s="1" t="s">
        <v>1449</v>
      </c>
      <c r="E946" s="1" t="s">
        <v>33</v>
      </c>
      <c r="F946" s="2">
        <v>168075</v>
      </c>
      <c r="G946" s="2">
        <v>372502</v>
      </c>
      <c r="H946" s="2">
        <v>168075</v>
      </c>
      <c r="I946" s="2">
        <v>372502</v>
      </c>
      <c r="J946" s="1" t="s">
        <v>46</v>
      </c>
      <c r="K946" s="1" t="s">
        <v>35</v>
      </c>
      <c r="L946" s="1" t="s">
        <v>46</v>
      </c>
      <c r="M946" s="1" t="s">
        <v>80</v>
      </c>
      <c r="N946" s="1" t="s">
        <v>48</v>
      </c>
      <c r="O946" s="1" t="s">
        <v>1448</v>
      </c>
      <c r="P946" s="1" t="s">
        <v>1450</v>
      </c>
      <c r="Q946" s="1" t="s">
        <v>45</v>
      </c>
      <c r="AA946">
        <v>1</v>
      </c>
      <c r="AB946">
        <v>0.2606</v>
      </c>
      <c r="AC946">
        <v>1.5</v>
      </c>
      <c r="AD946">
        <v>0.83</v>
      </c>
      <c r="AE946">
        <v>2.8</v>
      </c>
      <c r="AF946">
        <v>36</v>
      </c>
      <c r="AG946" s="2">
        <f t="shared" si="42"/>
        <v>2.8</v>
      </c>
      <c r="AH946" s="2">
        <f t="shared" si="43"/>
        <v>12</v>
      </c>
      <c r="AI946" s="8">
        <v>85</v>
      </c>
      <c r="AJ946" s="8">
        <v>40</v>
      </c>
      <c r="AK946" s="2">
        <f>(100-AJ946)/(100-AI946)*AG946</f>
        <v>11.2</v>
      </c>
      <c r="AL946" s="8">
        <f t="shared" si="44"/>
        <v>0</v>
      </c>
    </row>
    <row r="947" spans="1:38" x14ac:dyDescent="0.35">
      <c r="A947" s="1" t="s">
        <v>1447</v>
      </c>
      <c r="B947" s="1" t="s">
        <v>1446</v>
      </c>
      <c r="C947" s="1" t="s">
        <v>1451</v>
      </c>
      <c r="D947" s="1" t="s">
        <v>1449</v>
      </c>
      <c r="E947" s="1" t="s">
        <v>33</v>
      </c>
      <c r="F947" s="2">
        <v>168075</v>
      </c>
      <c r="G947" s="2">
        <v>372502</v>
      </c>
      <c r="H947" s="2">
        <v>168075</v>
      </c>
      <c r="I947" s="2">
        <v>372502</v>
      </c>
      <c r="J947" s="1" t="s">
        <v>53</v>
      </c>
      <c r="K947" s="1" t="s">
        <v>35</v>
      </c>
      <c r="L947" s="1" t="s">
        <v>53</v>
      </c>
      <c r="M947" s="1" t="s">
        <v>80</v>
      </c>
      <c r="N947" s="1" t="s">
        <v>48</v>
      </c>
      <c r="O947" s="1" t="s">
        <v>1448</v>
      </c>
      <c r="P947" s="1" t="s">
        <v>1450</v>
      </c>
      <c r="Q947" s="1" t="s">
        <v>45</v>
      </c>
      <c r="AA947">
        <v>216</v>
      </c>
      <c r="AB947">
        <v>0.2606</v>
      </c>
      <c r="AC947">
        <v>4.2</v>
      </c>
      <c r="AD947">
        <v>0.63</v>
      </c>
      <c r="AE947">
        <v>2.8</v>
      </c>
      <c r="AF947">
        <v>35</v>
      </c>
      <c r="AG947" s="2">
        <f t="shared" si="42"/>
        <v>604.79999999999995</v>
      </c>
      <c r="AH947" s="2">
        <f t="shared" si="43"/>
        <v>2592</v>
      </c>
      <c r="AI947" s="8">
        <v>85</v>
      </c>
      <c r="AJ947" s="8">
        <v>40</v>
      </c>
      <c r="AK947" s="2">
        <f>(100-AJ947)/(100-AI947)*AG947</f>
        <v>2419.1999999999998</v>
      </c>
      <c r="AL947" s="8">
        <f t="shared" si="44"/>
        <v>54</v>
      </c>
    </row>
    <row r="948" spans="1:38" x14ac:dyDescent="0.35">
      <c r="A948" s="1" t="s">
        <v>1447</v>
      </c>
      <c r="B948" s="1" t="s">
        <v>1446</v>
      </c>
      <c r="C948" s="1" t="s">
        <v>1451</v>
      </c>
      <c r="D948" s="1" t="s">
        <v>1449</v>
      </c>
      <c r="E948" s="1" t="s">
        <v>33</v>
      </c>
      <c r="F948" s="2">
        <v>168075</v>
      </c>
      <c r="G948" s="2">
        <v>372502</v>
      </c>
      <c r="H948" s="2">
        <v>168075</v>
      </c>
      <c r="I948" s="2">
        <v>372502</v>
      </c>
      <c r="J948" s="1" t="s">
        <v>68</v>
      </c>
      <c r="K948" s="1" t="s">
        <v>35</v>
      </c>
      <c r="L948" s="1" t="s">
        <v>50</v>
      </c>
      <c r="M948" s="1" t="s">
        <v>80</v>
      </c>
      <c r="N948" s="1" t="s">
        <v>52</v>
      </c>
      <c r="O948" s="1" t="s">
        <v>1448</v>
      </c>
      <c r="P948" s="1" t="s">
        <v>1450</v>
      </c>
      <c r="Q948" s="1" t="s">
        <v>45</v>
      </c>
      <c r="AA948">
        <v>720</v>
      </c>
      <c r="AB948">
        <v>0</v>
      </c>
      <c r="AC948">
        <v>22</v>
      </c>
      <c r="AD948">
        <v>0.1</v>
      </c>
      <c r="AE948">
        <v>1.2</v>
      </c>
      <c r="AF948">
        <v>15</v>
      </c>
      <c r="AG948" s="2">
        <f t="shared" si="42"/>
        <v>864</v>
      </c>
      <c r="AH948" s="2">
        <f t="shared" si="43"/>
        <v>8640</v>
      </c>
      <c r="AI948" s="8">
        <v>85</v>
      </c>
      <c r="AJ948" s="8">
        <v>40</v>
      </c>
      <c r="AK948" s="2">
        <f>(100-AJ948)/(100-AI948)*AG948</f>
        <v>3456</v>
      </c>
      <c r="AL948" s="8">
        <f t="shared" si="44"/>
        <v>180</v>
      </c>
    </row>
    <row r="949" spans="1:38" x14ac:dyDescent="0.35">
      <c r="A949" s="1" t="s">
        <v>1452</v>
      </c>
      <c r="B949" s="1" t="s">
        <v>1446</v>
      </c>
      <c r="C949" s="1" t="s">
        <v>1451</v>
      </c>
      <c r="D949" s="1" t="s">
        <v>1454</v>
      </c>
      <c r="E949" s="1" t="s">
        <v>33</v>
      </c>
      <c r="F949" s="2">
        <v>168171</v>
      </c>
      <c r="G949" s="2">
        <v>372363</v>
      </c>
      <c r="H949" s="2">
        <v>168171</v>
      </c>
      <c r="I949" s="2">
        <v>372363</v>
      </c>
      <c r="J949" s="1" t="s">
        <v>215</v>
      </c>
      <c r="K949" s="1" t="s">
        <v>35</v>
      </c>
      <c r="L949" s="1" t="s">
        <v>201</v>
      </c>
      <c r="M949" s="1" t="s">
        <v>363</v>
      </c>
      <c r="N949" s="1" t="s">
        <v>203</v>
      </c>
      <c r="O949" s="1" t="s">
        <v>1453</v>
      </c>
      <c r="P949" s="1" t="s">
        <v>1450</v>
      </c>
      <c r="Q949" s="1" t="s">
        <v>45</v>
      </c>
      <c r="AA949" s="2">
        <v>2198</v>
      </c>
      <c r="AB949">
        <v>4.3700000000000003E-2</v>
      </c>
      <c r="AC949">
        <v>1.4</v>
      </c>
      <c r="AD949">
        <v>0.45</v>
      </c>
      <c r="AE949">
        <v>5.8</v>
      </c>
      <c r="AF949">
        <v>31</v>
      </c>
      <c r="AG949" s="2">
        <f t="shared" si="42"/>
        <v>12748.4</v>
      </c>
      <c r="AH949" s="2">
        <f t="shared" si="43"/>
        <v>26376</v>
      </c>
      <c r="AI949" s="8">
        <v>85</v>
      </c>
      <c r="AJ949" s="8">
        <v>40</v>
      </c>
      <c r="AK949" s="2">
        <f>(100-AJ949)/(100-AI949)*AG949</f>
        <v>50993.599999999999</v>
      </c>
      <c r="AL949" s="8">
        <f t="shared" si="44"/>
        <v>549</v>
      </c>
    </row>
    <row r="950" spans="1:38" x14ac:dyDescent="0.35">
      <c r="A950" s="1" t="s">
        <v>1455</v>
      </c>
      <c r="B950" s="1" t="s">
        <v>1446</v>
      </c>
      <c r="C950" s="1" t="s">
        <v>1451</v>
      </c>
      <c r="D950" s="1" t="s">
        <v>1457</v>
      </c>
      <c r="E950" s="1" t="s">
        <v>33</v>
      </c>
      <c r="F950" s="2">
        <v>165819</v>
      </c>
      <c r="G950" s="2">
        <v>371926</v>
      </c>
      <c r="H950" s="2">
        <v>165819</v>
      </c>
      <c r="I950" s="2">
        <v>371926</v>
      </c>
      <c r="J950" s="1" t="s">
        <v>53</v>
      </c>
      <c r="K950" s="1" t="s">
        <v>35</v>
      </c>
      <c r="L950" s="1" t="s">
        <v>53</v>
      </c>
      <c r="M950" s="1" t="s">
        <v>47</v>
      </c>
      <c r="N950" s="1" t="s">
        <v>52</v>
      </c>
      <c r="O950" s="1" t="s">
        <v>1456</v>
      </c>
      <c r="P950" s="1" t="s">
        <v>1458</v>
      </c>
      <c r="Q950" s="1" t="s">
        <v>45</v>
      </c>
      <c r="AA950">
        <v>260</v>
      </c>
      <c r="AB950">
        <v>0.2606</v>
      </c>
      <c r="AC950">
        <v>4.2</v>
      </c>
      <c r="AD950">
        <v>0.63</v>
      </c>
      <c r="AE950">
        <v>4.7</v>
      </c>
      <c r="AF950">
        <v>35</v>
      </c>
      <c r="AG950" s="2">
        <f t="shared" si="42"/>
        <v>1222</v>
      </c>
      <c r="AH950" s="2">
        <f t="shared" si="43"/>
        <v>3120</v>
      </c>
      <c r="AI950" s="8">
        <v>85</v>
      </c>
      <c r="AJ950" s="8">
        <v>40</v>
      </c>
      <c r="AK950" s="2">
        <f>(100-AJ950)/(100-AI950)*AG950</f>
        <v>4888</v>
      </c>
      <c r="AL950" s="8">
        <f t="shared" si="44"/>
        <v>65</v>
      </c>
    </row>
    <row r="951" spans="1:38" x14ac:dyDescent="0.35">
      <c r="A951" s="1" t="s">
        <v>1455</v>
      </c>
      <c r="B951" s="1" t="s">
        <v>1446</v>
      </c>
      <c r="C951" s="1" t="s">
        <v>1451</v>
      </c>
      <c r="D951" s="1" t="s">
        <v>1457</v>
      </c>
      <c r="E951" s="1" t="s">
        <v>33</v>
      </c>
      <c r="F951" s="2">
        <v>165819</v>
      </c>
      <c r="G951" s="2">
        <v>371926</v>
      </c>
      <c r="H951" s="2">
        <v>165819</v>
      </c>
      <c r="I951" s="2">
        <v>371926</v>
      </c>
      <c r="J951" s="1" t="s">
        <v>63</v>
      </c>
      <c r="K951" s="1" t="s">
        <v>35</v>
      </c>
      <c r="L951" s="1" t="s">
        <v>63</v>
      </c>
      <c r="M951" s="1" t="s">
        <v>47</v>
      </c>
      <c r="N951" s="1" t="s">
        <v>52</v>
      </c>
      <c r="O951" s="1" t="s">
        <v>1456</v>
      </c>
      <c r="P951" s="1" t="s">
        <v>1458</v>
      </c>
      <c r="Q951" s="1" t="s">
        <v>45</v>
      </c>
      <c r="AA951">
        <v>20</v>
      </c>
      <c r="AB951">
        <v>0.2606</v>
      </c>
      <c r="AC951">
        <v>2.2999999999999998</v>
      </c>
      <c r="AD951">
        <v>1.3</v>
      </c>
      <c r="AE951">
        <v>7</v>
      </c>
      <c r="AF951">
        <v>32</v>
      </c>
      <c r="AG951" s="2">
        <f t="shared" si="42"/>
        <v>140</v>
      </c>
      <c r="AH951" s="2">
        <f t="shared" si="43"/>
        <v>240</v>
      </c>
      <c r="AI951" s="8">
        <v>85</v>
      </c>
      <c r="AJ951" s="8">
        <v>40</v>
      </c>
      <c r="AK951" s="2">
        <f>(100-AJ951)/(100-AI951)*AG951</f>
        <v>560</v>
      </c>
      <c r="AL951" s="8">
        <f t="shared" si="44"/>
        <v>5</v>
      </c>
    </row>
    <row r="952" spans="1:38" x14ac:dyDescent="0.35">
      <c r="A952" s="1" t="s">
        <v>1455</v>
      </c>
      <c r="B952" s="1" t="s">
        <v>1446</v>
      </c>
      <c r="C952" s="1" t="s">
        <v>1451</v>
      </c>
      <c r="D952" s="1" t="s">
        <v>1457</v>
      </c>
      <c r="E952" s="1" t="s">
        <v>33</v>
      </c>
      <c r="F952" s="2">
        <v>165819</v>
      </c>
      <c r="G952" s="2">
        <v>371926</v>
      </c>
      <c r="H952" s="2">
        <v>165819</v>
      </c>
      <c r="I952" s="2">
        <v>371926</v>
      </c>
      <c r="J952" s="1" t="s">
        <v>79</v>
      </c>
      <c r="K952" s="1" t="s">
        <v>35</v>
      </c>
      <c r="L952" s="1" t="s">
        <v>54</v>
      </c>
      <c r="M952" s="1" t="s">
        <v>47</v>
      </c>
      <c r="N952" s="1" t="s">
        <v>56</v>
      </c>
      <c r="O952" s="1" t="s">
        <v>1456</v>
      </c>
      <c r="P952" s="1" t="s">
        <v>1458</v>
      </c>
      <c r="Q952" s="1" t="s">
        <v>45</v>
      </c>
      <c r="AA952">
        <v>60</v>
      </c>
      <c r="AB952">
        <v>4.3700000000000003E-2</v>
      </c>
      <c r="AC952">
        <v>1.4</v>
      </c>
      <c r="AD952">
        <v>0.45</v>
      </c>
      <c r="AE952">
        <v>5.8</v>
      </c>
      <c r="AF952">
        <v>31</v>
      </c>
      <c r="AG952" s="2">
        <f t="shared" si="42"/>
        <v>348</v>
      </c>
      <c r="AH952" s="2">
        <f t="shared" si="43"/>
        <v>720</v>
      </c>
      <c r="AI952" s="8">
        <v>85</v>
      </c>
      <c r="AJ952" s="8">
        <v>40</v>
      </c>
      <c r="AK952" s="2">
        <f>(100-AJ952)/(100-AI952)*AG952</f>
        <v>1392</v>
      </c>
      <c r="AL952" s="8">
        <f t="shared" si="44"/>
        <v>15</v>
      </c>
    </row>
    <row r="953" spans="1:38" x14ac:dyDescent="0.35">
      <c r="A953" s="1" t="s">
        <v>1455</v>
      </c>
      <c r="B953" s="1" t="s">
        <v>1446</v>
      </c>
      <c r="C953" s="1" t="s">
        <v>1451</v>
      </c>
      <c r="D953" s="1" t="s">
        <v>1457</v>
      </c>
      <c r="E953" s="1" t="s">
        <v>33</v>
      </c>
      <c r="F953" s="2">
        <v>165819</v>
      </c>
      <c r="G953" s="2">
        <v>371926</v>
      </c>
      <c r="H953" s="2">
        <v>165819</v>
      </c>
      <c r="I953" s="2">
        <v>371926</v>
      </c>
      <c r="J953" s="1" t="s">
        <v>101</v>
      </c>
      <c r="K953" s="1" t="s">
        <v>35</v>
      </c>
      <c r="L953" s="1" t="s">
        <v>101</v>
      </c>
      <c r="M953" s="1" t="s">
        <v>95</v>
      </c>
      <c r="N953" s="1" t="s">
        <v>96</v>
      </c>
      <c r="O953" s="1" t="s">
        <v>1456</v>
      </c>
      <c r="P953" s="1" t="s">
        <v>1458</v>
      </c>
      <c r="Q953" s="1" t="s">
        <v>45</v>
      </c>
      <c r="AA953">
        <v>1</v>
      </c>
      <c r="AB953">
        <v>0.2606</v>
      </c>
      <c r="AC953">
        <v>1.5</v>
      </c>
      <c r="AD953">
        <v>0.83</v>
      </c>
      <c r="AE953">
        <v>5.6</v>
      </c>
      <c r="AF953">
        <v>36</v>
      </c>
      <c r="AG953" s="2">
        <f t="shared" si="42"/>
        <v>5.6</v>
      </c>
      <c r="AH953" s="2">
        <f t="shared" si="43"/>
        <v>12</v>
      </c>
      <c r="AI953" s="8">
        <v>85</v>
      </c>
      <c r="AJ953" s="8">
        <v>40</v>
      </c>
      <c r="AK953" s="2">
        <f>(100-AJ953)/(100-AI953)*AG953</f>
        <v>22.4</v>
      </c>
      <c r="AL953" s="8">
        <f t="shared" si="44"/>
        <v>0</v>
      </c>
    </row>
    <row r="954" spans="1:38" x14ac:dyDescent="0.35">
      <c r="A954" s="1" t="s">
        <v>1459</v>
      </c>
      <c r="B954" s="1" t="s">
        <v>1446</v>
      </c>
      <c r="C954" s="1" t="s">
        <v>1451</v>
      </c>
      <c r="D954" s="1" t="s">
        <v>1460</v>
      </c>
      <c r="E954" s="1" t="s">
        <v>33</v>
      </c>
      <c r="F954" s="2">
        <v>167696</v>
      </c>
      <c r="G954" s="2">
        <v>373312</v>
      </c>
      <c r="H954" s="2">
        <v>167696</v>
      </c>
      <c r="I954" s="2">
        <v>373312</v>
      </c>
      <c r="J954" s="1" t="s">
        <v>85</v>
      </c>
      <c r="K954" s="1" t="s">
        <v>35</v>
      </c>
      <c r="L954" s="1" t="s">
        <v>54</v>
      </c>
      <c r="M954" s="1" t="s">
        <v>80</v>
      </c>
      <c r="N954" s="1" t="s">
        <v>56</v>
      </c>
      <c r="P954" s="1" t="s">
        <v>1461</v>
      </c>
      <c r="Q954" s="1" t="s">
        <v>45</v>
      </c>
      <c r="AA954" s="2">
        <v>1025</v>
      </c>
      <c r="AB954">
        <v>4.3700000000000003E-2</v>
      </c>
      <c r="AC954">
        <v>1.4</v>
      </c>
      <c r="AD954">
        <v>0.45</v>
      </c>
      <c r="AE954">
        <v>3.5</v>
      </c>
      <c r="AF954">
        <v>31</v>
      </c>
      <c r="AG954" s="2">
        <f t="shared" si="42"/>
        <v>3587.5</v>
      </c>
      <c r="AH954" s="2">
        <f t="shared" si="43"/>
        <v>12300</v>
      </c>
      <c r="AI954" s="8">
        <v>85</v>
      </c>
      <c r="AJ954" s="8">
        <v>40</v>
      </c>
      <c r="AK954" s="2">
        <f>(100-AJ954)/(100-AI954)*AG954</f>
        <v>14350</v>
      </c>
      <c r="AL954" s="8">
        <f t="shared" si="44"/>
        <v>256</v>
      </c>
    </row>
    <row r="955" spans="1:38" x14ac:dyDescent="0.35">
      <c r="A955" s="1" t="s">
        <v>1459</v>
      </c>
      <c r="B955" s="1" t="s">
        <v>1446</v>
      </c>
      <c r="C955" s="1" t="s">
        <v>1451</v>
      </c>
      <c r="D955" s="1" t="s">
        <v>1460</v>
      </c>
      <c r="E955" s="1" t="s">
        <v>33</v>
      </c>
      <c r="F955" s="2">
        <v>167696</v>
      </c>
      <c r="G955" s="2">
        <v>373312</v>
      </c>
      <c r="H955" s="2">
        <v>167696</v>
      </c>
      <c r="I955" s="2">
        <v>373312</v>
      </c>
      <c r="J955" s="1" t="s">
        <v>79</v>
      </c>
      <c r="K955" s="1" t="s">
        <v>35</v>
      </c>
      <c r="L955" s="1" t="s">
        <v>54</v>
      </c>
      <c r="M955" s="1" t="s">
        <v>80</v>
      </c>
      <c r="N955" s="1" t="s">
        <v>56</v>
      </c>
      <c r="P955" s="1" t="s">
        <v>1461</v>
      </c>
      <c r="Q955" s="1" t="s">
        <v>45</v>
      </c>
      <c r="AA955" s="2">
        <v>1968</v>
      </c>
      <c r="AB955">
        <v>4.3700000000000003E-2</v>
      </c>
      <c r="AC955">
        <v>1.4</v>
      </c>
      <c r="AD955">
        <v>0.45</v>
      </c>
      <c r="AE955">
        <v>3.5</v>
      </c>
      <c r="AF955">
        <v>31</v>
      </c>
      <c r="AG955" s="2">
        <f t="shared" si="42"/>
        <v>6888</v>
      </c>
      <c r="AH955" s="2">
        <f t="shared" si="43"/>
        <v>23616</v>
      </c>
      <c r="AI955" s="8">
        <v>85</v>
      </c>
      <c r="AJ955" s="8">
        <v>40</v>
      </c>
      <c r="AK955" s="2">
        <f>(100-AJ955)/(100-AI955)*AG955</f>
        <v>27552</v>
      </c>
      <c r="AL955" s="8">
        <f t="shared" si="44"/>
        <v>492</v>
      </c>
    </row>
    <row r="956" spans="1:38" x14ac:dyDescent="0.35">
      <c r="A956" s="1" t="s">
        <v>1462</v>
      </c>
      <c r="B956" s="1" t="s">
        <v>1446</v>
      </c>
      <c r="C956" s="1" t="s">
        <v>1451</v>
      </c>
      <c r="D956" s="1" t="s">
        <v>1464</v>
      </c>
      <c r="E956" s="1" t="s">
        <v>33</v>
      </c>
      <c r="F956" s="2">
        <v>167565</v>
      </c>
      <c r="G956" s="2">
        <v>372969</v>
      </c>
      <c r="H956" s="2">
        <v>167565</v>
      </c>
      <c r="I956" s="2">
        <v>372969</v>
      </c>
      <c r="J956" s="1" t="s">
        <v>85</v>
      </c>
      <c r="K956" s="1" t="s">
        <v>35</v>
      </c>
      <c r="L956" s="1" t="s">
        <v>54</v>
      </c>
      <c r="M956" s="1" t="s">
        <v>80</v>
      </c>
      <c r="N956" s="1" t="s">
        <v>56</v>
      </c>
      <c r="O956" s="1" t="s">
        <v>1463</v>
      </c>
      <c r="P956" s="1" t="s">
        <v>1461</v>
      </c>
      <c r="Q956" s="1" t="s">
        <v>45</v>
      </c>
      <c r="AA956">
        <v>640</v>
      </c>
      <c r="AB956">
        <v>4.3700000000000003E-2</v>
      </c>
      <c r="AC956">
        <v>1.4</v>
      </c>
      <c r="AD956">
        <v>0.45</v>
      </c>
      <c r="AE956">
        <v>3.5</v>
      </c>
      <c r="AF956">
        <v>31</v>
      </c>
      <c r="AG956" s="2">
        <f t="shared" si="42"/>
        <v>2240</v>
      </c>
      <c r="AH956" s="2">
        <f t="shared" si="43"/>
        <v>7680</v>
      </c>
      <c r="AI956" s="8">
        <v>85</v>
      </c>
      <c r="AJ956" s="8">
        <v>40</v>
      </c>
      <c r="AK956" s="2">
        <f>(100-AJ956)/(100-AI956)*AG956</f>
        <v>8960</v>
      </c>
      <c r="AL956" s="8">
        <f t="shared" si="44"/>
        <v>160</v>
      </c>
    </row>
    <row r="957" spans="1:38" x14ac:dyDescent="0.35">
      <c r="A957" s="1" t="s">
        <v>1465</v>
      </c>
      <c r="B957" s="1" t="s">
        <v>1446</v>
      </c>
      <c r="C957" s="1" t="s">
        <v>1451</v>
      </c>
      <c r="D957" s="1" t="s">
        <v>1466</v>
      </c>
      <c r="E957" s="1" t="s">
        <v>33</v>
      </c>
      <c r="F957" s="2">
        <v>167771</v>
      </c>
      <c r="G957" s="2">
        <v>372934</v>
      </c>
      <c r="H957" s="2">
        <v>167771</v>
      </c>
      <c r="I957" s="2">
        <v>372934</v>
      </c>
      <c r="J957" s="1" t="s">
        <v>68</v>
      </c>
      <c r="K957" s="1" t="s">
        <v>35</v>
      </c>
      <c r="L957" s="1" t="s">
        <v>50</v>
      </c>
      <c r="M957" s="1" t="s">
        <v>80</v>
      </c>
      <c r="N957" s="1" t="s">
        <v>52</v>
      </c>
      <c r="P957" s="1" t="s">
        <v>1467</v>
      </c>
      <c r="Q957" s="1" t="s">
        <v>45</v>
      </c>
      <c r="AA957" s="2">
        <v>4434</v>
      </c>
      <c r="AB957">
        <v>4.3700000000000003E-2</v>
      </c>
      <c r="AC957">
        <v>22</v>
      </c>
      <c r="AD957">
        <v>0.1</v>
      </c>
      <c r="AE957">
        <v>1.2</v>
      </c>
      <c r="AF957">
        <v>15</v>
      </c>
      <c r="AG957" s="2">
        <f t="shared" si="42"/>
        <v>5320.8</v>
      </c>
      <c r="AH957" s="2">
        <f t="shared" si="43"/>
        <v>53208</v>
      </c>
      <c r="AI957" s="8">
        <v>85</v>
      </c>
      <c r="AJ957" s="8">
        <v>40</v>
      </c>
      <c r="AK957" s="2">
        <f>(100-AJ957)/(100-AI957)*AG957</f>
        <v>21283.200000000001</v>
      </c>
      <c r="AL957" s="8">
        <f t="shared" si="44"/>
        <v>1108</v>
      </c>
    </row>
    <row r="958" spans="1:38" x14ac:dyDescent="0.35">
      <c r="A958" s="1" t="s">
        <v>1465</v>
      </c>
      <c r="B958" s="1" t="s">
        <v>1446</v>
      </c>
      <c r="C958" s="1" t="s">
        <v>1451</v>
      </c>
      <c r="D958" s="1" t="s">
        <v>1466</v>
      </c>
      <c r="E958" s="1" t="s">
        <v>33</v>
      </c>
      <c r="F958" s="2">
        <v>167771</v>
      </c>
      <c r="G958" s="2">
        <v>372934</v>
      </c>
      <c r="H958" s="2">
        <v>167771</v>
      </c>
      <c r="I958" s="2">
        <v>372934</v>
      </c>
      <c r="J958" s="1" t="s">
        <v>53</v>
      </c>
      <c r="K958" s="1" t="s">
        <v>35</v>
      </c>
      <c r="L958" s="1" t="s">
        <v>53</v>
      </c>
      <c r="M958" s="1" t="s">
        <v>80</v>
      </c>
      <c r="N958" s="1" t="s">
        <v>48</v>
      </c>
      <c r="P958" s="1" t="s">
        <v>1467</v>
      </c>
      <c r="Q958" s="1" t="s">
        <v>45</v>
      </c>
      <c r="AA958">
        <v>650</v>
      </c>
      <c r="AB958">
        <v>0.2606</v>
      </c>
      <c r="AC958">
        <v>4.2</v>
      </c>
      <c r="AD958">
        <v>0.63</v>
      </c>
      <c r="AE958">
        <v>2.8</v>
      </c>
      <c r="AF958">
        <v>35</v>
      </c>
      <c r="AG958" s="2">
        <f t="shared" si="42"/>
        <v>1819.9999999999998</v>
      </c>
      <c r="AH958" s="2">
        <f t="shared" si="43"/>
        <v>7800</v>
      </c>
      <c r="AI958" s="8">
        <v>85</v>
      </c>
      <c r="AJ958" s="8">
        <v>40</v>
      </c>
      <c r="AK958" s="2">
        <f>(100-AJ958)/(100-AI958)*AG958</f>
        <v>7279.9999999999991</v>
      </c>
      <c r="AL958" s="8">
        <f t="shared" si="44"/>
        <v>162</v>
      </c>
    </row>
    <row r="959" spans="1:38" x14ac:dyDescent="0.35">
      <c r="A959" s="1" t="s">
        <v>1465</v>
      </c>
      <c r="B959" s="1" t="s">
        <v>1446</v>
      </c>
      <c r="C959" s="1" t="s">
        <v>1451</v>
      </c>
      <c r="D959" s="1" t="s">
        <v>1466</v>
      </c>
      <c r="E959" s="1" t="s">
        <v>33</v>
      </c>
      <c r="F959" s="2">
        <v>167771</v>
      </c>
      <c r="G959" s="2">
        <v>372934</v>
      </c>
      <c r="H959" s="2">
        <v>167771</v>
      </c>
      <c r="I959" s="2">
        <v>372934</v>
      </c>
      <c r="J959" s="1" t="s">
        <v>53</v>
      </c>
      <c r="K959" s="1" t="s">
        <v>35</v>
      </c>
      <c r="L959" s="1" t="s">
        <v>53</v>
      </c>
      <c r="M959" s="1" t="s">
        <v>80</v>
      </c>
      <c r="N959" s="1" t="s">
        <v>48</v>
      </c>
      <c r="P959" s="1" t="s">
        <v>1467</v>
      </c>
      <c r="Q959" s="1" t="s">
        <v>45</v>
      </c>
      <c r="AA959">
        <v>40</v>
      </c>
      <c r="AB959">
        <v>0.2606</v>
      </c>
      <c r="AC959">
        <v>4.2</v>
      </c>
      <c r="AD959">
        <v>0.63</v>
      </c>
      <c r="AE959">
        <v>2.8</v>
      </c>
      <c r="AF959">
        <v>35</v>
      </c>
      <c r="AG959" s="2">
        <f t="shared" si="42"/>
        <v>112</v>
      </c>
      <c r="AH959" s="2">
        <f t="shared" si="43"/>
        <v>480</v>
      </c>
      <c r="AI959" s="8">
        <v>85</v>
      </c>
      <c r="AJ959" s="8">
        <v>40</v>
      </c>
      <c r="AK959" s="2">
        <f>(100-AJ959)/(100-AI959)*AG959</f>
        <v>448</v>
      </c>
      <c r="AL959" s="8">
        <f t="shared" si="44"/>
        <v>10</v>
      </c>
    </row>
    <row r="960" spans="1:38" x14ac:dyDescent="0.35">
      <c r="A960" s="1" t="s">
        <v>1465</v>
      </c>
      <c r="B960" s="1" t="s">
        <v>1446</v>
      </c>
      <c r="C960" s="1" t="s">
        <v>1451</v>
      </c>
      <c r="D960" s="1" t="s">
        <v>1466</v>
      </c>
      <c r="E960" s="1" t="s">
        <v>33</v>
      </c>
      <c r="F960" s="2">
        <v>167771</v>
      </c>
      <c r="G960" s="2">
        <v>372934</v>
      </c>
      <c r="H960" s="2">
        <v>167771</v>
      </c>
      <c r="I960" s="2">
        <v>372934</v>
      </c>
      <c r="J960" s="1" t="s">
        <v>46</v>
      </c>
      <c r="K960" s="1" t="s">
        <v>35</v>
      </c>
      <c r="L960" s="1" t="s">
        <v>46</v>
      </c>
      <c r="M960" s="1" t="s">
        <v>80</v>
      </c>
      <c r="N960" s="1" t="s">
        <v>48</v>
      </c>
      <c r="P960" s="1" t="s">
        <v>1467</v>
      </c>
      <c r="Q960" s="1" t="s">
        <v>45</v>
      </c>
      <c r="AA960">
        <v>2</v>
      </c>
      <c r="AB960">
        <v>0.2606</v>
      </c>
      <c r="AC960">
        <v>1.5</v>
      </c>
      <c r="AD960">
        <v>0.83</v>
      </c>
      <c r="AE960">
        <v>2.8</v>
      </c>
      <c r="AF960">
        <v>36</v>
      </c>
      <c r="AG960" s="2">
        <f t="shared" si="42"/>
        <v>5.6</v>
      </c>
      <c r="AH960" s="2">
        <f t="shared" si="43"/>
        <v>24</v>
      </c>
      <c r="AI960" s="8">
        <v>85</v>
      </c>
      <c r="AJ960" s="8">
        <v>40</v>
      </c>
      <c r="AK960" s="2">
        <f>(100-AJ960)/(100-AI960)*AG960</f>
        <v>22.4</v>
      </c>
      <c r="AL960" s="8">
        <f t="shared" si="44"/>
        <v>0</v>
      </c>
    </row>
    <row r="961" spans="1:38" x14ac:dyDescent="0.35">
      <c r="A961" s="1" t="s">
        <v>1465</v>
      </c>
      <c r="B961" s="1" t="s">
        <v>1446</v>
      </c>
      <c r="C961" s="1" t="s">
        <v>1451</v>
      </c>
      <c r="D961" s="1" t="s">
        <v>1466</v>
      </c>
      <c r="E961" s="1" t="s">
        <v>33</v>
      </c>
      <c r="F961" s="2">
        <v>167771</v>
      </c>
      <c r="G961" s="2">
        <v>372934</v>
      </c>
      <c r="H961" s="2">
        <v>167771</v>
      </c>
      <c r="I961" s="2">
        <v>372934</v>
      </c>
      <c r="J961" s="1" t="s">
        <v>63</v>
      </c>
      <c r="K961" s="1" t="s">
        <v>35</v>
      </c>
      <c r="L961" s="1" t="s">
        <v>63</v>
      </c>
      <c r="M961" s="1" t="s">
        <v>80</v>
      </c>
      <c r="N961" s="1" t="s">
        <v>52</v>
      </c>
      <c r="P961" s="1" t="s">
        <v>1467</v>
      </c>
      <c r="Q961" s="1" t="s">
        <v>45</v>
      </c>
      <c r="AA961">
        <v>210</v>
      </c>
      <c r="AB961">
        <v>0.2606</v>
      </c>
      <c r="AC961">
        <v>2.2999999999999998</v>
      </c>
      <c r="AD961">
        <v>1.3</v>
      </c>
      <c r="AE961">
        <v>4.2</v>
      </c>
      <c r="AF961">
        <v>32</v>
      </c>
      <c r="AG961" s="2">
        <f t="shared" si="42"/>
        <v>882</v>
      </c>
      <c r="AH961" s="2">
        <f t="shared" si="43"/>
        <v>2520</v>
      </c>
      <c r="AI961" s="8">
        <v>85</v>
      </c>
      <c r="AJ961" s="8">
        <v>40</v>
      </c>
      <c r="AK961" s="2">
        <f>(100-AJ961)/(100-AI961)*AG961</f>
        <v>3528</v>
      </c>
      <c r="AL961" s="8">
        <f t="shared" si="44"/>
        <v>52</v>
      </c>
    </row>
    <row r="962" spans="1:38" x14ac:dyDescent="0.35">
      <c r="A962" s="1" t="s">
        <v>1465</v>
      </c>
      <c r="B962" s="1" t="s">
        <v>1446</v>
      </c>
      <c r="C962" s="1" t="s">
        <v>1451</v>
      </c>
      <c r="D962" s="1" t="s">
        <v>1466</v>
      </c>
      <c r="E962" s="1" t="s">
        <v>33</v>
      </c>
      <c r="F962" s="2">
        <v>167771</v>
      </c>
      <c r="G962" s="2">
        <v>372934</v>
      </c>
      <c r="H962" s="2">
        <v>167771</v>
      </c>
      <c r="I962" s="2">
        <v>372934</v>
      </c>
      <c r="J962" s="1" t="s">
        <v>85</v>
      </c>
      <c r="K962" s="1" t="s">
        <v>35</v>
      </c>
      <c r="L962" s="1" t="s">
        <v>54</v>
      </c>
      <c r="M962" s="1" t="s">
        <v>80</v>
      </c>
      <c r="N962" s="1" t="s">
        <v>56</v>
      </c>
      <c r="P962" s="1" t="s">
        <v>1467</v>
      </c>
      <c r="Q962" s="1" t="s">
        <v>45</v>
      </c>
      <c r="AA962" s="2">
        <v>2700</v>
      </c>
      <c r="AB962">
        <v>4.3700000000000003E-2</v>
      </c>
      <c r="AC962">
        <v>1.4</v>
      </c>
      <c r="AD962">
        <v>0.45</v>
      </c>
      <c r="AE962">
        <v>3.5</v>
      </c>
      <c r="AF962">
        <v>31</v>
      </c>
      <c r="AG962" s="2">
        <f t="shared" ref="AG962:AG1025" si="45">AA962*AE962</f>
        <v>9450</v>
      </c>
      <c r="AH962" s="2">
        <f t="shared" ref="AH962:AH1025" si="46">AA962*12</f>
        <v>32400</v>
      </c>
      <c r="AI962" s="8">
        <v>85</v>
      </c>
      <c r="AJ962" s="8">
        <v>40</v>
      </c>
      <c r="AK962" s="2">
        <f>(100-AJ962)/(100-AI962)*AG962</f>
        <v>37800</v>
      </c>
      <c r="AL962" s="8">
        <f t="shared" si="44"/>
        <v>675</v>
      </c>
    </row>
    <row r="963" spans="1:38" x14ac:dyDescent="0.35">
      <c r="A963" s="1" t="s">
        <v>1465</v>
      </c>
      <c r="B963" s="1" t="s">
        <v>1446</v>
      </c>
      <c r="C963" s="1" t="s">
        <v>1451</v>
      </c>
      <c r="D963" s="1" t="s">
        <v>1466</v>
      </c>
      <c r="E963" s="1" t="s">
        <v>33</v>
      </c>
      <c r="F963" s="2">
        <v>167771</v>
      </c>
      <c r="G963" s="2">
        <v>372934</v>
      </c>
      <c r="H963" s="2">
        <v>167771</v>
      </c>
      <c r="I963" s="2">
        <v>372934</v>
      </c>
      <c r="J963" s="1" t="s">
        <v>79</v>
      </c>
      <c r="K963" s="1" t="s">
        <v>35</v>
      </c>
      <c r="L963" s="1" t="s">
        <v>54</v>
      </c>
      <c r="M963" s="1" t="s">
        <v>80</v>
      </c>
      <c r="N963" s="1" t="s">
        <v>56</v>
      </c>
      <c r="P963" s="1" t="s">
        <v>1467</v>
      </c>
      <c r="Q963" s="1" t="s">
        <v>45</v>
      </c>
      <c r="AA963">
        <v>198</v>
      </c>
      <c r="AB963">
        <v>4.3700000000000003E-2</v>
      </c>
      <c r="AC963">
        <v>1.4</v>
      </c>
      <c r="AD963">
        <v>0.45</v>
      </c>
      <c r="AE963">
        <v>3.5</v>
      </c>
      <c r="AF963">
        <v>31</v>
      </c>
      <c r="AG963" s="2">
        <f t="shared" si="45"/>
        <v>693</v>
      </c>
      <c r="AH963" s="2">
        <f t="shared" si="46"/>
        <v>2376</v>
      </c>
      <c r="AI963" s="8">
        <v>85</v>
      </c>
      <c r="AJ963" s="8">
        <v>40</v>
      </c>
      <c r="AK963" s="2">
        <f>(100-AJ963)/(100-AI963)*AG963</f>
        <v>2772</v>
      </c>
      <c r="AL963" s="8">
        <f t="shared" ref="AL963:AL1026" si="47">_xlfn.FLOOR.MATH((100-AI963)/(100-AJ963)*AA963,1)</f>
        <v>49</v>
      </c>
    </row>
    <row r="964" spans="1:38" x14ac:dyDescent="0.35">
      <c r="A964" s="1" t="s">
        <v>1465</v>
      </c>
      <c r="B964" s="1" t="s">
        <v>1446</v>
      </c>
      <c r="C964" s="1" t="s">
        <v>1451</v>
      </c>
      <c r="D964" s="1" t="s">
        <v>1466</v>
      </c>
      <c r="E964" s="1" t="s">
        <v>33</v>
      </c>
      <c r="F964" s="2">
        <v>167771</v>
      </c>
      <c r="G964" s="2">
        <v>372934</v>
      </c>
      <c r="H964" s="2">
        <v>167771</v>
      </c>
      <c r="I964" s="2">
        <v>372934</v>
      </c>
      <c r="J964" s="1" t="s">
        <v>85</v>
      </c>
      <c r="K964" s="1" t="s">
        <v>35</v>
      </c>
      <c r="L964" s="1" t="s">
        <v>54</v>
      </c>
      <c r="M964" s="1" t="s">
        <v>80</v>
      </c>
      <c r="N964" s="1" t="s">
        <v>56</v>
      </c>
      <c r="P964" s="1" t="s">
        <v>1467</v>
      </c>
      <c r="Q964" s="1" t="s">
        <v>45</v>
      </c>
      <c r="AA964">
        <v>72</v>
      </c>
      <c r="AB964">
        <v>4.3700000000000003E-2</v>
      </c>
      <c r="AC964">
        <v>1.4</v>
      </c>
      <c r="AD964">
        <v>0.45</v>
      </c>
      <c r="AE964">
        <v>3.5</v>
      </c>
      <c r="AF964">
        <v>31</v>
      </c>
      <c r="AG964" s="2">
        <f t="shared" si="45"/>
        <v>252</v>
      </c>
      <c r="AH964" s="2">
        <f t="shared" si="46"/>
        <v>864</v>
      </c>
      <c r="AI964" s="8">
        <v>85</v>
      </c>
      <c r="AJ964" s="8">
        <v>40</v>
      </c>
      <c r="AK964" s="2">
        <f>(100-AJ964)/(100-AI964)*AG964</f>
        <v>1008</v>
      </c>
      <c r="AL964" s="8">
        <f t="shared" si="47"/>
        <v>18</v>
      </c>
    </row>
    <row r="965" spans="1:38" x14ac:dyDescent="0.35">
      <c r="A965" s="1" t="s">
        <v>1468</v>
      </c>
      <c r="B965" s="1" t="s">
        <v>1446</v>
      </c>
      <c r="C965" s="1" t="s">
        <v>1451</v>
      </c>
      <c r="D965" s="1" t="s">
        <v>1470</v>
      </c>
      <c r="E965" s="1" t="s">
        <v>33</v>
      </c>
      <c r="F965" s="2">
        <v>168549</v>
      </c>
      <c r="G965" s="2">
        <v>373514</v>
      </c>
      <c r="H965" s="2">
        <v>168549</v>
      </c>
      <c r="I965" s="2">
        <v>373514</v>
      </c>
      <c r="J965" s="1" t="s">
        <v>85</v>
      </c>
      <c r="K965" s="1" t="s">
        <v>35</v>
      </c>
      <c r="L965" s="1" t="s">
        <v>54</v>
      </c>
      <c r="M965" s="1" t="s">
        <v>80</v>
      </c>
      <c r="N965" s="1" t="s">
        <v>56</v>
      </c>
      <c r="O965" s="1" t="s">
        <v>1469</v>
      </c>
      <c r="P965" s="1" t="s">
        <v>1471</v>
      </c>
      <c r="Q965" s="1" t="s">
        <v>45</v>
      </c>
      <c r="AA965">
        <v>880</v>
      </c>
      <c r="AB965">
        <v>4.3700000000000003E-2</v>
      </c>
      <c r="AC965">
        <v>1.4</v>
      </c>
      <c r="AD965">
        <v>0.45</v>
      </c>
      <c r="AE965">
        <v>3.5</v>
      </c>
      <c r="AF965">
        <v>31</v>
      </c>
      <c r="AG965" s="2">
        <f t="shared" si="45"/>
        <v>3080</v>
      </c>
      <c r="AH965" s="2">
        <f t="shared" si="46"/>
        <v>10560</v>
      </c>
      <c r="AI965" s="8">
        <v>85</v>
      </c>
      <c r="AJ965" s="8">
        <v>40</v>
      </c>
      <c r="AK965" s="2">
        <f>(100-AJ965)/(100-AI965)*AG965</f>
        <v>12320</v>
      </c>
      <c r="AL965" s="8">
        <f t="shared" si="47"/>
        <v>220</v>
      </c>
    </row>
    <row r="966" spans="1:38" x14ac:dyDescent="0.35">
      <c r="A966" s="1" t="s">
        <v>1468</v>
      </c>
      <c r="B966" s="1" t="s">
        <v>1446</v>
      </c>
      <c r="C966" s="1" t="s">
        <v>1451</v>
      </c>
      <c r="D966" s="1" t="s">
        <v>1470</v>
      </c>
      <c r="E966" s="1" t="s">
        <v>33</v>
      </c>
      <c r="F966" s="2">
        <v>168549</v>
      </c>
      <c r="G966" s="2">
        <v>373514</v>
      </c>
      <c r="H966" s="2">
        <v>168549</v>
      </c>
      <c r="I966" s="2">
        <v>373514</v>
      </c>
      <c r="J966" s="1" t="s">
        <v>68</v>
      </c>
      <c r="K966" s="1" t="s">
        <v>35</v>
      </c>
      <c r="L966" s="1" t="s">
        <v>50</v>
      </c>
      <c r="M966" s="1" t="s">
        <v>80</v>
      </c>
      <c r="N966" s="1" t="s">
        <v>52</v>
      </c>
      <c r="O966" s="1" t="s">
        <v>1469</v>
      </c>
      <c r="P966" s="1" t="s">
        <v>1471</v>
      </c>
      <c r="Q966" s="1" t="s">
        <v>45</v>
      </c>
      <c r="AA966" s="2">
        <v>2448</v>
      </c>
      <c r="AB966">
        <v>4.3700000000000003E-2</v>
      </c>
      <c r="AC966">
        <v>22</v>
      </c>
      <c r="AD966">
        <v>0.1</v>
      </c>
      <c r="AE966">
        <v>1.2</v>
      </c>
      <c r="AF966">
        <v>15</v>
      </c>
      <c r="AG966" s="2">
        <f t="shared" si="45"/>
        <v>2937.6</v>
      </c>
      <c r="AH966" s="2">
        <f t="shared" si="46"/>
        <v>29376</v>
      </c>
      <c r="AI966" s="8">
        <v>85</v>
      </c>
      <c r="AJ966" s="8">
        <v>40</v>
      </c>
      <c r="AK966" s="2">
        <f>(100-AJ966)/(100-AI966)*AG966</f>
        <v>11750.4</v>
      </c>
      <c r="AL966" s="8">
        <f t="shared" si="47"/>
        <v>612</v>
      </c>
    </row>
    <row r="967" spans="1:38" x14ac:dyDescent="0.35">
      <c r="A967" s="1" t="s">
        <v>1472</v>
      </c>
      <c r="B967" s="1" t="s">
        <v>1446</v>
      </c>
      <c r="C967" s="1" t="s">
        <v>1451</v>
      </c>
      <c r="D967" s="1" t="s">
        <v>1474</v>
      </c>
      <c r="E967" s="1" t="s">
        <v>33</v>
      </c>
      <c r="F967" s="2">
        <v>167133</v>
      </c>
      <c r="G967" s="2">
        <v>371562</v>
      </c>
      <c r="H967" s="2">
        <v>167133</v>
      </c>
      <c r="I967" s="2">
        <v>371562</v>
      </c>
      <c r="J967" s="1" t="s">
        <v>1004</v>
      </c>
      <c r="K967" s="1" t="s">
        <v>35</v>
      </c>
      <c r="L967" s="1" t="s">
        <v>1004</v>
      </c>
      <c r="M967" s="1" t="s">
        <v>151</v>
      </c>
      <c r="N967" s="1" t="s">
        <v>152</v>
      </c>
      <c r="O967" s="1" t="s">
        <v>1473</v>
      </c>
      <c r="P967" s="1" t="s">
        <v>1475</v>
      </c>
      <c r="Q967" s="1" t="s">
        <v>45</v>
      </c>
      <c r="AA967">
        <v>34</v>
      </c>
      <c r="AB967">
        <v>0.2606</v>
      </c>
      <c r="AC967">
        <v>4.2</v>
      </c>
      <c r="AD967">
        <v>0.63</v>
      </c>
      <c r="AE967">
        <v>4.7</v>
      </c>
      <c r="AF967">
        <v>35</v>
      </c>
      <c r="AG967" s="2">
        <f t="shared" si="45"/>
        <v>159.80000000000001</v>
      </c>
      <c r="AH967" s="2">
        <f t="shared" si="46"/>
        <v>408</v>
      </c>
      <c r="AI967" s="8">
        <v>70</v>
      </c>
      <c r="AJ967" s="8">
        <v>40</v>
      </c>
      <c r="AK967" s="2">
        <f>(100-AJ967)/(100-AI967)*AG967</f>
        <v>319.60000000000002</v>
      </c>
      <c r="AL967" s="8">
        <f t="shared" si="47"/>
        <v>17</v>
      </c>
    </row>
    <row r="968" spans="1:38" x14ac:dyDescent="0.35">
      <c r="A968" s="1" t="s">
        <v>1472</v>
      </c>
      <c r="B968" s="1" t="s">
        <v>1446</v>
      </c>
      <c r="C968" s="1" t="s">
        <v>1451</v>
      </c>
      <c r="D968" s="1" t="s">
        <v>1474</v>
      </c>
      <c r="E968" s="1" t="s">
        <v>33</v>
      </c>
      <c r="F968" s="2">
        <v>167133</v>
      </c>
      <c r="G968" s="2">
        <v>371562</v>
      </c>
      <c r="H968" s="2">
        <v>167133</v>
      </c>
      <c r="I968" s="2">
        <v>371562</v>
      </c>
      <c r="J968" s="1" t="s">
        <v>149</v>
      </c>
      <c r="K968" s="1" t="s">
        <v>35</v>
      </c>
      <c r="L968" s="1" t="s">
        <v>150</v>
      </c>
      <c r="M968" s="1" t="s">
        <v>151</v>
      </c>
      <c r="N968" s="1" t="s">
        <v>152</v>
      </c>
      <c r="O968" s="1" t="s">
        <v>1473</v>
      </c>
      <c r="P968" s="1" t="s">
        <v>1475</v>
      </c>
      <c r="Q968" s="1" t="s">
        <v>45</v>
      </c>
      <c r="AA968">
        <v>36</v>
      </c>
      <c r="AB968">
        <v>4.3700000000000003E-2</v>
      </c>
      <c r="AC968">
        <v>1.4</v>
      </c>
      <c r="AD968">
        <v>0.45</v>
      </c>
      <c r="AE968">
        <v>5.8</v>
      </c>
      <c r="AF968">
        <v>31</v>
      </c>
      <c r="AG968" s="2">
        <f t="shared" si="45"/>
        <v>208.79999999999998</v>
      </c>
      <c r="AH968" s="2">
        <f t="shared" si="46"/>
        <v>432</v>
      </c>
      <c r="AI968" s="8">
        <v>70</v>
      </c>
      <c r="AJ968" s="8">
        <v>40</v>
      </c>
      <c r="AK968" s="2">
        <f>(100-AJ968)/(100-AI968)*AG968</f>
        <v>417.59999999999997</v>
      </c>
      <c r="AL968" s="8">
        <f t="shared" si="47"/>
        <v>18</v>
      </c>
    </row>
    <row r="969" spans="1:38" x14ac:dyDescent="0.35">
      <c r="A969" s="1" t="s">
        <v>1472</v>
      </c>
      <c r="B969" s="1" t="s">
        <v>1446</v>
      </c>
      <c r="C969" s="1" t="s">
        <v>1451</v>
      </c>
      <c r="D969" s="1" t="s">
        <v>1474</v>
      </c>
      <c r="E969" s="1" t="s">
        <v>33</v>
      </c>
      <c r="F969" s="2">
        <v>167133</v>
      </c>
      <c r="G969" s="2">
        <v>371562</v>
      </c>
      <c r="H969" s="2">
        <v>167133</v>
      </c>
      <c r="I969" s="2">
        <v>371562</v>
      </c>
      <c r="J969" s="1" t="s">
        <v>1004</v>
      </c>
      <c r="K969" s="1" t="s">
        <v>35</v>
      </c>
      <c r="L969" s="1" t="s">
        <v>1004</v>
      </c>
      <c r="M969" s="1" t="s">
        <v>151</v>
      </c>
      <c r="N969" s="1" t="s">
        <v>152</v>
      </c>
      <c r="O969" s="1" t="s">
        <v>1473</v>
      </c>
      <c r="P969" s="1" t="s">
        <v>1475</v>
      </c>
      <c r="Q969" s="1" t="s">
        <v>45</v>
      </c>
      <c r="AA969">
        <v>224</v>
      </c>
      <c r="AB969">
        <v>0.2606</v>
      </c>
      <c r="AC969">
        <v>4.2</v>
      </c>
      <c r="AD969">
        <v>0.63</v>
      </c>
      <c r="AE969">
        <v>4.7</v>
      </c>
      <c r="AF969">
        <v>35</v>
      </c>
      <c r="AG969" s="2">
        <f t="shared" si="45"/>
        <v>1052.8</v>
      </c>
      <c r="AH969" s="2">
        <f t="shared" si="46"/>
        <v>2688</v>
      </c>
      <c r="AI969" s="8">
        <v>70</v>
      </c>
      <c r="AJ969" s="8">
        <v>40</v>
      </c>
      <c r="AK969" s="2">
        <f>(100-AJ969)/(100-AI969)*AG969</f>
        <v>2105.6</v>
      </c>
      <c r="AL969" s="8">
        <f t="shared" si="47"/>
        <v>112</v>
      </c>
    </row>
    <row r="970" spans="1:38" x14ac:dyDescent="0.35">
      <c r="A970" s="1" t="s">
        <v>1476</v>
      </c>
      <c r="B970" s="1" t="s">
        <v>1446</v>
      </c>
      <c r="C970" s="1" t="s">
        <v>1451</v>
      </c>
      <c r="D970" s="1" t="s">
        <v>1478</v>
      </c>
      <c r="E970" s="1" t="s">
        <v>33</v>
      </c>
      <c r="F970" s="2">
        <v>165796</v>
      </c>
      <c r="G970" s="2">
        <v>371221</v>
      </c>
      <c r="H970" s="2">
        <v>165796</v>
      </c>
      <c r="I970" s="2">
        <v>371221</v>
      </c>
      <c r="J970" s="1" t="s">
        <v>79</v>
      </c>
      <c r="K970" s="1" t="s">
        <v>35</v>
      </c>
      <c r="L970" s="1" t="s">
        <v>54</v>
      </c>
      <c r="M970" s="1" t="s">
        <v>80</v>
      </c>
      <c r="N970" s="1" t="s">
        <v>56</v>
      </c>
      <c r="O970" s="1" t="s">
        <v>1477</v>
      </c>
      <c r="P970" s="1" t="s">
        <v>1479</v>
      </c>
      <c r="Q970" s="1" t="s">
        <v>45</v>
      </c>
      <c r="AA970" s="2">
        <v>1730</v>
      </c>
      <c r="AB970">
        <v>4.3700000000000003E-2</v>
      </c>
      <c r="AC970">
        <v>1.4</v>
      </c>
      <c r="AD970">
        <v>0.45</v>
      </c>
      <c r="AE970">
        <v>3.5</v>
      </c>
      <c r="AF970">
        <v>31</v>
      </c>
      <c r="AG970" s="2">
        <f t="shared" si="45"/>
        <v>6055</v>
      </c>
      <c r="AH970" s="2">
        <f t="shared" si="46"/>
        <v>20760</v>
      </c>
      <c r="AI970" s="8">
        <v>85</v>
      </c>
      <c r="AJ970" s="8">
        <v>40</v>
      </c>
      <c r="AK970" s="2">
        <f>(100-AJ970)/(100-AI970)*AG970</f>
        <v>24220</v>
      </c>
      <c r="AL970" s="8">
        <f t="shared" si="47"/>
        <v>432</v>
      </c>
    </row>
    <row r="971" spans="1:38" x14ac:dyDescent="0.35">
      <c r="A971" s="1" t="s">
        <v>1480</v>
      </c>
      <c r="B971" s="1" t="s">
        <v>1446</v>
      </c>
      <c r="C971" s="1" t="s">
        <v>1484</v>
      </c>
      <c r="D971" s="1" t="s">
        <v>1482</v>
      </c>
      <c r="E971" s="1" t="s">
        <v>33</v>
      </c>
      <c r="F971" s="2">
        <v>171768</v>
      </c>
      <c r="G971" s="2">
        <v>371586</v>
      </c>
      <c r="H971" s="2">
        <v>171768</v>
      </c>
      <c r="I971" s="2">
        <v>371586</v>
      </c>
      <c r="J971" s="1" t="s">
        <v>68</v>
      </c>
      <c r="K971" s="1" t="s">
        <v>35</v>
      </c>
      <c r="L971" s="1" t="s">
        <v>50</v>
      </c>
      <c r="M971" s="1" t="s">
        <v>122</v>
      </c>
      <c r="N971" s="1" t="s">
        <v>52</v>
      </c>
      <c r="O971" s="1" t="s">
        <v>1481</v>
      </c>
      <c r="P971" s="1" t="s">
        <v>1483</v>
      </c>
      <c r="Q971" s="1" t="s">
        <v>45</v>
      </c>
      <c r="AA971" s="2">
        <v>1140</v>
      </c>
      <c r="AB971">
        <v>4.3700000000000003E-2</v>
      </c>
      <c r="AC971">
        <v>22</v>
      </c>
      <c r="AD971">
        <v>0.1</v>
      </c>
      <c r="AE971">
        <v>1.2</v>
      </c>
      <c r="AF971">
        <v>15</v>
      </c>
      <c r="AG971" s="2">
        <f t="shared" si="45"/>
        <v>1368</v>
      </c>
      <c r="AH971" s="2">
        <f t="shared" si="46"/>
        <v>13680</v>
      </c>
      <c r="AI971" s="8">
        <v>85</v>
      </c>
      <c r="AJ971" s="8">
        <v>40</v>
      </c>
      <c r="AK971" s="2">
        <f>(100-AJ971)/(100-AI971)*AG971</f>
        <v>5472</v>
      </c>
      <c r="AL971" s="8">
        <f t="shared" si="47"/>
        <v>285</v>
      </c>
    </row>
    <row r="972" spans="1:38" x14ac:dyDescent="0.35">
      <c r="A972" s="1" t="s">
        <v>1480</v>
      </c>
      <c r="B972" s="1" t="s">
        <v>1446</v>
      </c>
      <c r="C972" s="1" t="s">
        <v>1484</v>
      </c>
      <c r="D972" s="1" t="s">
        <v>1482</v>
      </c>
      <c r="E972" s="1" t="s">
        <v>33</v>
      </c>
      <c r="F972" s="2">
        <v>171768</v>
      </c>
      <c r="G972" s="2">
        <v>371586</v>
      </c>
      <c r="H972" s="2">
        <v>171768</v>
      </c>
      <c r="I972" s="2">
        <v>371586</v>
      </c>
      <c r="J972" s="1" t="s">
        <v>68</v>
      </c>
      <c r="K972" s="1" t="s">
        <v>35</v>
      </c>
      <c r="L972" s="1" t="s">
        <v>50</v>
      </c>
      <c r="M972" s="1" t="s">
        <v>122</v>
      </c>
      <c r="N972" s="1" t="s">
        <v>52</v>
      </c>
      <c r="O972" s="1" t="s">
        <v>1481</v>
      </c>
      <c r="P972" s="1" t="s">
        <v>1483</v>
      </c>
      <c r="Q972" s="1" t="s">
        <v>45</v>
      </c>
      <c r="AA972">
        <v>150</v>
      </c>
      <c r="AB972">
        <v>4.3700000000000003E-2</v>
      </c>
      <c r="AC972">
        <v>22</v>
      </c>
      <c r="AD972">
        <v>0.1</v>
      </c>
      <c r="AE972">
        <v>1.2</v>
      </c>
      <c r="AF972">
        <v>15</v>
      </c>
      <c r="AG972" s="2">
        <f t="shared" si="45"/>
        <v>180</v>
      </c>
      <c r="AH972" s="2">
        <f t="shared" si="46"/>
        <v>1800</v>
      </c>
      <c r="AI972" s="8">
        <v>85</v>
      </c>
      <c r="AJ972" s="8">
        <v>40</v>
      </c>
      <c r="AK972" s="2">
        <f>(100-AJ972)/(100-AI972)*AG972</f>
        <v>720</v>
      </c>
      <c r="AL972" s="8">
        <f t="shared" si="47"/>
        <v>37</v>
      </c>
    </row>
    <row r="973" spans="1:38" x14ac:dyDescent="0.35">
      <c r="A973" s="1" t="s">
        <v>1480</v>
      </c>
      <c r="B973" s="1" t="s">
        <v>1446</v>
      </c>
      <c r="C973" s="1" t="s">
        <v>1484</v>
      </c>
      <c r="D973" s="1" t="s">
        <v>1482</v>
      </c>
      <c r="E973" s="1" t="s">
        <v>33</v>
      </c>
      <c r="F973" s="2">
        <v>171768</v>
      </c>
      <c r="G973" s="2">
        <v>371586</v>
      </c>
      <c r="H973" s="2">
        <v>171768</v>
      </c>
      <c r="I973" s="2">
        <v>371586</v>
      </c>
      <c r="J973" s="1" t="s">
        <v>85</v>
      </c>
      <c r="K973" s="1" t="s">
        <v>35</v>
      </c>
      <c r="L973" s="1" t="s">
        <v>54</v>
      </c>
      <c r="M973" s="1" t="s">
        <v>122</v>
      </c>
      <c r="N973" s="1" t="s">
        <v>56</v>
      </c>
      <c r="O973" s="1" t="s">
        <v>1481</v>
      </c>
      <c r="P973" s="1" t="s">
        <v>1483</v>
      </c>
      <c r="Q973" s="1" t="s">
        <v>45</v>
      </c>
      <c r="AA973" s="2">
        <v>1872</v>
      </c>
      <c r="AB973">
        <v>4.3700000000000003E-2</v>
      </c>
      <c r="AC973">
        <v>1.4</v>
      </c>
      <c r="AD973">
        <v>0.45</v>
      </c>
      <c r="AE973">
        <v>3.5</v>
      </c>
      <c r="AF973">
        <v>31</v>
      </c>
      <c r="AG973" s="2">
        <f t="shared" si="45"/>
        <v>6552</v>
      </c>
      <c r="AH973" s="2">
        <f t="shared" si="46"/>
        <v>22464</v>
      </c>
      <c r="AI973" s="8">
        <v>85</v>
      </c>
      <c r="AJ973" s="8">
        <v>40</v>
      </c>
      <c r="AK973" s="2">
        <f>(100-AJ973)/(100-AI973)*AG973</f>
        <v>26208</v>
      </c>
      <c r="AL973" s="8">
        <f t="shared" si="47"/>
        <v>468</v>
      </c>
    </row>
    <row r="974" spans="1:38" x14ac:dyDescent="0.35">
      <c r="A974" s="1" t="s">
        <v>1485</v>
      </c>
      <c r="B974" s="1" t="s">
        <v>1446</v>
      </c>
      <c r="C974" s="1" t="s">
        <v>1484</v>
      </c>
      <c r="D974" s="1" t="s">
        <v>1486</v>
      </c>
      <c r="E974" s="1" t="s">
        <v>33</v>
      </c>
      <c r="F974" s="2">
        <v>171065</v>
      </c>
      <c r="G974" s="2">
        <v>371602</v>
      </c>
      <c r="H974" s="2">
        <v>171065</v>
      </c>
      <c r="I974" s="2">
        <v>371602</v>
      </c>
      <c r="J974" s="1" t="s">
        <v>54</v>
      </c>
      <c r="K974" s="1" t="s">
        <v>35</v>
      </c>
      <c r="L974" s="1" t="s">
        <v>54</v>
      </c>
      <c r="M974" s="1" t="s">
        <v>127</v>
      </c>
      <c r="N974" s="1" t="s">
        <v>56</v>
      </c>
      <c r="P974" s="1" t="s">
        <v>1487</v>
      </c>
      <c r="Q974" s="1" t="s">
        <v>45</v>
      </c>
      <c r="AA974" s="2">
        <v>2400</v>
      </c>
      <c r="AB974">
        <v>4.3700000000000003E-2</v>
      </c>
      <c r="AC974">
        <v>1.4</v>
      </c>
      <c r="AD974">
        <v>0.45</v>
      </c>
      <c r="AE974">
        <v>3.5</v>
      </c>
      <c r="AF974">
        <v>31</v>
      </c>
      <c r="AG974" s="2">
        <f t="shared" si="45"/>
        <v>8400</v>
      </c>
      <c r="AH974" s="2">
        <f t="shared" si="46"/>
        <v>28800</v>
      </c>
      <c r="AI974" s="8">
        <v>85</v>
      </c>
      <c r="AJ974" s="8">
        <v>40</v>
      </c>
      <c r="AK974" s="2">
        <f>(100-AJ974)/(100-AI974)*AG974</f>
        <v>33600</v>
      </c>
      <c r="AL974" s="8">
        <f t="shared" si="47"/>
        <v>600</v>
      </c>
    </row>
    <row r="975" spans="1:38" x14ac:dyDescent="0.35">
      <c r="A975" s="1" t="s">
        <v>1485</v>
      </c>
      <c r="B975" s="1" t="s">
        <v>1446</v>
      </c>
      <c r="C975" s="1" t="s">
        <v>1484</v>
      </c>
      <c r="D975" s="1" t="s">
        <v>1486</v>
      </c>
      <c r="E975" s="1" t="s">
        <v>33</v>
      </c>
      <c r="F975" s="2">
        <v>171065</v>
      </c>
      <c r="G975" s="2">
        <v>371602</v>
      </c>
      <c r="H975" s="2">
        <v>171065</v>
      </c>
      <c r="I975" s="2">
        <v>371602</v>
      </c>
      <c r="J975" s="1" t="s">
        <v>50</v>
      </c>
      <c r="K975" s="1" t="s">
        <v>35</v>
      </c>
      <c r="L975" s="1" t="s">
        <v>50</v>
      </c>
      <c r="M975" s="1" t="s">
        <v>127</v>
      </c>
      <c r="N975" s="1" t="s">
        <v>52</v>
      </c>
      <c r="P975" s="1" t="s">
        <v>1487</v>
      </c>
      <c r="Q975" s="1" t="s">
        <v>45</v>
      </c>
      <c r="AA975" s="2">
        <v>19500</v>
      </c>
      <c r="AB975">
        <v>4.3700000000000003E-2</v>
      </c>
      <c r="AC975">
        <v>22</v>
      </c>
      <c r="AD975">
        <v>0.1</v>
      </c>
      <c r="AE975">
        <v>1.2</v>
      </c>
      <c r="AF975">
        <v>15</v>
      </c>
      <c r="AG975" s="2">
        <f t="shared" si="45"/>
        <v>23400</v>
      </c>
      <c r="AH975" s="2">
        <f t="shared" si="46"/>
        <v>234000</v>
      </c>
      <c r="AI975" s="8">
        <v>85</v>
      </c>
      <c r="AJ975" s="8">
        <v>40</v>
      </c>
      <c r="AK975" s="2">
        <f>(100-AJ975)/(100-AI975)*AG975</f>
        <v>93600</v>
      </c>
      <c r="AL975" s="8">
        <f t="shared" si="47"/>
        <v>4875</v>
      </c>
    </row>
    <row r="976" spans="1:38" x14ac:dyDescent="0.35">
      <c r="A976" s="1" t="s">
        <v>1488</v>
      </c>
      <c r="B976" s="1" t="s">
        <v>1446</v>
      </c>
      <c r="C976" s="1" t="s">
        <v>1484</v>
      </c>
      <c r="D976" s="1" t="s">
        <v>1490</v>
      </c>
      <c r="E976" s="1" t="s">
        <v>33</v>
      </c>
      <c r="F976" s="2">
        <v>172715</v>
      </c>
      <c r="G976" s="2">
        <v>373729</v>
      </c>
      <c r="H976" s="2">
        <v>172715</v>
      </c>
      <c r="I976" s="2">
        <v>373729</v>
      </c>
      <c r="J976" s="1" t="s">
        <v>46</v>
      </c>
      <c r="K976" s="1" t="s">
        <v>35</v>
      </c>
      <c r="L976" s="1" t="s">
        <v>46</v>
      </c>
      <c r="M976" s="1" t="s">
        <v>80</v>
      </c>
      <c r="N976" s="1" t="s">
        <v>48</v>
      </c>
      <c r="O976" s="1" t="s">
        <v>1489</v>
      </c>
      <c r="P976" s="1" t="s">
        <v>1491</v>
      </c>
      <c r="Q976" s="1" t="s">
        <v>45</v>
      </c>
      <c r="AA976">
        <v>2</v>
      </c>
      <c r="AB976">
        <v>0.2606</v>
      </c>
      <c r="AC976">
        <v>1.5</v>
      </c>
      <c r="AD976">
        <v>0.83</v>
      </c>
      <c r="AE976">
        <v>2.8</v>
      </c>
      <c r="AF976">
        <v>36</v>
      </c>
      <c r="AG976" s="2">
        <f t="shared" si="45"/>
        <v>5.6</v>
      </c>
      <c r="AH976" s="2">
        <f t="shared" si="46"/>
        <v>24</v>
      </c>
      <c r="AI976" s="8">
        <v>85</v>
      </c>
      <c r="AJ976" s="8">
        <v>40</v>
      </c>
      <c r="AK976" s="2">
        <f>(100-AJ976)/(100-AI976)*AG976</f>
        <v>22.4</v>
      </c>
      <c r="AL976" s="8">
        <f t="shared" si="47"/>
        <v>0</v>
      </c>
    </row>
    <row r="977" spans="1:38" x14ac:dyDescent="0.35">
      <c r="A977" s="1" t="s">
        <v>1488</v>
      </c>
      <c r="B977" s="1" t="s">
        <v>1446</v>
      </c>
      <c r="C977" s="1" t="s">
        <v>1484</v>
      </c>
      <c r="D977" s="1" t="s">
        <v>1490</v>
      </c>
      <c r="E977" s="1" t="s">
        <v>33</v>
      </c>
      <c r="F977" s="2">
        <v>172715</v>
      </c>
      <c r="G977" s="2">
        <v>373729</v>
      </c>
      <c r="H977" s="2">
        <v>172715</v>
      </c>
      <c r="I977" s="2">
        <v>373729</v>
      </c>
      <c r="J977" s="1" t="s">
        <v>53</v>
      </c>
      <c r="K977" s="1" t="s">
        <v>35</v>
      </c>
      <c r="L977" s="1" t="s">
        <v>53</v>
      </c>
      <c r="M977" s="1" t="s">
        <v>80</v>
      </c>
      <c r="N977" s="1" t="s">
        <v>48</v>
      </c>
      <c r="O977" s="1" t="s">
        <v>1489</v>
      </c>
      <c r="P977" s="1" t="s">
        <v>1491</v>
      </c>
      <c r="Q977" s="1" t="s">
        <v>45</v>
      </c>
      <c r="AA977">
        <v>344</v>
      </c>
      <c r="AB977">
        <v>0.2606</v>
      </c>
      <c r="AC977">
        <v>4.2</v>
      </c>
      <c r="AD977">
        <v>0.63</v>
      </c>
      <c r="AE977">
        <v>2.8</v>
      </c>
      <c r="AF977">
        <v>35</v>
      </c>
      <c r="AG977" s="2">
        <f t="shared" si="45"/>
        <v>963.19999999999993</v>
      </c>
      <c r="AH977" s="2">
        <f t="shared" si="46"/>
        <v>4128</v>
      </c>
      <c r="AI977" s="8">
        <v>85</v>
      </c>
      <c r="AJ977" s="8">
        <v>40</v>
      </c>
      <c r="AK977" s="2">
        <f>(100-AJ977)/(100-AI977)*AG977</f>
        <v>3852.7999999999997</v>
      </c>
      <c r="AL977" s="8">
        <f t="shared" si="47"/>
        <v>86</v>
      </c>
    </row>
    <row r="978" spans="1:38" x14ac:dyDescent="0.35">
      <c r="A978" s="1" t="s">
        <v>1488</v>
      </c>
      <c r="B978" s="1" t="s">
        <v>1446</v>
      </c>
      <c r="C978" s="1" t="s">
        <v>1484</v>
      </c>
      <c r="D978" s="1" t="s">
        <v>1490</v>
      </c>
      <c r="E978" s="1" t="s">
        <v>33</v>
      </c>
      <c r="F978" s="2">
        <v>172715</v>
      </c>
      <c r="G978" s="2">
        <v>373729</v>
      </c>
      <c r="H978" s="2">
        <v>172715</v>
      </c>
      <c r="I978" s="2">
        <v>373729</v>
      </c>
      <c r="J978" s="1" t="s">
        <v>53</v>
      </c>
      <c r="K978" s="1" t="s">
        <v>35</v>
      </c>
      <c r="L978" s="1" t="s">
        <v>53</v>
      </c>
      <c r="M978" s="1" t="s">
        <v>80</v>
      </c>
      <c r="N978" s="1" t="s">
        <v>48</v>
      </c>
      <c r="O978" s="1" t="s">
        <v>1489</v>
      </c>
      <c r="P978" s="1" t="s">
        <v>1491</v>
      </c>
      <c r="Q978" s="1" t="s">
        <v>45</v>
      </c>
      <c r="AA978">
        <v>127</v>
      </c>
      <c r="AB978">
        <v>0.2606</v>
      </c>
      <c r="AC978">
        <v>4.2</v>
      </c>
      <c r="AD978">
        <v>0.63</v>
      </c>
      <c r="AE978">
        <v>2.8</v>
      </c>
      <c r="AF978">
        <v>35</v>
      </c>
      <c r="AG978" s="2">
        <f t="shared" si="45"/>
        <v>355.59999999999997</v>
      </c>
      <c r="AH978" s="2">
        <f t="shared" si="46"/>
        <v>1524</v>
      </c>
      <c r="AI978" s="8">
        <v>85</v>
      </c>
      <c r="AJ978" s="8">
        <v>40</v>
      </c>
      <c r="AK978" s="2">
        <f>(100-AJ978)/(100-AI978)*AG978</f>
        <v>1422.3999999999999</v>
      </c>
      <c r="AL978" s="8">
        <f t="shared" si="47"/>
        <v>31</v>
      </c>
    </row>
    <row r="979" spans="1:38" x14ac:dyDescent="0.35">
      <c r="A979" s="1" t="s">
        <v>1493</v>
      </c>
      <c r="B979" s="1" t="s">
        <v>1446</v>
      </c>
      <c r="C979" s="1" t="s">
        <v>1484</v>
      </c>
      <c r="D979" s="1" t="s">
        <v>1495</v>
      </c>
      <c r="E979" s="1" t="s">
        <v>33</v>
      </c>
      <c r="F979" s="2">
        <v>171507</v>
      </c>
      <c r="G979" s="2">
        <v>375757</v>
      </c>
      <c r="H979" s="2">
        <v>171507</v>
      </c>
      <c r="I979" s="2">
        <v>375757</v>
      </c>
      <c r="J979" s="1" t="s">
        <v>321</v>
      </c>
      <c r="K979" s="1" t="s">
        <v>35</v>
      </c>
      <c r="L979" s="1" t="s">
        <v>322</v>
      </c>
      <c r="M979" s="1" t="s">
        <v>1492</v>
      </c>
      <c r="N979" s="1" t="s">
        <v>324</v>
      </c>
      <c r="O979" s="1" t="s">
        <v>1494</v>
      </c>
      <c r="P979" s="1" t="s">
        <v>1496</v>
      </c>
      <c r="Q979" s="1" t="s">
        <v>45</v>
      </c>
      <c r="AA979">
        <v>782</v>
      </c>
      <c r="AB979">
        <v>0</v>
      </c>
      <c r="AC979">
        <v>22</v>
      </c>
      <c r="AD979">
        <v>0.21</v>
      </c>
      <c r="AE979">
        <v>1.6</v>
      </c>
      <c r="AF979">
        <v>15</v>
      </c>
      <c r="AG979" s="2">
        <f t="shared" si="45"/>
        <v>1251.2</v>
      </c>
      <c r="AH979" s="2">
        <f t="shared" si="46"/>
        <v>9384</v>
      </c>
      <c r="AI979" s="8">
        <v>70</v>
      </c>
      <c r="AJ979" s="8">
        <v>40</v>
      </c>
      <c r="AK979" s="2">
        <f>(100-AJ979)/(100-AI979)*AG979</f>
        <v>2502.4</v>
      </c>
      <c r="AL979" s="8">
        <f t="shared" si="47"/>
        <v>391</v>
      </c>
    </row>
    <row r="980" spans="1:38" x14ac:dyDescent="0.35">
      <c r="A980" s="1" t="s">
        <v>1493</v>
      </c>
      <c r="B980" s="1" t="s">
        <v>1446</v>
      </c>
      <c r="C980" s="1" t="s">
        <v>1484</v>
      </c>
      <c r="D980" s="1" t="s">
        <v>1495</v>
      </c>
      <c r="E980" s="1" t="s">
        <v>33</v>
      </c>
      <c r="F980" s="2">
        <v>171507</v>
      </c>
      <c r="G980" s="2">
        <v>375757</v>
      </c>
      <c r="H980" s="2">
        <v>171507</v>
      </c>
      <c r="I980" s="2">
        <v>375757</v>
      </c>
      <c r="J980" s="1" t="s">
        <v>321</v>
      </c>
      <c r="K980" s="1" t="s">
        <v>35</v>
      </c>
      <c r="L980" s="1" t="s">
        <v>322</v>
      </c>
      <c r="M980" s="1" t="s">
        <v>1492</v>
      </c>
      <c r="N980" s="1" t="s">
        <v>324</v>
      </c>
      <c r="O980" s="1" t="s">
        <v>1494</v>
      </c>
      <c r="P980" s="1" t="s">
        <v>1496</v>
      </c>
      <c r="Q980" s="1" t="s">
        <v>45</v>
      </c>
      <c r="AA980">
        <v>401</v>
      </c>
      <c r="AB980">
        <v>0</v>
      </c>
      <c r="AC980">
        <v>22</v>
      </c>
      <c r="AD980">
        <v>0.21</v>
      </c>
      <c r="AE980">
        <v>1.6</v>
      </c>
      <c r="AF980">
        <v>15</v>
      </c>
      <c r="AG980" s="2">
        <f t="shared" si="45"/>
        <v>641.6</v>
      </c>
      <c r="AH980" s="2">
        <f t="shared" si="46"/>
        <v>4812</v>
      </c>
      <c r="AI980" s="8">
        <v>70</v>
      </c>
      <c r="AJ980" s="8">
        <v>40</v>
      </c>
      <c r="AK980" s="2">
        <f>(100-AJ980)/(100-AI980)*AG980</f>
        <v>1283.2</v>
      </c>
      <c r="AL980" s="8">
        <f t="shared" si="47"/>
        <v>200</v>
      </c>
    </row>
    <row r="981" spans="1:38" x14ac:dyDescent="0.35">
      <c r="A981" s="1" t="s">
        <v>1497</v>
      </c>
      <c r="B981" s="1" t="s">
        <v>1446</v>
      </c>
      <c r="C981" s="1" t="s">
        <v>1484</v>
      </c>
      <c r="D981" s="1" t="s">
        <v>1499</v>
      </c>
      <c r="E981" s="1" t="s">
        <v>33</v>
      </c>
      <c r="F981" s="2">
        <v>170591</v>
      </c>
      <c r="G981" s="2">
        <v>374806</v>
      </c>
      <c r="H981" s="2">
        <v>170591</v>
      </c>
      <c r="I981" s="2">
        <v>374806</v>
      </c>
      <c r="J981" s="1" t="s">
        <v>85</v>
      </c>
      <c r="K981" s="1" t="s">
        <v>35</v>
      </c>
      <c r="L981" s="1" t="s">
        <v>54</v>
      </c>
      <c r="M981" s="1" t="s">
        <v>51</v>
      </c>
      <c r="N981" s="1" t="s">
        <v>56</v>
      </c>
      <c r="O981" s="1" t="s">
        <v>1498</v>
      </c>
      <c r="P981" s="1" t="s">
        <v>1496</v>
      </c>
      <c r="Q981" s="1" t="s">
        <v>45</v>
      </c>
      <c r="AA981" s="2">
        <v>2038</v>
      </c>
      <c r="AB981">
        <v>4.3700000000000003E-2</v>
      </c>
      <c r="AC981">
        <v>1.4</v>
      </c>
      <c r="AD981">
        <v>0.45</v>
      </c>
      <c r="AE981">
        <v>5.8</v>
      </c>
      <c r="AF981">
        <v>31</v>
      </c>
      <c r="AG981" s="2">
        <f t="shared" si="45"/>
        <v>11820.4</v>
      </c>
      <c r="AH981" s="2">
        <f t="shared" si="46"/>
        <v>24456</v>
      </c>
      <c r="AI981" s="8">
        <v>85</v>
      </c>
      <c r="AJ981" s="8">
        <v>40</v>
      </c>
      <c r="AK981" s="2">
        <f>(100-AJ981)/(100-AI981)*AG981</f>
        <v>47281.599999999999</v>
      </c>
      <c r="AL981" s="8">
        <f t="shared" si="47"/>
        <v>509</v>
      </c>
    </row>
    <row r="982" spans="1:38" x14ac:dyDescent="0.35">
      <c r="A982" s="1" t="s">
        <v>1500</v>
      </c>
      <c r="B982" s="1" t="s">
        <v>1504</v>
      </c>
      <c r="C982" s="1" t="s">
        <v>1504</v>
      </c>
      <c r="D982" s="1" t="s">
        <v>1502</v>
      </c>
      <c r="E982" s="1" t="s">
        <v>33</v>
      </c>
      <c r="F982" s="2">
        <v>176758</v>
      </c>
      <c r="G982" s="2">
        <v>390483</v>
      </c>
      <c r="H982" s="2">
        <v>176758</v>
      </c>
      <c r="I982" s="2">
        <v>390483</v>
      </c>
      <c r="J982" s="1" t="s">
        <v>1359</v>
      </c>
      <c r="K982" s="1" t="s">
        <v>35</v>
      </c>
      <c r="L982" s="1" t="s">
        <v>1359</v>
      </c>
      <c r="M982" s="1" t="s">
        <v>323</v>
      </c>
      <c r="N982" s="1" t="s">
        <v>324</v>
      </c>
      <c r="O982" s="1" t="s">
        <v>1501</v>
      </c>
      <c r="P982" s="1" t="s">
        <v>1503</v>
      </c>
      <c r="Q982" s="1" t="s">
        <v>45</v>
      </c>
      <c r="AA982">
        <v>42</v>
      </c>
      <c r="AB982">
        <v>0.2606</v>
      </c>
      <c r="AC982">
        <v>2.2999999999999998</v>
      </c>
      <c r="AD982">
        <v>2.5</v>
      </c>
      <c r="AE982">
        <v>5.6</v>
      </c>
      <c r="AF982">
        <v>32</v>
      </c>
      <c r="AG982" s="2">
        <f t="shared" si="45"/>
        <v>235.2</v>
      </c>
      <c r="AH982" s="2">
        <f t="shared" si="46"/>
        <v>504</v>
      </c>
      <c r="AI982" s="8">
        <v>70</v>
      </c>
      <c r="AJ982" s="8">
        <v>40</v>
      </c>
      <c r="AK982" s="2">
        <f>(100-AJ982)/(100-AI982)*AG982</f>
        <v>470.4</v>
      </c>
      <c r="AL982" s="8">
        <f t="shared" si="47"/>
        <v>21</v>
      </c>
    </row>
    <row r="983" spans="1:38" x14ac:dyDescent="0.35">
      <c r="A983" s="1" t="s">
        <v>1505</v>
      </c>
      <c r="B983" s="1" t="s">
        <v>1504</v>
      </c>
      <c r="C983" s="1" t="s">
        <v>1504</v>
      </c>
      <c r="D983" s="1" t="s">
        <v>1507</v>
      </c>
      <c r="E983" s="1" t="s">
        <v>33</v>
      </c>
      <c r="F983" s="2">
        <v>175747</v>
      </c>
      <c r="G983" s="2">
        <v>390525</v>
      </c>
      <c r="H983" s="2">
        <v>175747</v>
      </c>
      <c r="I983" s="2">
        <v>390525</v>
      </c>
      <c r="J983" s="1" t="s">
        <v>79</v>
      </c>
      <c r="K983" s="1" t="s">
        <v>35</v>
      </c>
      <c r="L983" s="1" t="s">
        <v>54</v>
      </c>
      <c r="M983" s="1" t="s">
        <v>74</v>
      </c>
      <c r="N983" s="1" t="s">
        <v>56</v>
      </c>
      <c r="O983" s="1" t="s">
        <v>1506</v>
      </c>
      <c r="P983" s="1" t="s">
        <v>1508</v>
      </c>
      <c r="Q983" s="1" t="s">
        <v>45</v>
      </c>
      <c r="AA983" s="2">
        <v>1440</v>
      </c>
      <c r="AB983">
        <v>4.3700000000000003E-2</v>
      </c>
      <c r="AC983">
        <v>1.4</v>
      </c>
      <c r="AD983">
        <v>0.45</v>
      </c>
      <c r="AE983">
        <v>5.8</v>
      </c>
      <c r="AF983">
        <v>31</v>
      </c>
      <c r="AG983" s="2">
        <f t="shared" si="45"/>
        <v>8352</v>
      </c>
      <c r="AH983" s="2">
        <f t="shared" si="46"/>
        <v>17280</v>
      </c>
      <c r="AI983" s="8">
        <v>85</v>
      </c>
      <c r="AJ983" s="8">
        <v>40</v>
      </c>
      <c r="AK983" s="2">
        <f>(100-AJ983)/(100-AI983)*AG983</f>
        <v>33408</v>
      </c>
      <c r="AL983" s="8">
        <f t="shared" si="47"/>
        <v>360</v>
      </c>
    </row>
    <row r="984" spans="1:38" x14ac:dyDescent="0.35">
      <c r="A984" s="1" t="s">
        <v>1505</v>
      </c>
      <c r="B984" s="1" t="s">
        <v>1504</v>
      </c>
      <c r="C984" s="1" t="s">
        <v>1504</v>
      </c>
      <c r="D984" s="1" t="s">
        <v>1507</v>
      </c>
      <c r="E984" s="1" t="s">
        <v>33</v>
      </c>
      <c r="F984" s="2">
        <v>175747</v>
      </c>
      <c r="G984" s="2">
        <v>390525</v>
      </c>
      <c r="H984" s="2">
        <v>175747</v>
      </c>
      <c r="I984" s="2">
        <v>390525</v>
      </c>
      <c r="J984" s="1" t="s">
        <v>85</v>
      </c>
      <c r="K984" s="1" t="s">
        <v>35</v>
      </c>
      <c r="L984" s="1" t="s">
        <v>54</v>
      </c>
      <c r="M984" s="1" t="s">
        <v>74</v>
      </c>
      <c r="N984" s="1" t="s">
        <v>56</v>
      </c>
      <c r="O984" s="1" t="s">
        <v>1506</v>
      </c>
      <c r="P984" s="1" t="s">
        <v>1508</v>
      </c>
      <c r="Q984" s="1" t="s">
        <v>45</v>
      </c>
      <c r="AA984">
        <v>688</v>
      </c>
      <c r="AB984">
        <v>4.3700000000000003E-2</v>
      </c>
      <c r="AC984">
        <v>1.4</v>
      </c>
      <c r="AD984">
        <v>0.45</v>
      </c>
      <c r="AE984">
        <v>5.8</v>
      </c>
      <c r="AF984">
        <v>31</v>
      </c>
      <c r="AG984" s="2">
        <f t="shared" si="45"/>
        <v>3990.4</v>
      </c>
      <c r="AH984" s="2">
        <f t="shared" si="46"/>
        <v>8256</v>
      </c>
      <c r="AI984" s="8">
        <v>85</v>
      </c>
      <c r="AJ984" s="8">
        <v>40</v>
      </c>
      <c r="AK984" s="2">
        <f>(100-AJ984)/(100-AI984)*AG984</f>
        <v>15961.6</v>
      </c>
      <c r="AL984" s="8">
        <f t="shared" si="47"/>
        <v>172</v>
      </c>
    </row>
    <row r="985" spans="1:38" x14ac:dyDescent="0.35">
      <c r="A985" s="1" t="s">
        <v>1505</v>
      </c>
      <c r="B985" s="1" t="s">
        <v>1504</v>
      </c>
      <c r="C985" s="1" t="s">
        <v>1504</v>
      </c>
      <c r="D985" s="1" t="s">
        <v>1507</v>
      </c>
      <c r="E985" s="1" t="s">
        <v>33</v>
      </c>
      <c r="F985" s="2">
        <v>175747</v>
      </c>
      <c r="G985" s="2">
        <v>390525</v>
      </c>
      <c r="H985" s="2">
        <v>175747</v>
      </c>
      <c r="I985" s="2">
        <v>390525</v>
      </c>
      <c r="J985" s="1" t="s">
        <v>85</v>
      </c>
      <c r="K985" s="1" t="s">
        <v>35</v>
      </c>
      <c r="L985" s="1" t="s">
        <v>54</v>
      </c>
      <c r="M985" s="1" t="s">
        <v>80</v>
      </c>
      <c r="N985" s="1" t="s">
        <v>56</v>
      </c>
      <c r="O985" s="1" t="s">
        <v>1506</v>
      </c>
      <c r="P985" s="1" t="s">
        <v>1508</v>
      </c>
      <c r="Q985" s="1" t="s">
        <v>45</v>
      </c>
      <c r="AA985" s="2">
        <v>1440</v>
      </c>
      <c r="AB985">
        <v>4.3700000000000003E-2</v>
      </c>
      <c r="AC985">
        <v>1.4</v>
      </c>
      <c r="AD985">
        <v>0.45</v>
      </c>
      <c r="AE985">
        <v>3.5</v>
      </c>
      <c r="AF985">
        <v>31</v>
      </c>
      <c r="AG985" s="2">
        <f t="shared" si="45"/>
        <v>5040</v>
      </c>
      <c r="AH985" s="2">
        <f t="shared" si="46"/>
        <v>17280</v>
      </c>
      <c r="AI985" s="8">
        <v>85</v>
      </c>
      <c r="AJ985" s="8">
        <v>40</v>
      </c>
      <c r="AK985" s="2">
        <f>(100-AJ985)/(100-AI985)*AG985</f>
        <v>20160</v>
      </c>
      <c r="AL985" s="8">
        <f t="shared" si="47"/>
        <v>360</v>
      </c>
    </row>
    <row r="986" spans="1:38" x14ac:dyDescent="0.35">
      <c r="A986" s="1" t="s">
        <v>1509</v>
      </c>
      <c r="B986" s="1" t="s">
        <v>1514</v>
      </c>
      <c r="C986" s="1" t="s">
        <v>1513</v>
      </c>
      <c r="D986" s="1" t="s">
        <v>1511</v>
      </c>
      <c r="E986" s="1" t="s">
        <v>33</v>
      </c>
      <c r="F986" s="2">
        <v>157192</v>
      </c>
      <c r="G986" s="2">
        <v>416769</v>
      </c>
      <c r="H986" s="2">
        <v>157192</v>
      </c>
      <c r="I986" s="2">
        <v>416769</v>
      </c>
      <c r="J986" s="1" t="s">
        <v>63</v>
      </c>
      <c r="K986" s="1" t="s">
        <v>35</v>
      </c>
      <c r="L986" s="1" t="s">
        <v>63</v>
      </c>
      <c r="M986" s="1" t="s">
        <v>80</v>
      </c>
      <c r="N986" s="1" t="s">
        <v>52</v>
      </c>
      <c r="O986" s="1" t="s">
        <v>1510</v>
      </c>
      <c r="P986" s="1" t="s">
        <v>1512</v>
      </c>
      <c r="Q986" s="1" t="s">
        <v>45</v>
      </c>
      <c r="AA986">
        <v>100</v>
      </c>
      <c r="AB986">
        <v>0.2606</v>
      </c>
      <c r="AC986">
        <v>2.2999999999999998</v>
      </c>
      <c r="AD986">
        <v>1.3</v>
      </c>
      <c r="AE986">
        <v>4.2</v>
      </c>
      <c r="AF986">
        <v>32</v>
      </c>
      <c r="AG986" s="2">
        <f t="shared" si="45"/>
        <v>420</v>
      </c>
      <c r="AH986" s="2">
        <f t="shared" si="46"/>
        <v>1200</v>
      </c>
      <c r="AI986" s="8">
        <v>85</v>
      </c>
      <c r="AJ986" s="8">
        <v>40</v>
      </c>
      <c r="AK986" s="2">
        <f>(100-AJ986)/(100-AI986)*AG986</f>
        <v>1680</v>
      </c>
      <c r="AL986" s="8">
        <f t="shared" si="47"/>
        <v>25</v>
      </c>
    </row>
    <row r="987" spans="1:38" x14ac:dyDescent="0.35">
      <c r="A987" s="1" t="s">
        <v>1509</v>
      </c>
      <c r="B987" s="1" t="s">
        <v>1514</v>
      </c>
      <c r="C987" s="1" t="s">
        <v>1513</v>
      </c>
      <c r="D987" s="1" t="s">
        <v>1511</v>
      </c>
      <c r="E987" s="1" t="s">
        <v>33</v>
      </c>
      <c r="F987" s="2">
        <v>157192</v>
      </c>
      <c r="G987" s="2">
        <v>416769</v>
      </c>
      <c r="H987" s="2">
        <v>157192</v>
      </c>
      <c r="I987" s="2">
        <v>416769</v>
      </c>
      <c r="J987" s="1" t="s">
        <v>53</v>
      </c>
      <c r="K987" s="1" t="s">
        <v>35</v>
      </c>
      <c r="L987" s="1" t="s">
        <v>53</v>
      </c>
      <c r="M987" s="1" t="s">
        <v>80</v>
      </c>
      <c r="N987" s="1" t="s">
        <v>48</v>
      </c>
      <c r="O987" s="1" t="s">
        <v>1510</v>
      </c>
      <c r="P987" s="1" t="s">
        <v>1512</v>
      </c>
      <c r="Q987" s="1" t="s">
        <v>45</v>
      </c>
      <c r="AA987">
        <v>302</v>
      </c>
      <c r="AB987">
        <v>0.2606</v>
      </c>
      <c r="AC987">
        <v>4.2</v>
      </c>
      <c r="AD987">
        <v>0.63</v>
      </c>
      <c r="AE987">
        <v>2.8</v>
      </c>
      <c r="AF987">
        <v>35</v>
      </c>
      <c r="AG987" s="2">
        <f t="shared" si="45"/>
        <v>845.59999999999991</v>
      </c>
      <c r="AH987" s="2">
        <f t="shared" si="46"/>
        <v>3624</v>
      </c>
      <c r="AI987" s="8">
        <v>85</v>
      </c>
      <c r="AJ987" s="8">
        <v>40</v>
      </c>
      <c r="AK987" s="2">
        <f>(100-AJ987)/(100-AI987)*AG987</f>
        <v>3382.3999999999996</v>
      </c>
      <c r="AL987" s="8">
        <f t="shared" si="47"/>
        <v>75</v>
      </c>
    </row>
    <row r="988" spans="1:38" x14ac:dyDescent="0.35">
      <c r="A988" s="1" t="s">
        <v>1509</v>
      </c>
      <c r="B988" s="1" t="s">
        <v>1514</v>
      </c>
      <c r="C988" s="1" t="s">
        <v>1513</v>
      </c>
      <c r="D988" s="1" t="s">
        <v>1511</v>
      </c>
      <c r="E988" s="1" t="s">
        <v>33</v>
      </c>
      <c r="F988" s="2">
        <v>157192</v>
      </c>
      <c r="G988" s="2">
        <v>416769</v>
      </c>
      <c r="H988" s="2">
        <v>157192</v>
      </c>
      <c r="I988" s="2">
        <v>416769</v>
      </c>
      <c r="J988" s="1" t="s">
        <v>46</v>
      </c>
      <c r="K988" s="1" t="s">
        <v>35</v>
      </c>
      <c r="L988" s="1" t="s">
        <v>46</v>
      </c>
      <c r="M988" s="1" t="s">
        <v>80</v>
      </c>
      <c r="N988" s="1" t="s">
        <v>48</v>
      </c>
      <c r="O988" s="1" t="s">
        <v>1510</v>
      </c>
      <c r="P988" s="1" t="s">
        <v>1512</v>
      </c>
      <c r="Q988" s="1" t="s">
        <v>45</v>
      </c>
      <c r="AA988">
        <v>2</v>
      </c>
      <c r="AB988">
        <v>0.2606</v>
      </c>
      <c r="AC988">
        <v>1.5</v>
      </c>
      <c r="AD988">
        <v>0.83</v>
      </c>
      <c r="AE988">
        <v>2.8</v>
      </c>
      <c r="AF988">
        <v>36</v>
      </c>
      <c r="AG988" s="2">
        <f t="shared" si="45"/>
        <v>5.6</v>
      </c>
      <c r="AH988" s="2">
        <f t="shared" si="46"/>
        <v>24</v>
      </c>
      <c r="AI988" s="8">
        <v>85</v>
      </c>
      <c r="AJ988" s="8">
        <v>40</v>
      </c>
      <c r="AK988" s="2">
        <f>(100-AJ988)/(100-AI988)*AG988</f>
        <v>22.4</v>
      </c>
      <c r="AL988" s="8">
        <f t="shared" si="47"/>
        <v>0</v>
      </c>
    </row>
    <row r="989" spans="1:38" x14ac:dyDescent="0.35">
      <c r="A989" s="1" t="s">
        <v>1515</v>
      </c>
      <c r="B989" s="1" t="s">
        <v>1514</v>
      </c>
      <c r="C989" s="1" t="s">
        <v>1513</v>
      </c>
      <c r="D989" s="1" t="s">
        <v>1517</v>
      </c>
      <c r="E989" s="1" t="s">
        <v>33</v>
      </c>
      <c r="F989" s="2">
        <v>159009</v>
      </c>
      <c r="G989" s="2">
        <v>417569</v>
      </c>
      <c r="H989" s="2">
        <v>159009</v>
      </c>
      <c r="I989" s="2">
        <v>417569</v>
      </c>
      <c r="J989" s="1" t="s">
        <v>50</v>
      </c>
      <c r="K989" s="1" t="s">
        <v>35</v>
      </c>
      <c r="L989" s="1" t="s">
        <v>50</v>
      </c>
      <c r="M989" s="1" t="s">
        <v>127</v>
      </c>
      <c r="N989" s="1" t="s">
        <v>52</v>
      </c>
      <c r="O989" s="1" t="s">
        <v>1516</v>
      </c>
      <c r="P989" s="1" t="s">
        <v>1518</v>
      </c>
      <c r="Q989" s="1" t="s">
        <v>45</v>
      </c>
      <c r="AA989" s="2">
        <v>1270</v>
      </c>
      <c r="AB989">
        <v>4.3700000000000003E-2</v>
      </c>
      <c r="AC989">
        <v>22</v>
      </c>
      <c r="AD989">
        <v>0.1</v>
      </c>
      <c r="AE989">
        <v>1.2</v>
      </c>
      <c r="AF989">
        <v>15</v>
      </c>
      <c r="AG989" s="2">
        <f t="shared" si="45"/>
        <v>1524</v>
      </c>
      <c r="AH989" s="2">
        <f t="shared" si="46"/>
        <v>15240</v>
      </c>
      <c r="AI989" s="8">
        <v>85</v>
      </c>
      <c r="AJ989" s="8">
        <v>40</v>
      </c>
      <c r="AK989" s="2">
        <f>(100-AJ989)/(100-AI989)*AG989</f>
        <v>6096</v>
      </c>
      <c r="AL989" s="8">
        <f t="shared" si="47"/>
        <v>317</v>
      </c>
    </row>
    <row r="990" spans="1:38" x14ac:dyDescent="0.35">
      <c r="A990" s="1" t="s">
        <v>1515</v>
      </c>
      <c r="B990" s="1" t="s">
        <v>1514</v>
      </c>
      <c r="C990" s="1" t="s">
        <v>1513</v>
      </c>
      <c r="D990" s="1" t="s">
        <v>1517</v>
      </c>
      <c r="E990" s="1" t="s">
        <v>33</v>
      </c>
      <c r="F990" s="2">
        <v>159009</v>
      </c>
      <c r="G990" s="2">
        <v>417569</v>
      </c>
      <c r="H990" s="2">
        <v>159009</v>
      </c>
      <c r="I990" s="2">
        <v>417569</v>
      </c>
      <c r="J990" s="1" t="s">
        <v>54</v>
      </c>
      <c r="K990" s="1" t="s">
        <v>35</v>
      </c>
      <c r="L990" s="1" t="s">
        <v>54</v>
      </c>
      <c r="M990" s="1" t="s">
        <v>127</v>
      </c>
      <c r="N990" s="1" t="s">
        <v>56</v>
      </c>
      <c r="O990" s="1" t="s">
        <v>1516</v>
      </c>
      <c r="P990" s="1" t="s">
        <v>1518</v>
      </c>
      <c r="Q990" s="1" t="s">
        <v>45</v>
      </c>
      <c r="AA990">
        <v>624</v>
      </c>
      <c r="AB990">
        <v>4.3700000000000003E-2</v>
      </c>
      <c r="AC990">
        <v>1.4</v>
      </c>
      <c r="AD990">
        <v>0.45</v>
      </c>
      <c r="AE990">
        <v>3.5</v>
      </c>
      <c r="AF990">
        <v>31</v>
      </c>
      <c r="AG990" s="2">
        <f t="shared" si="45"/>
        <v>2184</v>
      </c>
      <c r="AH990" s="2">
        <f t="shared" si="46"/>
        <v>7488</v>
      </c>
      <c r="AI990" s="8">
        <v>85</v>
      </c>
      <c r="AJ990" s="8">
        <v>40</v>
      </c>
      <c r="AK990" s="2">
        <f>(100-AJ990)/(100-AI990)*AG990</f>
        <v>8736</v>
      </c>
      <c r="AL990" s="8">
        <f t="shared" si="47"/>
        <v>156</v>
      </c>
    </row>
    <row r="991" spans="1:38" x14ac:dyDescent="0.35">
      <c r="A991" s="1" t="s">
        <v>1519</v>
      </c>
      <c r="B991" s="1" t="s">
        <v>1514</v>
      </c>
      <c r="C991" s="1" t="s">
        <v>1513</v>
      </c>
      <c r="D991" s="1" t="s">
        <v>1521</v>
      </c>
      <c r="E991" s="1" t="s">
        <v>33</v>
      </c>
      <c r="F991" s="2">
        <v>157602</v>
      </c>
      <c r="G991" s="2">
        <v>416791</v>
      </c>
      <c r="H991" s="2">
        <v>157602</v>
      </c>
      <c r="I991" s="2">
        <v>416791</v>
      </c>
      <c r="J991" s="1" t="s">
        <v>79</v>
      </c>
      <c r="K991" s="1" t="s">
        <v>35</v>
      </c>
      <c r="L991" s="1" t="s">
        <v>54</v>
      </c>
      <c r="M991" s="1" t="s">
        <v>122</v>
      </c>
      <c r="N991" s="1" t="s">
        <v>56</v>
      </c>
      <c r="O991" s="1" t="s">
        <v>1520</v>
      </c>
      <c r="P991" s="1" t="s">
        <v>1522</v>
      </c>
      <c r="Q991" s="1" t="s">
        <v>45</v>
      </c>
      <c r="AA991" s="2">
        <v>1848</v>
      </c>
      <c r="AB991">
        <v>4.3700000000000003E-2</v>
      </c>
      <c r="AC991">
        <v>1.4</v>
      </c>
      <c r="AD991">
        <v>0.45</v>
      </c>
      <c r="AE991">
        <v>3.5</v>
      </c>
      <c r="AF991">
        <v>31</v>
      </c>
      <c r="AG991" s="2">
        <f t="shared" si="45"/>
        <v>6468</v>
      </c>
      <c r="AH991" s="2">
        <f t="shared" si="46"/>
        <v>22176</v>
      </c>
      <c r="AI991" s="8">
        <v>85</v>
      </c>
      <c r="AJ991" s="8">
        <v>40</v>
      </c>
      <c r="AK991" s="2">
        <f>(100-AJ991)/(100-AI991)*AG991</f>
        <v>25872</v>
      </c>
      <c r="AL991" s="8">
        <f t="shared" si="47"/>
        <v>462</v>
      </c>
    </row>
    <row r="992" spans="1:38" x14ac:dyDescent="0.35">
      <c r="A992" s="1" t="s">
        <v>1523</v>
      </c>
      <c r="B992" s="1" t="s">
        <v>1514</v>
      </c>
      <c r="C992" s="1" t="s">
        <v>1513</v>
      </c>
      <c r="D992" s="1" t="s">
        <v>1525</v>
      </c>
      <c r="E992" s="1" t="s">
        <v>33</v>
      </c>
      <c r="F992" s="2">
        <v>157624</v>
      </c>
      <c r="G992" s="2">
        <v>417595</v>
      </c>
      <c r="H992" s="2">
        <v>157624</v>
      </c>
      <c r="I992" s="2">
        <v>417595</v>
      </c>
      <c r="J992" s="1" t="s">
        <v>49</v>
      </c>
      <c r="K992" s="1" t="s">
        <v>35</v>
      </c>
      <c r="L992" s="1" t="s">
        <v>50</v>
      </c>
      <c r="M992" s="1" t="s">
        <v>80</v>
      </c>
      <c r="N992" s="1" t="s">
        <v>52</v>
      </c>
      <c r="O992" s="1" t="s">
        <v>1524</v>
      </c>
      <c r="P992" s="1" t="s">
        <v>1526</v>
      </c>
      <c r="Q992" s="1" t="s">
        <v>45</v>
      </c>
      <c r="AA992" s="2">
        <v>1200</v>
      </c>
      <c r="AB992">
        <v>0</v>
      </c>
      <c r="AC992">
        <v>22</v>
      </c>
      <c r="AD992">
        <v>0.1</v>
      </c>
      <c r="AE992">
        <v>1.2</v>
      </c>
      <c r="AF992">
        <v>15</v>
      </c>
      <c r="AG992" s="2">
        <f t="shared" si="45"/>
        <v>1440</v>
      </c>
      <c r="AH992" s="2">
        <f t="shared" si="46"/>
        <v>14400</v>
      </c>
      <c r="AI992" s="8">
        <v>85</v>
      </c>
      <c r="AJ992" s="8">
        <v>40</v>
      </c>
      <c r="AK992" s="2">
        <f>(100-AJ992)/(100-AI992)*AG992</f>
        <v>5760</v>
      </c>
      <c r="AL992" s="8">
        <f t="shared" si="47"/>
        <v>300</v>
      </c>
    </row>
    <row r="993" spans="1:38" x14ac:dyDescent="0.35">
      <c r="A993" s="1" t="s">
        <v>1523</v>
      </c>
      <c r="B993" s="1" t="s">
        <v>1514</v>
      </c>
      <c r="C993" s="1" t="s">
        <v>1513</v>
      </c>
      <c r="D993" s="1" t="s">
        <v>1525</v>
      </c>
      <c r="E993" s="1" t="s">
        <v>33</v>
      </c>
      <c r="F993" s="2">
        <v>157624</v>
      </c>
      <c r="G993" s="2">
        <v>417595</v>
      </c>
      <c r="H993" s="2">
        <v>157624</v>
      </c>
      <c r="I993" s="2">
        <v>417595</v>
      </c>
      <c r="J993" s="1" t="s">
        <v>63</v>
      </c>
      <c r="K993" s="1" t="s">
        <v>35</v>
      </c>
      <c r="L993" s="1" t="s">
        <v>63</v>
      </c>
      <c r="M993" s="1" t="s">
        <v>80</v>
      </c>
      <c r="N993" s="1" t="s">
        <v>52</v>
      </c>
      <c r="O993" s="1" t="s">
        <v>1524</v>
      </c>
      <c r="P993" s="1" t="s">
        <v>1526</v>
      </c>
      <c r="Q993" s="1" t="s">
        <v>45</v>
      </c>
      <c r="AA993">
        <v>144</v>
      </c>
      <c r="AB993">
        <v>0.2606</v>
      </c>
      <c r="AC993">
        <v>2.2999999999999998</v>
      </c>
      <c r="AD993">
        <v>1.3</v>
      </c>
      <c r="AE993">
        <v>4.2</v>
      </c>
      <c r="AF993">
        <v>32</v>
      </c>
      <c r="AG993" s="2">
        <f t="shared" si="45"/>
        <v>604.80000000000007</v>
      </c>
      <c r="AH993" s="2">
        <f t="shared" si="46"/>
        <v>1728</v>
      </c>
      <c r="AI993" s="8">
        <v>85</v>
      </c>
      <c r="AJ993" s="8">
        <v>40</v>
      </c>
      <c r="AK993" s="2">
        <f>(100-AJ993)/(100-AI993)*AG993</f>
        <v>2419.2000000000003</v>
      </c>
      <c r="AL993" s="8">
        <f t="shared" si="47"/>
        <v>36</v>
      </c>
    </row>
    <row r="994" spans="1:38" x14ac:dyDescent="0.35">
      <c r="A994" s="1" t="s">
        <v>1523</v>
      </c>
      <c r="B994" s="1" t="s">
        <v>1514</v>
      </c>
      <c r="C994" s="1" t="s">
        <v>1513</v>
      </c>
      <c r="D994" s="1" t="s">
        <v>1525</v>
      </c>
      <c r="E994" s="1" t="s">
        <v>33</v>
      </c>
      <c r="F994" s="2">
        <v>157624</v>
      </c>
      <c r="G994" s="2">
        <v>417595</v>
      </c>
      <c r="H994" s="2">
        <v>157624</v>
      </c>
      <c r="I994" s="2">
        <v>417595</v>
      </c>
      <c r="J994" s="1" t="s">
        <v>63</v>
      </c>
      <c r="K994" s="1" t="s">
        <v>35</v>
      </c>
      <c r="L994" s="1" t="s">
        <v>63</v>
      </c>
      <c r="M994" s="1" t="s">
        <v>80</v>
      </c>
      <c r="N994" s="1" t="s">
        <v>52</v>
      </c>
      <c r="O994" s="1" t="s">
        <v>1524</v>
      </c>
      <c r="P994" s="1" t="s">
        <v>1526</v>
      </c>
      <c r="Q994" s="1" t="s">
        <v>45</v>
      </c>
      <c r="AA994">
        <v>96</v>
      </c>
      <c r="AB994">
        <v>0.2606</v>
      </c>
      <c r="AC994">
        <v>2.2999999999999998</v>
      </c>
      <c r="AD994">
        <v>1.3</v>
      </c>
      <c r="AE994">
        <v>4.2</v>
      </c>
      <c r="AF994">
        <v>32</v>
      </c>
      <c r="AG994" s="2">
        <f t="shared" si="45"/>
        <v>403.20000000000005</v>
      </c>
      <c r="AH994" s="2">
        <f t="shared" si="46"/>
        <v>1152</v>
      </c>
      <c r="AI994" s="8">
        <v>85</v>
      </c>
      <c r="AJ994" s="8">
        <v>40</v>
      </c>
      <c r="AK994" s="2">
        <f>(100-AJ994)/(100-AI994)*AG994</f>
        <v>1612.8000000000002</v>
      </c>
      <c r="AL994" s="8">
        <f t="shared" si="47"/>
        <v>24</v>
      </c>
    </row>
    <row r="995" spans="1:38" x14ac:dyDescent="0.35">
      <c r="A995" s="1" t="s">
        <v>1523</v>
      </c>
      <c r="B995" s="1" t="s">
        <v>1514</v>
      </c>
      <c r="C995" s="1" t="s">
        <v>1513</v>
      </c>
      <c r="D995" s="1" t="s">
        <v>1525</v>
      </c>
      <c r="E995" s="1" t="s">
        <v>33</v>
      </c>
      <c r="F995" s="2">
        <v>157624</v>
      </c>
      <c r="G995" s="2">
        <v>417595</v>
      </c>
      <c r="H995" s="2">
        <v>157624</v>
      </c>
      <c r="I995" s="2">
        <v>417595</v>
      </c>
      <c r="J995" s="1" t="s">
        <v>49</v>
      </c>
      <c r="K995" s="1" t="s">
        <v>35</v>
      </c>
      <c r="L995" s="1" t="s">
        <v>50</v>
      </c>
      <c r="M995" s="1" t="s">
        <v>80</v>
      </c>
      <c r="N995" s="1" t="s">
        <v>52</v>
      </c>
      <c r="O995" s="1" t="s">
        <v>1524</v>
      </c>
      <c r="P995" s="1" t="s">
        <v>1526</v>
      </c>
      <c r="Q995" s="1" t="s">
        <v>45</v>
      </c>
      <c r="AA995">
        <v>480</v>
      </c>
      <c r="AB995">
        <v>0</v>
      </c>
      <c r="AC995">
        <v>22</v>
      </c>
      <c r="AD995">
        <v>0.1</v>
      </c>
      <c r="AE995">
        <v>1.2</v>
      </c>
      <c r="AF995">
        <v>15</v>
      </c>
      <c r="AG995" s="2">
        <f t="shared" si="45"/>
        <v>576</v>
      </c>
      <c r="AH995" s="2">
        <f t="shared" si="46"/>
        <v>5760</v>
      </c>
      <c r="AI995" s="8">
        <v>85</v>
      </c>
      <c r="AJ995" s="8">
        <v>40</v>
      </c>
      <c r="AK995" s="2">
        <f>(100-AJ995)/(100-AI995)*AG995</f>
        <v>2304</v>
      </c>
      <c r="AL995" s="8">
        <f t="shared" si="47"/>
        <v>120</v>
      </c>
    </row>
    <row r="996" spans="1:38" x14ac:dyDescent="0.35">
      <c r="A996" s="1" t="s">
        <v>1527</v>
      </c>
      <c r="B996" s="1" t="s">
        <v>1514</v>
      </c>
      <c r="C996" s="1" t="s">
        <v>1531</v>
      </c>
      <c r="D996" s="1" t="s">
        <v>1529</v>
      </c>
      <c r="E996" s="1" t="s">
        <v>33</v>
      </c>
      <c r="F996" s="2">
        <v>154371</v>
      </c>
      <c r="G996" s="2">
        <v>416752</v>
      </c>
      <c r="H996" s="2">
        <v>154371</v>
      </c>
      <c r="I996" s="2">
        <v>416752</v>
      </c>
      <c r="J996" s="1" t="s">
        <v>79</v>
      </c>
      <c r="K996" s="1" t="s">
        <v>35</v>
      </c>
      <c r="L996" s="1" t="s">
        <v>54</v>
      </c>
      <c r="M996" s="1" t="s">
        <v>122</v>
      </c>
      <c r="N996" s="1" t="s">
        <v>56</v>
      </c>
      <c r="O996" s="1" t="s">
        <v>1528</v>
      </c>
      <c r="P996" s="1" t="s">
        <v>1530</v>
      </c>
      <c r="Q996" s="1" t="s">
        <v>45</v>
      </c>
      <c r="AA996">
        <v>720</v>
      </c>
      <c r="AB996">
        <v>4.3700000000000003E-2</v>
      </c>
      <c r="AC996">
        <v>1.4</v>
      </c>
      <c r="AD996">
        <v>0.45</v>
      </c>
      <c r="AE996">
        <v>3.5</v>
      </c>
      <c r="AF996">
        <v>31</v>
      </c>
      <c r="AG996" s="2">
        <f t="shared" si="45"/>
        <v>2520</v>
      </c>
      <c r="AH996" s="2">
        <f t="shared" si="46"/>
        <v>8640</v>
      </c>
      <c r="AI996" s="8">
        <v>85</v>
      </c>
      <c r="AJ996" s="8">
        <v>40</v>
      </c>
      <c r="AK996" s="2">
        <f>(100-AJ996)/(100-AI996)*AG996</f>
        <v>10080</v>
      </c>
      <c r="AL996" s="8">
        <f t="shared" si="47"/>
        <v>180</v>
      </c>
    </row>
    <row r="997" spans="1:38" x14ac:dyDescent="0.35">
      <c r="A997" s="1" t="s">
        <v>1532</v>
      </c>
      <c r="B997" s="1" t="s">
        <v>1514</v>
      </c>
      <c r="C997" s="1" t="s">
        <v>1531</v>
      </c>
      <c r="D997" s="1" t="s">
        <v>1534</v>
      </c>
      <c r="E997" s="1" t="s">
        <v>33</v>
      </c>
      <c r="F997" s="2">
        <v>155053</v>
      </c>
      <c r="G997" s="2">
        <v>417580</v>
      </c>
      <c r="H997" s="2">
        <v>155053</v>
      </c>
      <c r="I997" s="2">
        <v>417580</v>
      </c>
      <c r="J997" s="1" t="s">
        <v>103</v>
      </c>
      <c r="K997" s="1" t="s">
        <v>35</v>
      </c>
      <c r="L997" s="1" t="s">
        <v>103</v>
      </c>
      <c r="M997" s="1" t="s">
        <v>399</v>
      </c>
      <c r="N997" s="1" t="s">
        <v>104</v>
      </c>
      <c r="O997" s="1" t="s">
        <v>1533</v>
      </c>
      <c r="P997" s="1" t="s">
        <v>1535</v>
      </c>
      <c r="Q997" s="1" t="s">
        <v>45</v>
      </c>
      <c r="AA997">
        <v>960</v>
      </c>
      <c r="AB997">
        <v>4.3700000000000003E-2</v>
      </c>
      <c r="AC997">
        <v>1.4</v>
      </c>
      <c r="AD997">
        <v>0.45</v>
      </c>
      <c r="AE997">
        <v>6.9</v>
      </c>
      <c r="AF997">
        <v>31</v>
      </c>
      <c r="AG997" s="2">
        <f t="shared" si="45"/>
        <v>6624</v>
      </c>
      <c r="AH997" s="2">
        <f t="shared" si="46"/>
        <v>11520</v>
      </c>
      <c r="AI997" s="8">
        <v>85</v>
      </c>
      <c r="AJ997" s="8">
        <v>40</v>
      </c>
      <c r="AK997" s="2">
        <f>(100-AJ997)/(100-AI997)*AG997</f>
        <v>26496</v>
      </c>
      <c r="AL997" s="8">
        <f t="shared" si="47"/>
        <v>240</v>
      </c>
    </row>
    <row r="998" spans="1:38" x14ac:dyDescent="0.35">
      <c r="A998" s="1" t="s">
        <v>1532</v>
      </c>
      <c r="B998" s="1" t="s">
        <v>1514</v>
      </c>
      <c r="C998" s="1" t="s">
        <v>1531</v>
      </c>
      <c r="D998" s="1" t="s">
        <v>1534</v>
      </c>
      <c r="E998" s="1" t="s">
        <v>33</v>
      </c>
      <c r="F998" s="2">
        <v>155053</v>
      </c>
      <c r="G998" s="2">
        <v>417580</v>
      </c>
      <c r="H998" s="2">
        <v>155053</v>
      </c>
      <c r="I998" s="2">
        <v>417580</v>
      </c>
      <c r="J998" s="1" t="s">
        <v>54</v>
      </c>
      <c r="K998" s="1" t="s">
        <v>35</v>
      </c>
      <c r="L998" s="1" t="s">
        <v>54</v>
      </c>
      <c r="M998" s="1" t="s">
        <v>127</v>
      </c>
      <c r="N998" s="1" t="s">
        <v>56</v>
      </c>
      <c r="O998" s="1" t="s">
        <v>1533</v>
      </c>
      <c r="P998" s="1" t="s">
        <v>1535</v>
      </c>
      <c r="Q998" s="1" t="s">
        <v>45</v>
      </c>
      <c r="AA998" s="2">
        <v>1120</v>
      </c>
      <c r="AB998">
        <v>4.3700000000000003E-2</v>
      </c>
      <c r="AC998">
        <v>1.4</v>
      </c>
      <c r="AD998">
        <v>0.45</v>
      </c>
      <c r="AE998">
        <v>3.5</v>
      </c>
      <c r="AF998">
        <v>31</v>
      </c>
      <c r="AG998" s="2">
        <f t="shared" si="45"/>
        <v>3920</v>
      </c>
      <c r="AH998" s="2">
        <f t="shared" si="46"/>
        <v>13440</v>
      </c>
      <c r="AI998" s="8">
        <v>85</v>
      </c>
      <c r="AJ998" s="8">
        <v>40</v>
      </c>
      <c r="AK998" s="2">
        <f>(100-AJ998)/(100-AI998)*AG998</f>
        <v>15680</v>
      </c>
      <c r="AL998" s="8">
        <f t="shared" si="47"/>
        <v>280</v>
      </c>
    </row>
    <row r="999" spans="1:38" x14ac:dyDescent="0.35">
      <c r="A999" s="1" t="s">
        <v>1532</v>
      </c>
      <c r="B999" s="1" t="s">
        <v>1514</v>
      </c>
      <c r="C999" s="1" t="s">
        <v>1531</v>
      </c>
      <c r="D999" s="1" t="s">
        <v>1534</v>
      </c>
      <c r="E999" s="1" t="s">
        <v>33</v>
      </c>
      <c r="F999" s="2">
        <v>155053</v>
      </c>
      <c r="G999" s="2">
        <v>417580</v>
      </c>
      <c r="H999" s="2">
        <v>155053</v>
      </c>
      <c r="I999" s="2">
        <v>417580</v>
      </c>
      <c r="J999" s="1" t="s">
        <v>54</v>
      </c>
      <c r="K999" s="1" t="s">
        <v>35</v>
      </c>
      <c r="L999" s="1" t="s">
        <v>54</v>
      </c>
      <c r="M999" s="1" t="s">
        <v>127</v>
      </c>
      <c r="N999" s="1" t="s">
        <v>56</v>
      </c>
      <c r="O999" s="1" t="s">
        <v>1533</v>
      </c>
      <c r="P999" s="1" t="s">
        <v>1535</v>
      </c>
      <c r="Q999" s="1" t="s">
        <v>45</v>
      </c>
      <c r="AA999">
        <v>920</v>
      </c>
      <c r="AB999">
        <v>4.3700000000000003E-2</v>
      </c>
      <c r="AC999">
        <v>1.4</v>
      </c>
      <c r="AD999">
        <v>0.45</v>
      </c>
      <c r="AE999">
        <v>3.5</v>
      </c>
      <c r="AF999">
        <v>31</v>
      </c>
      <c r="AG999" s="2">
        <f t="shared" si="45"/>
        <v>3220</v>
      </c>
      <c r="AH999" s="2">
        <f t="shared" si="46"/>
        <v>11040</v>
      </c>
      <c r="AI999" s="8">
        <v>85</v>
      </c>
      <c r="AJ999" s="8">
        <v>40</v>
      </c>
      <c r="AK999" s="2">
        <f>(100-AJ999)/(100-AI999)*AG999</f>
        <v>12880</v>
      </c>
      <c r="AL999" s="8">
        <f t="shared" si="47"/>
        <v>230</v>
      </c>
    </row>
    <row r="1000" spans="1:38" x14ac:dyDescent="0.35">
      <c r="A1000" s="1" t="s">
        <v>1536</v>
      </c>
      <c r="B1000" s="1" t="s">
        <v>1514</v>
      </c>
      <c r="C1000" s="1" t="s">
        <v>1531</v>
      </c>
      <c r="D1000" s="1" t="s">
        <v>1538</v>
      </c>
      <c r="E1000" s="1" t="s">
        <v>33</v>
      </c>
      <c r="F1000" s="2">
        <v>156462</v>
      </c>
      <c r="G1000" s="2">
        <v>416785</v>
      </c>
      <c r="H1000" s="2">
        <v>156462</v>
      </c>
      <c r="I1000" s="2">
        <v>416785</v>
      </c>
      <c r="J1000" s="1" t="s">
        <v>54</v>
      </c>
      <c r="K1000" s="1" t="s">
        <v>35</v>
      </c>
      <c r="L1000" s="1" t="s">
        <v>54</v>
      </c>
      <c r="M1000" s="1" t="s">
        <v>55</v>
      </c>
      <c r="N1000" s="1" t="s">
        <v>56</v>
      </c>
      <c r="O1000" s="1" t="s">
        <v>1537</v>
      </c>
      <c r="P1000" s="1" t="s">
        <v>1539</v>
      </c>
      <c r="Q1000" s="1" t="s">
        <v>45</v>
      </c>
      <c r="AA1000" s="2">
        <v>2520</v>
      </c>
      <c r="AB1000">
        <v>4.3700000000000003E-2</v>
      </c>
      <c r="AC1000">
        <v>1.4</v>
      </c>
      <c r="AD1000">
        <v>0.45</v>
      </c>
      <c r="AE1000">
        <v>5.8</v>
      </c>
      <c r="AF1000">
        <v>31</v>
      </c>
      <c r="AG1000" s="2">
        <f t="shared" si="45"/>
        <v>14616</v>
      </c>
      <c r="AH1000" s="2">
        <f t="shared" si="46"/>
        <v>30240</v>
      </c>
      <c r="AI1000" s="8">
        <v>85</v>
      </c>
      <c r="AJ1000" s="8">
        <v>40</v>
      </c>
      <c r="AK1000" s="2">
        <f>(100-AJ1000)/(100-AI1000)*AG1000</f>
        <v>58464</v>
      </c>
      <c r="AL1000" s="8">
        <f t="shared" si="47"/>
        <v>630</v>
      </c>
    </row>
    <row r="1001" spans="1:38" x14ac:dyDescent="0.35">
      <c r="A1001" s="1" t="s">
        <v>1540</v>
      </c>
      <c r="B1001" s="1" t="s">
        <v>1514</v>
      </c>
      <c r="C1001" s="1" t="s">
        <v>1531</v>
      </c>
      <c r="D1001" s="1" t="s">
        <v>1542</v>
      </c>
      <c r="E1001" s="1" t="s">
        <v>33</v>
      </c>
      <c r="F1001" s="2">
        <v>156365</v>
      </c>
      <c r="G1001" s="2">
        <v>416963</v>
      </c>
      <c r="H1001" s="2">
        <v>156365</v>
      </c>
      <c r="I1001" s="2">
        <v>416963</v>
      </c>
      <c r="J1001" s="1" t="s">
        <v>85</v>
      </c>
      <c r="K1001" s="1" t="s">
        <v>35</v>
      </c>
      <c r="L1001" s="1" t="s">
        <v>54</v>
      </c>
      <c r="M1001" s="1" t="s">
        <v>122</v>
      </c>
      <c r="N1001" s="1" t="s">
        <v>56</v>
      </c>
      <c r="O1001" s="1" t="s">
        <v>1541</v>
      </c>
      <c r="P1001" s="1" t="s">
        <v>1539</v>
      </c>
      <c r="Q1001" s="1" t="s">
        <v>45</v>
      </c>
      <c r="U1001" s="1" t="s">
        <v>85</v>
      </c>
      <c r="V1001" s="1" t="s">
        <v>122</v>
      </c>
      <c r="W1001" s="1" t="s">
        <v>56</v>
      </c>
      <c r="AA1001">
        <v>992</v>
      </c>
      <c r="AB1001">
        <v>4.3700000000000003E-2</v>
      </c>
      <c r="AC1001">
        <v>1.4</v>
      </c>
      <c r="AD1001">
        <v>0.14000000000000001</v>
      </c>
      <c r="AE1001">
        <v>0.52500000000000002</v>
      </c>
      <c r="AF1001">
        <v>31</v>
      </c>
      <c r="AG1001" s="2">
        <f t="shared" si="45"/>
        <v>520.80000000000007</v>
      </c>
      <c r="AH1001" s="2">
        <f t="shared" si="46"/>
        <v>11904</v>
      </c>
      <c r="AI1001" s="8">
        <v>85</v>
      </c>
      <c r="AJ1001" s="8">
        <v>40</v>
      </c>
      <c r="AK1001" s="2">
        <f>(100-AJ1001)/(100-AI1001)*AG1001</f>
        <v>2083.2000000000003</v>
      </c>
      <c r="AL1001" s="8">
        <f t="shared" si="47"/>
        <v>248</v>
      </c>
    </row>
    <row r="1002" spans="1:38" x14ac:dyDescent="0.35">
      <c r="A1002" s="1" t="s">
        <v>1543</v>
      </c>
      <c r="B1002" s="1" t="s">
        <v>1514</v>
      </c>
      <c r="C1002" s="1" t="s">
        <v>1531</v>
      </c>
      <c r="D1002" s="1" t="s">
        <v>1545</v>
      </c>
      <c r="E1002" s="1" t="s">
        <v>33</v>
      </c>
      <c r="F1002" s="2">
        <v>156335</v>
      </c>
      <c r="G1002" s="2">
        <v>417030</v>
      </c>
      <c r="H1002" s="2">
        <v>156335</v>
      </c>
      <c r="I1002" s="2">
        <v>417030</v>
      </c>
      <c r="J1002" s="1" t="s">
        <v>85</v>
      </c>
      <c r="K1002" s="1" t="s">
        <v>35</v>
      </c>
      <c r="L1002" s="1" t="s">
        <v>54</v>
      </c>
      <c r="M1002" s="1" t="s">
        <v>80</v>
      </c>
      <c r="N1002" s="1" t="s">
        <v>56</v>
      </c>
      <c r="O1002" s="1" t="s">
        <v>1544</v>
      </c>
      <c r="P1002" s="1" t="s">
        <v>1539</v>
      </c>
      <c r="Q1002" s="1" t="s">
        <v>45</v>
      </c>
      <c r="AA1002">
        <v>792</v>
      </c>
      <c r="AB1002">
        <v>4.3700000000000003E-2</v>
      </c>
      <c r="AC1002">
        <v>1.4</v>
      </c>
      <c r="AD1002">
        <v>0.45</v>
      </c>
      <c r="AE1002">
        <v>3.5</v>
      </c>
      <c r="AF1002">
        <v>31</v>
      </c>
      <c r="AG1002" s="2">
        <f t="shared" si="45"/>
        <v>2772</v>
      </c>
      <c r="AH1002" s="2">
        <f t="shared" si="46"/>
        <v>9504</v>
      </c>
      <c r="AI1002" s="8">
        <v>85</v>
      </c>
      <c r="AJ1002" s="8">
        <v>40</v>
      </c>
      <c r="AK1002" s="2">
        <f>(100-AJ1002)/(100-AI1002)*AG1002</f>
        <v>11088</v>
      </c>
      <c r="AL1002" s="8">
        <f t="shared" si="47"/>
        <v>198</v>
      </c>
    </row>
    <row r="1003" spans="1:38" x14ac:dyDescent="0.35">
      <c r="A1003" s="1" t="s">
        <v>1546</v>
      </c>
      <c r="B1003" s="1" t="s">
        <v>1514</v>
      </c>
      <c r="C1003" s="1" t="s">
        <v>1550</v>
      </c>
      <c r="D1003" s="1" t="s">
        <v>1548</v>
      </c>
      <c r="E1003" s="1" t="s">
        <v>33</v>
      </c>
      <c r="F1003" s="2">
        <v>152009</v>
      </c>
      <c r="G1003" s="2">
        <v>417199</v>
      </c>
      <c r="H1003" s="2">
        <v>152009</v>
      </c>
      <c r="I1003" s="2">
        <v>417199</v>
      </c>
      <c r="J1003" s="1" t="s">
        <v>79</v>
      </c>
      <c r="K1003" s="1" t="s">
        <v>35</v>
      </c>
      <c r="L1003" s="1" t="s">
        <v>54</v>
      </c>
      <c r="M1003" s="1" t="s">
        <v>80</v>
      </c>
      <c r="N1003" s="1" t="s">
        <v>56</v>
      </c>
      <c r="O1003" s="1" t="s">
        <v>1547</v>
      </c>
      <c r="P1003" s="1" t="s">
        <v>1549</v>
      </c>
      <c r="Q1003" s="1" t="s">
        <v>45</v>
      </c>
      <c r="AA1003" s="2">
        <v>1980</v>
      </c>
      <c r="AB1003">
        <v>4.3700000000000003E-2</v>
      </c>
      <c r="AC1003">
        <v>1.4</v>
      </c>
      <c r="AD1003">
        <v>0.45</v>
      </c>
      <c r="AE1003">
        <v>3.5</v>
      </c>
      <c r="AF1003">
        <v>31</v>
      </c>
      <c r="AG1003" s="2">
        <f t="shared" si="45"/>
        <v>6930</v>
      </c>
      <c r="AH1003" s="2">
        <f t="shared" si="46"/>
        <v>23760</v>
      </c>
      <c r="AI1003" s="8">
        <v>85</v>
      </c>
      <c r="AJ1003" s="8">
        <v>40</v>
      </c>
      <c r="AK1003" s="2">
        <f>(100-AJ1003)/(100-AI1003)*AG1003</f>
        <v>27720</v>
      </c>
      <c r="AL1003" s="8">
        <f t="shared" si="47"/>
        <v>495</v>
      </c>
    </row>
    <row r="1004" spans="1:38" x14ac:dyDescent="0.35">
      <c r="A1004" s="1" t="s">
        <v>1551</v>
      </c>
      <c r="B1004" s="1" t="s">
        <v>1514</v>
      </c>
      <c r="C1004" s="1" t="s">
        <v>467</v>
      </c>
      <c r="D1004" s="1" t="s">
        <v>1553</v>
      </c>
      <c r="E1004" s="1" t="s">
        <v>33</v>
      </c>
      <c r="F1004" s="2">
        <v>158950</v>
      </c>
      <c r="G1004" s="2">
        <v>413197</v>
      </c>
      <c r="H1004" s="2">
        <v>158950</v>
      </c>
      <c r="I1004" s="2">
        <v>413197</v>
      </c>
      <c r="J1004" s="1" t="s">
        <v>94</v>
      </c>
      <c r="K1004" s="1" t="s">
        <v>35</v>
      </c>
      <c r="L1004" s="1" t="s">
        <v>94</v>
      </c>
      <c r="M1004" s="1" t="s">
        <v>95</v>
      </c>
      <c r="N1004" s="1" t="s">
        <v>96</v>
      </c>
      <c r="O1004" s="1" t="s">
        <v>1552</v>
      </c>
      <c r="P1004" s="1" t="s">
        <v>1554</v>
      </c>
      <c r="Q1004" s="1" t="s">
        <v>45</v>
      </c>
      <c r="AA1004">
        <v>400</v>
      </c>
      <c r="AB1004">
        <v>0.2606</v>
      </c>
      <c r="AC1004">
        <v>4.2</v>
      </c>
      <c r="AD1004">
        <v>0.63</v>
      </c>
      <c r="AE1004">
        <v>5.6</v>
      </c>
      <c r="AF1004">
        <v>35</v>
      </c>
      <c r="AG1004" s="2">
        <f t="shared" si="45"/>
        <v>2240</v>
      </c>
      <c r="AH1004" s="2">
        <f t="shared" si="46"/>
        <v>4800</v>
      </c>
      <c r="AI1004" s="8">
        <v>85</v>
      </c>
      <c r="AJ1004" s="8">
        <v>40</v>
      </c>
      <c r="AK1004" s="2">
        <f>(100-AJ1004)/(100-AI1004)*AG1004</f>
        <v>8960</v>
      </c>
      <c r="AL1004" s="8">
        <f t="shared" si="47"/>
        <v>100</v>
      </c>
    </row>
    <row r="1005" spans="1:38" x14ac:dyDescent="0.35">
      <c r="A1005" s="1" t="s">
        <v>1551</v>
      </c>
      <c r="B1005" s="1" t="s">
        <v>1514</v>
      </c>
      <c r="C1005" s="1" t="s">
        <v>467</v>
      </c>
      <c r="D1005" s="1" t="s">
        <v>1553</v>
      </c>
      <c r="E1005" s="1" t="s">
        <v>33</v>
      </c>
      <c r="F1005" s="2">
        <v>158950</v>
      </c>
      <c r="G1005" s="2">
        <v>413197</v>
      </c>
      <c r="H1005" s="2">
        <v>158950</v>
      </c>
      <c r="I1005" s="2">
        <v>413197</v>
      </c>
      <c r="J1005" s="1" t="s">
        <v>102</v>
      </c>
      <c r="K1005" s="1" t="s">
        <v>35</v>
      </c>
      <c r="L1005" s="1" t="s">
        <v>103</v>
      </c>
      <c r="M1005" s="1" t="s">
        <v>95</v>
      </c>
      <c r="N1005" s="1" t="s">
        <v>104</v>
      </c>
      <c r="O1005" s="1" t="s">
        <v>1552</v>
      </c>
      <c r="P1005" s="1" t="s">
        <v>1554</v>
      </c>
      <c r="Q1005" s="1" t="s">
        <v>45</v>
      </c>
      <c r="AA1005">
        <v>228</v>
      </c>
      <c r="AB1005">
        <v>4.3700000000000003E-2</v>
      </c>
      <c r="AC1005">
        <v>1.4</v>
      </c>
      <c r="AD1005">
        <v>0.45</v>
      </c>
      <c r="AE1005">
        <v>6.9</v>
      </c>
      <c r="AF1005">
        <v>31</v>
      </c>
      <c r="AG1005" s="2">
        <f t="shared" si="45"/>
        <v>1573.2</v>
      </c>
      <c r="AH1005" s="2">
        <f t="shared" si="46"/>
        <v>2736</v>
      </c>
      <c r="AI1005" s="8">
        <v>85</v>
      </c>
      <c r="AJ1005" s="8">
        <v>40</v>
      </c>
      <c r="AK1005" s="2">
        <f>(100-AJ1005)/(100-AI1005)*AG1005</f>
        <v>6292.8</v>
      </c>
      <c r="AL1005" s="8">
        <f t="shared" si="47"/>
        <v>57</v>
      </c>
    </row>
    <row r="1006" spans="1:38" x14ac:dyDescent="0.35">
      <c r="A1006" s="1" t="s">
        <v>1551</v>
      </c>
      <c r="B1006" s="1" t="s">
        <v>1514</v>
      </c>
      <c r="C1006" s="1" t="s">
        <v>467</v>
      </c>
      <c r="D1006" s="1" t="s">
        <v>1553</v>
      </c>
      <c r="E1006" s="1" t="s">
        <v>33</v>
      </c>
      <c r="F1006" s="2">
        <v>158950</v>
      </c>
      <c r="G1006" s="2">
        <v>413197</v>
      </c>
      <c r="H1006" s="2">
        <v>158950</v>
      </c>
      <c r="I1006" s="2">
        <v>413197</v>
      </c>
      <c r="J1006" s="1" t="s">
        <v>68</v>
      </c>
      <c r="K1006" s="1" t="s">
        <v>35</v>
      </c>
      <c r="L1006" s="1" t="s">
        <v>50</v>
      </c>
      <c r="M1006" s="1" t="s">
        <v>51</v>
      </c>
      <c r="N1006" s="1" t="s">
        <v>52</v>
      </c>
      <c r="O1006" s="1" t="s">
        <v>1552</v>
      </c>
      <c r="P1006" s="1" t="s">
        <v>1554</v>
      </c>
      <c r="Q1006" s="1" t="s">
        <v>45</v>
      </c>
      <c r="AA1006" s="2">
        <v>2880</v>
      </c>
      <c r="AB1006">
        <v>0</v>
      </c>
      <c r="AC1006">
        <v>22</v>
      </c>
      <c r="AD1006">
        <v>0.1</v>
      </c>
      <c r="AE1006">
        <v>2</v>
      </c>
      <c r="AF1006">
        <v>15</v>
      </c>
      <c r="AG1006" s="2">
        <f t="shared" si="45"/>
        <v>5760</v>
      </c>
      <c r="AH1006" s="2">
        <f t="shared" si="46"/>
        <v>34560</v>
      </c>
      <c r="AI1006" s="8">
        <v>85</v>
      </c>
      <c r="AJ1006" s="8">
        <v>40</v>
      </c>
      <c r="AK1006" s="2">
        <f>(100-AJ1006)/(100-AI1006)*AG1006</f>
        <v>23040</v>
      </c>
      <c r="AL1006" s="8">
        <f t="shared" si="47"/>
        <v>720</v>
      </c>
    </row>
    <row r="1007" spans="1:38" x14ac:dyDescent="0.35">
      <c r="A1007" s="1" t="s">
        <v>1555</v>
      </c>
      <c r="B1007" s="1" t="s">
        <v>1514</v>
      </c>
      <c r="C1007" s="1" t="s">
        <v>467</v>
      </c>
      <c r="D1007" s="1" t="s">
        <v>1557</v>
      </c>
      <c r="E1007" s="1" t="s">
        <v>33</v>
      </c>
      <c r="F1007" s="2">
        <v>158739</v>
      </c>
      <c r="G1007" s="2">
        <v>414166</v>
      </c>
      <c r="H1007" s="2">
        <v>158739</v>
      </c>
      <c r="I1007" s="2">
        <v>414166</v>
      </c>
      <c r="J1007" s="1" t="s">
        <v>68</v>
      </c>
      <c r="K1007" s="1" t="s">
        <v>35</v>
      </c>
      <c r="L1007" s="1" t="s">
        <v>50</v>
      </c>
      <c r="M1007" s="1" t="s">
        <v>47</v>
      </c>
      <c r="N1007" s="1" t="s">
        <v>52</v>
      </c>
      <c r="O1007" s="1" t="s">
        <v>1556</v>
      </c>
      <c r="P1007" s="1" t="s">
        <v>1558</v>
      </c>
      <c r="Q1007" s="1" t="s">
        <v>45</v>
      </c>
      <c r="AA1007" s="2">
        <v>1932</v>
      </c>
      <c r="AB1007">
        <v>0</v>
      </c>
      <c r="AC1007">
        <v>22</v>
      </c>
      <c r="AD1007">
        <v>0.1</v>
      </c>
      <c r="AE1007">
        <v>2</v>
      </c>
      <c r="AF1007">
        <v>15</v>
      </c>
      <c r="AG1007" s="2">
        <f t="shared" si="45"/>
        <v>3864</v>
      </c>
      <c r="AH1007" s="2">
        <f t="shared" si="46"/>
        <v>23184</v>
      </c>
      <c r="AI1007" s="8">
        <v>85</v>
      </c>
      <c r="AJ1007" s="8">
        <v>40</v>
      </c>
      <c r="AK1007" s="2">
        <f>(100-AJ1007)/(100-AI1007)*AG1007</f>
        <v>15456</v>
      </c>
      <c r="AL1007" s="8">
        <f t="shared" si="47"/>
        <v>483</v>
      </c>
    </row>
    <row r="1008" spans="1:38" x14ac:dyDescent="0.35">
      <c r="A1008" s="1" t="s">
        <v>1555</v>
      </c>
      <c r="B1008" s="1" t="s">
        <v>1514</v>
      </c>
      <c r="C1008" s="1" t="s">
        <v>467</v>
      </c>
      <c r="D1008" s="1" t="s">
        <v>1557</v>
      </c>
      <c r="E1008" s="1" t="s">
        <v>33</v>
      </c>
      <c r="F1008" s="2">
        <v>158739</v>
      </c>
      <c r="G1008" s="2">
        <v>414166</v>
      </c>
      <c r="H1008" s="2">
        <v>158739</v>
      </c>
      <c r="I1008" s="2">
        <v>414166</v>
      </c>
      <c r="J1008" s="1" t="s">
        <v>79</v>
      </c>
      <c r="K1008" s="1" t="s">
        <v>35</v>
      </c>
      <c r="L1008" s="1" t="s">
        <v>54</v>
      </c>
      <c r="M1008" s="1" t="s">
        <v>47</v>
      </c>
      <c r="N1008" s="1" t="s">
        <v>56</v>
      </c>
      <c r="O1008" s="1" t="s">
        <v>1556</v>
      </c>
      <c r="P1008" s="1" t="s">
        <v>1558</v>
      </c>
      <c r="Q1008" s="1" t="s">
        <v>45</v>
      </c>
      <c r="AA1008">
        <v>280</v>
      </c>
      <c r="AB1008">
        <v>4.3700000000000003E-2</v>
      </c>
      <c r="AC1008">
        <v>1.4</v>
      </c>
      <c r="AD1008">
        <v>0.45</v>
      </c>
      <c r="AE1008">
        <v>5.8</v>
      </c>
      <c r="AF1008">
        <v>31</v>
      </c>
      <c r="AG1008" s="2">
        <f t="shared" si="45"/>
        <v>1624</v>
      </c>
      <c r="AH1008" s="2">
        <f t="shared" si="46"/>
        <v>3360</v>
      </c>
      <c r="AI1008" s="8">
        <v>85</v>
      </c>
      <c r="AJ1008" s="8">
        <v>40</v>
      </c>
      <c r="AK1008" s="2">
        <f>(100-AJ1008)/(100-AI1008)*AG1008</f>
        <v>6496</v>
      </c>
      <c r="AL1008" s="8">
        <f t="shared" si="47"/>
        <v>70</v>
      </c>
    </row>
    <row r="1009" spans="1:38" x14ac:dyDescent="0.35">
      <c r="A1009" s="1" t="s">
        <v>1555</v>
      </c>
      <c r="B1009" s="1" t="s">
        <v>1514</v>
      </c>
      <c r="C1009" s="1" t="s">
        <v>467</v>
      </c>
      <c r="D1009" s="1" t="s">
        <v>1557</v>
      </c>
      <c r="E1009" s="1" t="s">
        <v>33</v>
      </c>
      <c r="F1009" s="2">
        <v>158739</v>
      </c>
      <c r="G1009" s="2">
        <v>414166</v>
      </c>
      <c r="H1009" s="2">
        <v>158739</v>
      </c>
      <c r="I1009" s="2">
        <v>414166</v>
      </c>
      <c r="J1009" s="1" t="s">
        <v>53</v>
      </c>
      <c r="K1009" s="1" t="s">
        <v>35</v>
      </c>
      <c r="L1009" s="1" t="s">
        <v>53</v>
      </c>
      <c r="M1009" s="1" t="s">
        <v>47</v>
      </c>
      <c r="N1009" s="1" t="s">
        <v>52</v>
      </c>
      <c r="O1009" s="1" t="s">
        <v>1556</v>
      </c>
      <c r="P1009" s="1" t="s">
        <v>1558</v>
      </c>
      <c r="Q1009" s="1" t="s">
        <v>45</v>
      </c>
      <c r="AA1009">
        <v>552</v>
      </c>
      <c r="AB1009">
        <v>0.2606</v>
      </c>
      <c r="AC1009">
        <v>4.2</v>
      </c>
      <c r="AD1009">
        <v>0.63</v>
      </c>
      <c r="AE1009">
        <v>4.7</v>
      </c>
      <c r="AF1009">
        <v>35</v>
      </c>
      <c r="AG1009" s="2">
        <f t="shared" si="45"/>
        <v>2594.4</v>
      </c>
      <c r="AH1009" s="2">
        <f t="shared" si="46"/>
        <v>6624</v>
      </c>
      <c r="AI1009" s="8">
        <v>85</v>
      </c>
      <c r="AJ1009" s="8">
        <v>40</v>
      </c>
      <c r="AK1009" s="2">
        <f>(100-AJ1009)/(100-AI1009)*AG1009</f>
        <v>10377.6</v>
      </c>
      <c r="AL1009" s="8">
        <f t="shared" si="47"/>
        <v>138</v>
      </c>
    </row>
    <row r="1010" spans="1:38" x14ac:dyDescent="0.35">
      <c r="A1010" s="1" t="s">
        <v>1559</v>
      </c>
      <c r="B1010" s="1" t="s">
        <v>1514</v>
      </c>
      <c r="C1010" s="1" t="s">
        <v>467</v>
      </c>
      <c r="D1010" s="1" t="s">
        <v>1561</v>
      </c>
      <c r="E1010" s="1" t="s">
        <v>33</v>
      </c>
      <c r="F1010" s="2">
        <v>158877</v>
      </c>
      <c r="G1010" s="2">
        <v>413783</v>
      </c>
      <c r="H1010" s="2">
        <v>158877</v>
      </c>
      <c r="I1010" s="2">
        <v>413783</v>
      </c>
      <c r="J1010" s="1" t="s">
        <v>53</v>
      </c>
      <c r="K1010" s="1" t="s">
        <v>35</v>
      </c>
      <c r="L1010" s="1" t="s">
        <v>53</v>
      </c>
      <c r="M1010" s="1" t="s">
        <v>122</v>
      </c>
      <c r="N1010" s="1" t="s">
        <v>48</v>
      </c>
      <c r="O1010" s="1" t="s">
        <v>1560</v>
      </c>
      <c r="P1010" s="1" t="s">
        <v>1558</v>
      </c>
      <c r="Q1010" s="1" t="s">
        <v>45</v>
      </c>
      <c r="AA1010">
        <v>538</v>
      </c>
      <c r="AB1010">
        <v>0.2606</v>
      </c>
      <c r="AC1010">
        <v>4.2</v>
      </c>
      <c r="AD1010">
        <v>0.63</v>
      </c>
      <c r="AE1010">
        <v>2.8</v>
      </c>
      <c r="AF1010">
        <v>35</v>
      </c>
      <c r="AG1010" s="2">
        <f t="shared" si="45"/>
        <v>1506.3999999999999</v>
      </c>
      <c r="AH1010" s="2">
        <f t="shared" si="46"/>
        <v>6456</v>
      </c>
      <c r="AI1010" s="8">
        <v>85</v>
      </c>
      <c r="AJ1010" s="8">
        <v>40</v>
      </c>
      <c r="AK1010" s="2">
        <f>(100-AJ1010)/(100-AI1010)*AG1010</f>
        <v>6025.5999999999995</v>
      </c>
      <c r="AL1010" s="8">
        <f t="shared" si="47"/>
        <v>134</v>
      </c>
    </row>
    <row r="1011" spans="1:38" x14ac:dyDescent="0.35">
      <c r="A1011" s="1" t="s">
        <v>1559</v>
      </c>
      <c r="B1011" s="1" t="s">
        <v>1514</v>
      </c>
      <c r="C1011" s="1" t="s">
        <v>467</v>
      </c>
      <c r="D1011" s="1" t="s">
        <v>1561</v>
      </c>
      <c r="E1011" s="1" t="s">
        <v>33</v>
      </c>
      <c r="F1011" s="2">
        <v>158877</v>
      </c>
      <c r="G1011" s="2">
        <v>413783</v>
      </c>
      <c r="H1011" s="2">
        <v>158877</v>
      </c>
      <c r="I1011" s="2">
        <v>413783</v>
      </c>
      <c r="J1011" s="1" t="s">
        <v>49</v>
      </c>
      <c r="K1011" s="1" t="s">
        <v>35</v>
      </c>
      <c r="L1011" s="1" t="s">
        <v>50</v>
      </c>
      <c r="M1011" s="1" t="s">
        <v>122</v>
      </c>
      <c r="N1011" s="1" t="s">
        <v>52</v>
      </c>
      <c r="O1011" s="1" t="s">
        <v>1560</v>
      </c>
      <c r="P1011" s="1" t="s">
        <v>1558</v>
      </c>
      <c r="Q1011" s="1" t="s">
        <v>45</v>
      </c>
      <c r="AA1011" s="2">
        <v>1560</v>
      </c>
      <c r="AB1011">
        <v>0</v>
      </c>
      <c r="AC1011">
        <v>22</v>
      </c>
      <c r="AD1011">
        <v>0.1</v>
      </c>
      <c r="AE1011">
        <v>1.2</v>
      </c>
      <c r="AF1011">
        <v>15</v>
      </c>
      <c r="AG1011" s="2">
        <f t="shared" si="45"/>
        <v>1872</v>
      </c>
      <c r="AH1011" s="2">
        <f t="shared" si="46"/>
        <v>18720</v>
      </c>
      <c r="AI1011" s="8">
        <v>85</v>
      </c>
      <c r="AJ1011" s="8">
        <v>40</v>
      </c>
      <c r="AK1011" s="2">
        <f>(100-AJ1011)/(100-AI1011)*AG1011</f>
        <v>7488</v>
      </c>
      <c r="AL1011" s="8">
        <f t="shared" si="47"/>
        <v>390</v>
      </c>
    </row>
    <row r="1012" spans="1:38" x14ac:dyDescent="0.35">
      <c r="A1012" s="1" t="s">
        <v>1559</v>
      </c>
      <c r="B1012" s="1" t="s">
        <v>1514</v>
      </c>
      <c r="C1012" s="1" t="s">
        <v>467</v>
      </c>
      <c r="D1012" s="1" t="s">
        <v>1561</v>
      </c>
      <c r="E1012" s="1" t="s">
        <v>33</v>
      </c>
      <c r="F1012" s="2">
        <v>158877</v>
      </c>
      <c r="G1012" s="2">
        <v>413783</v>
      </c>
      <c r="H1012" s="2">
        <v>158877</v>
      </c>
      <c r="I1012" s="2">
        <v>413783</v>
      </c>
      <c r="J1012" s="1" t="s">
        <v>79</v>
      </c>
      <c r="K1012" s="1" t="s">
        <v>35</v>
      </c>
      <c r="L1012" s="1" t="s">
        <v>54</v>
      </c>
      <c r="M1012" s="1" t="s">
        <v>122</v>
      </c>
      <c r="N1012" s="1" t="s">
        <v>56</v>
      </c>
      <c r="O1012" s="1" t="s">
        <v>1560</v>
      </c>
      <c r="P1012" s="1" t="s">
        <v>1558</v>
      </c>
      <c r="Q1012" s="1" t="s">
        <v>45</v>
      </c>
      <c r="AA1012">
        <v>720</v>
      </c>
      <c r="AB1012">
        <v>4.3700000000000003E-2</v>
      </c>
      <c r="AC1012">
        <v>1.4</v>
      </c>
      <c r="AD1012">
        <v>0.45</v>
      </c>
      <c r="AE1012">
        <v>3.5</v>
      </c>
      <c r="AF1012">
        <v>31</v>
      </c>
      <c r="AG1012" s="2">
        <f t="shared" si="45"/>
        <v>2520</v>
      </c>
      <c r="AH1012" s="2">
        <f t="shared" si="46"/>
        <v>8640</v>
      </c>
      <c r="AI1012" s="8">
        <v>85</v>
      </c>
      <c r="AJ1012" s="8">
        <v>40</v>
      </c>
      <c r="AK1012" s="2">
        <f>(100-AJ1012)/(100-AI1012)*AG1012</f>
        <v>10080</v>
      </c>
      <c r="AL1012" s="8">
        <f t="shared" si="47"/>
        <v>180</v>
      </c>
    </row>
    <row r="1013" spans="1:38" x14ac:dyDescent="0.35">
      <c r="A1013" s="1" t="s">
        <v>1559</v>
      </c>
      <c r="B1013" s="1" t="s">
        <v>1514</v>
      </c>
      <c r="C1013" s="1" t="s">
        <v>467</v>
      </c>
      <c r="D1013" s="1" t="s">
        <v>1561</v>
      </c>
      <c r="E1013" s="1" t="s">
        <v>33</v>
      </c>
      <c r="F1013" s="2">
        <v>158877</v>
      </c>
      <c r="G1013" s="2">
        <v>413783</v>
      </c>
      <c r="H1013" s="2">
        <v>158877</v>
      </c>
      <c r="I1013" s="2">
        <v>413783</v>
      </c>
      <c r="J1013" s="1" t="s">
        <v>63</v>
      </c>
      <c r="K1013" s="1" t="s">
        <v>35</v>
      </c>
      <c r="L1013" s="1" t="s">
        <v>63</v>
      </c>
      <c r="M1013" s="1" t="s">
        <v>122</v>
      </c>
      <c r="N1013" s="1" t="s">
        <v>52</v>
      </c>
      <c r="O1013" s="1" t="s">
        <v>1560</v>
      </c>
      <c r="P1013" s="1" t="s">
        <v>1558</v>
      </c>
      <c r="Q1013" s="1" t="s">
        <v>45</v>
      </c>
      <c r="AA1013">
        <v>132</v>
      </c>
      <c r="AB1013">
        <v>0.2606</v>
      </c>
      <c r="AC1013">
        <v>2.2999999999999998</v>
      </c>
      <c r="AD1013">
        <v>1.3</v>
      </c>
      <c r="AE1013">
        <v>4.2</v>
      </c>
      <c r="AF1013">
        <v>32</v>
      </c>
      <c r="AG1013" s="2">
        <f t="shared" si="45"/>
        <v>554.4</v>
      </c>
      <c r="AH1013" s="2">
        <f t="shared" si="46"/>
        <v>1584</v>
      </c>
      <c r="AI1013" s="8">
        <v>85</v>
      </c>
      <c r="AJ1013" s="8">
        <v>40</v>
      </c>
      <c r="AK1013" s="2">
        <f>(100-AJ1013)/(100-AI1013)*AG1013</f>
        <v>2217.6</v>
      </c>
      <c r="AL1013" s="8">
        <f t="shared" si="47"/>
        <v>33</v>
      </c>
    </row>
    <row r="1014" spans="1:38" x14ac:dyDescent="0.35">
      <c r="A1014" s="1" t="s">
        <v>1559</v>
      </c>
      <c r="B1014" s="1" t="s">
        <v>1514</v>
      </c>
      <c r="C1014" s="1" t="s">
        <v>467</v>
      </c>
      <c r="D1014" s="1" t="s">
        <v>1561</v>
      </c>
      <c r="E1014" s="1" t="s">
        <v>33</v>
      </c>
      <c r="F1014" s="2">
        <v>158877</v>
      </c>
      <c r="G1014" s="2">
        <v>413783</v>
      </c>
      <c r="H1014" s="2">
        <v>158877</v>
      </c>
      <c r="I1014" s="2">
        <v>413783</v>
      </c>
      <c r="J1014" s="1" t="s">
        <v>46</v>
      </c>
      <c r="K1014" s="1" t="s">
        <v>35</v>
      </c>
      <c r="L1014" s="1" t="s">
        <v>46</v>
      </c>
      <c r="M1014" s="1" t="s">
        <v>122</v>
      </c>
      <c r="N1014" s="1" t="s">
        <v>48</v>
      </c>
      <c r="O1014" s="1" t="s">
        <v>1560</v>
      </c>
      <c r="P1014" s="1" t="s">
        <v>1558</v>
      </c>
      <c r="Q1014" s="1" t="s">
        <v>45</v>
      </c>
      <c r="AA1014">
        <v>2</v>
      </c>
      <c r="AB1014">
        <v>0.2606</v>
      </c>
      <c r="AC1014">
        <v>1.5</v>
      </c>
      <c r="AD1014">
        <v>0.83</v>
      </c>
      <c r="AE1014">
        <v>2.8</v>
      </c>
      <c r="AF1014">
        <v>36</v>
      </c>
      <c r="AG1014" s="2">
        <f t="shared" si="45"/>
        <v>5.6</v>
      </c>
      <c r="AH1014" s="2">
        <f t="shared" si="46"/>
        <v>24</v>
      </c>
      <c r="AI1014" s="8">
        <v>85</v>
      </c>
      <c r="AJ1014" s="8">
        <v>40</v>
      </c>
      <c r="AK1014" s="2">
        <f>(100-AJ1014)/(100-AI1014)*AG1014</f>
        <v>22.4</v>
      </c>
      <c r="AL1014" s="8">
        <f t="shared" si="47"/>
        <v>0</v>
      </c>
    </row>
    <row r="1015" spans="1:38" x14ac:dyDescent="0.35">
      <c r="A1015" s="1" t="s">
        <v>1562</v>
      </c>
      <c r="B1015" s="1" t="s">
        <v>1514</v>
      </c>
      <c r="C1015" s="1" t="s">
        <v>467</v>
      </c>
      <c r="D1015" s="1" t="s">
        <v>1564</v>
      </c>
      <c r="E1015" s="1" t="s">
        <v>33</v>
      </c>
      <c r="F1015" s="2">
        <v>162224</v>
      </c>
      <c r="G1015" s="2">
        <v>413129</v>
      </c>
      <c r="H1015" s="2">
        <v>162224</v>
      </c>
      <c r="I1015" s="2">
        <v>413129</v>
      </c>
      <c r="J1015" s="1" t="s">
        <v>53</v>
      </c>
      <c r="K1015" s="1" t="s">
        <v>35</v>
      </c>
      <c r="L1015" s="1" t="s">
        <v>53</v>
      </c>
      <c r="M1015" s="1" t="s">
        <v>84</v>
      </c>
      <c r="N1015" s="1" t="s">
        <v>48</v>
      </c>
      <c r="O1015" s="1" t="s">
        <v>1563</v>
      </c>
      <c r="P1015" s="1" t="s">
        <v>1565</v>
      </c>
      <c r="Q1015" s="1" t="s">
        <v>45</v>
      </c>
      <c r="AA1015">
        <v>144</v>
      </c>
      <c r="AB1015">
        <v>0.2606</v>
      </c>
      <c r="AC1015">
        <v>4.2</v>
      </c>
      <c r="AD1015">
        <v>0.63</v>
      </c>
      <c r="AE1015">
        <v>4.7</v>
      </c>
      <c r="AF1015">
        <v>35</v>
      </c>
      <c r="AG1015" s="2">
        <f t="shared" si="45"/>
        <v>676.80000000000007</v>
      </c>
      <c r="AH1015" s="2">
        <f t="shared" si="46"/>
        <v>1728</v>
      </c>
      <c r="AI1015" s="8">
        <v>85</v>
      </c>
      <c r="AJ1015" s="8">
        <v>40</v>
      </c>
      <c r="AK1015" s="2">
        <f>(100-AJ1015)/(100-AI1015)*AG1015</f>
        <v>2707.2000000000003</v>
      </c>
      <c r="AL1015" s="8">
        <f t="shared" si="47"/>
        <v>36</v>
      </c>
    </row>
    <row r="1016" spans="1:38" x14ac:dyDescent="0.35">
      <c r="A1016" s="1" t="s">
        <v>1562</v>
      </c>
      <c r="B1016" s="1" t="s">
        <v>1514</v>
      </c>
      <c r="C1016" s="1" t="s">
        <v>467</v>
      </c>
      <c r="D1016" s="1" t="s">
        <v>1564</v>
      </c>
      <c r="E1016" s="1" t="s">
        <v>33</v>
      </c>
      <c r="F1016" s="2">
        <v>162224</v>
      </c>
      <c r="G1016" s="2">
        <v>413129</v>
      </c>
      <c r="H1016" s="2">
        <v>162224</v>
      </c>
      <c r="I1016" s="2">
        <v>413129</v>
      </c>
      <c r="J1016" s="1" t="s">
        <v>49</v>
      </c>
      <c r="K1016" s="1" t="s">
        <v>35</v>
      </c>
      <c r="L1016" s="1" t="s">
        <v>50</v>
      </c>
      <c r="M1016" s="1" t="s">
        <v>84</v>
      </c>
      <c r="N1016" s="1" t="s">
        <v>52</v>
      </c>
      <c r="O1016" s="1" t="s">
        <v>1563</v>
      </c>
      <c r="P1016" s="1" t="s">
        <v>1565</v>
      </c>
      <c r="Q1016" s="1" t="s">
        <v>45</v>
      </c>
      <c r="AA1016">
        <v>286</v>
      </c>
      <c r="AB1016">
        <v>0</v>
      </c>
      <c r="AC1016">
        <v>22</v>
      </c>
      <c r="AD1016">
        <v>0.1</v>
      </c>
      <c r="AE1016">
        <v>2</v>
      </c>
      <c r="AF1016">
        <v>15</v>
      </c>
      <c r="AG1016" s="2">
        <f t="shared" si="45"/>
        <v>572</v>
      </c>
      <c r="AH1016" s="2">
        <f t="shared" si="46"/>
        <v>3432</v>
      </c>
      <c r="AI1016" s="8">
        <v>85</v>
      </c>
      <c r="AJ1016" s="8">
        <v>40</v>
      </c>
      <c r="AK1016" s="2">
        <f>(100-AJ1016)/(100-AI1016)*AG1016</f>
        <v>2288</v>
      </c>
      <c r="AL1016" s="8">
        <f t="shared" si="47"/>
        <v>71</v>
      </c>
    </row>
    <row r="1017" spans="1:38" x14ac:dyDescent="0.35">
      <c r="A1017" s="1" t="s">
        <v>1562</v>
      </c>
      <c r="B1017" s="1" t="s">
        <v>1514</v>
      </c>
      <c r="C1017" s="1" t="s">
        <v>467</v>
      </c>
      <c r="D1017" s="1" t="s">
        <v>1564</v>
      </c>
      <c r="E1017" s="1" t="s">
        <v>33</v>
      </c>
      <c r="F1017" s="2">
        <v>162224</v>
      </c>
      <c r="G1017" s="2">
        <v>413129</v>
      </c>
      <c r="H1017" s="2">
        <v>162224</v>
      </c>
      <c r="I1017" s="2">
        <v>413129</v>
      </c>
      <c r="J1017" s="1" t="s">
        <v>63</v>
      </c>
      <c r="K1017" s="1" t="s">
        <v>35</v>
      </c>
      <c r="L1017" s="1" t="s">
        <v>63</v>
      </c>
      <c r="M1017" s="1" t="s">
        <v>84</v>
      </c>
      <c r="N1017" s="1" t="s">
        <v>52</v>
      </c>
      <c r="O1017" s="1" t="s">
        <v>1563</v>
      </c>
      <c r="P1017" s="1" t="s">
        <v>1565</v>
      </c>
      <c r="Q1017" s="1" t="s">
        <v>45</v>
      </c>
      <c r="AA1017">
        <v>90</v>
      </c>
      <c r="AB1017">
        <v>0.2606</v>
      </c>
      <c r="AC1017">
        <v>2.2999999999999998</v>
      </c>
      <c r="AD1017">
        <v>1.3</v>
      </c>
      <c r="AE1017">
        <v>7</v>
      </c>
      <c r="AF1017">
        <v>32</v>
      </c>
      <c r="AG1017" s="2">
        <f t="shared" si="45"/>
        <v>630</v>
      </c>
      <c r="AH1017" s="2">
        <f t="shared" si="46"/>
        <v>1080</v>
      </c>
      <c r="AI1017" s="8">
        <v>85</v>
      </c>
      <c r="AJ1017" s="8">
        <v>40</v>
      </c>
      <c r="AK1017" s="2">
        <f>(100-AJ1017)/(100-AI1017)*AG1017</f>
        <v>2520</v>
      </c>
      <c r="AL1017" s="8">
        <f t="shared" si="47"/>
        <v>22</v>
      </c>
    </row>
    <row r="1018" spans="1:38" x14ac:dyDescent="0.35">
      <c r="A1018" s="1" t="s">
        <v>1566</v>
      </c>
      <c r="B1018" s="1" t="s">
        <v>1571</v>
      </c>
      <c r="C1018" s="1" t="s">
        <v>1570</v>
      </c>
      <c r="D1018" s="1" t="s">
        <v>1568</v>
      </c>
      <c r="E1018" s="1" t="s">
        <v>33</v>
      </c>
      <c r="F1018" s="2">
        <v>139317</v>
      </c>
      <c r="G1018" s="2">
        <v>409420</v>
      </c>
      <c r="H1018" s="2">
        <v>139317</v>
      </c>
      <c r="I1018" s="2">
        <v>409420</v>
      </c>
      <c r="J1018" s="1" t="s">
        <v>79</v>
      </c>
      <c r="K1018" s="1" t="s">
        <v>35</v>
      </c>
      <c r="L1018" s="1" t="s">
        <v>54</v>
      </c>
      <c r="M1018" s="1" t="s">
        <v>122</v>
      </c>
      <c r="N1018" s="1" t="s">
        <v>56</v>
      </c>
      <c r="O1018" s="1" t="s">
        <v>1567</v>
      </c>
      <c r="P1018" s="1" t="s">
        <v>1569</v>
      </c>
      <c r="Q1018" s="1" t="s">
        <v>45</v>
      </c>
      <c r="AA1018" s="2">
        <v>1920</v>
      </c>
      <c r="AB1018">
        <v>4.3700000000000003E-2</v>
      </c>
      <c r="AC1018">
        <v>1.4</v>
      </c>
      <c r="AD1018">
        <v>0.45</v>
      </c>
      <c r="AE1018">
        <v>3.5</v>
      </c>
      <c r="AF1018">
        <v>31</v>
      </c>
      <c r="AG1018" s="2">
        <f t="shared" si="45"/>
        <v>6720</v>
      </c>
      <c r="AH1018" s="2">
        <f t="shared" si="46"/>
        <v>23040</v>
      </c>
      <c r="AI1018" s="8">
        <v>85</v>
      </c>
      <c r="AJ1018" s="8">
        <v>40</v>
      </c>
      <c r="AK1018" s="2">
        <f>(100-AJ1018)/(100-AI1018)*AG1018</f>
        <v>26880</v>
      </c>
      <c r="AL1018" s="8">
        <f t="shared" si="47"/>
        <v>480</v>
      </c>
    </row>
    <row r="1019" spans="1:38" x14ac:dyDescent="0.35">
      <c r="A1019" s="1" t="s">
        <v>1566</v>
      </c>
      <c r="B1019" s="1" t="s">
        <v>1571</v>
      </c>
      <c r="C1019" s="1" t="s">
        <v>1570</v>
      </c>
      <c r="D1019" s="1" t="s">
        <v>1568</v>
      </c>
      <c r="E1019" s="1" t="s">
        <v>33</v>
      </c>
      <c r="F1019" s="2">
        <v>139317</v>
      </c>
      <c r="G1019" s="2">
        <v>409420</v>
      </c>
      <c r="H1019" s="2">
        <v>139317</v>
      </c>
      <c r="I1019" s="2">
        <v>409420</v>
      </c>
      <c r="J1019" s="1" t="s">
        <v>68</v>
      </c>
      <c r="K1019" s="1" t="s">
        <v>35</v>
      </c>
      <c r="L1019" s="1" t="s">
        <v>50</v>
      </c>
      <c r="M1019" s="1" t="s">
        <v>122</v>
      </c>
      <c r="N1019" s="1" t="s">
        <v>52</v>
      </c>
      <c r="O1019" s="1" t="s">
        <v>1567</v>
      </c>
      <c r="P1019" s="1" t="s">
        <v>1569</v>
      </c>
      <c r="Q1019" s="1" t="s">
        <v>45</v>
      </c>
      <c r="AA1019" s="2">
        <v>4175</v>
      </c>
      <c r="AB1019">
        <v>4.3700000000000003E-2</v>
      </c>
      <c r="AC1019">
        <v>22</v>
      </c>
      <c r="AD1019">
        <v>0.1</v>
      </c>
      <c r="AE1019">
        <v>1.2</v>
      </c>
      <c r="AF1019">
        <v>15</v>
      </c>
      <c r="AG1019" s="2">
        <f t="shared" si="45"/>
        <v>5010</v>
      </c>
      <c r="AH1019" s="2">
        <f t="shared" si="46"/>
        <v>50100</v>
      </c>
      <c r="AI1019" s="8">
        <v>85</v>
      </c>
      <c r="AJ1019" s="8">
        <v>40</v>
      </c>
      <c r="AK1019" s="2">
        <f>(100-AJ1019)/(100-AI1019)*AG1019</f>
        <v>20040</v>
      </c>
      <c r="AL1019" s="8">
        <f t="shared" si="47"/>
        <v>1043</v>
      </c>
    </row>
    <row r="1020" spans="1:38" x14ac:dyDescent="0.35">
      <c r="A1020" s="1" t="s">
        <v>1566</v>
      </c>
      <c r="B1020" s="1" t="s">
        <v>1571</v>
      </c>
      <c r="C1020" s="1" t="s">
        <v>1570</v>
      </c>
      <c r="D1020" s="1" t="s">
        <v>1568</v>
      </c>
      <c r="E1020" s="1" t="s">
        <v>33</v>
      </c>
      <c r="F1020" s="2">
        <v>139317</v>
      </c>
      <c r="G1020" s="2">
        <v>409420</v>
      </c>
      <c r="H1020" s="2">
        <v>139317</v>
      </c>
      <c r="I1020" s="2">
        <v>409420</v>
      </c>
      <c r="J1020" s="1" t="s">
        <v>49</v>
      </c>
      <c r="K1020" s="1" t="s">
        <v>35</v>
      </c>
      <c r="L1020" s="1" t="s">
        <v>50</v>
      </c>
      <c r="M1020" s="1" t="s">
        <v>122</v>
      </c>
      <c r="N1020" s="1" t="s">
        <v>52</v>
      </c>
      <c r="O1020" s="1" t="s">
        <v>1567</v>
      </c>
      <c r="P1020" s="1" t="s">
        <v>1569</v>
      </c>
      <c r="Q1020" s="1" t="s">
        <v>45</v>
      </c>
      <c r="AA1020" s="2">
        <v>1856</v>
      </c>
      <c r="AB1020">
        <v>4.3700000000000003E-2</v>
      </c>
      <c r="AC1020">
        <v>22</v>
      </c>
      <c r="AD1020">
        <v>0.1</v>
      </c>
      <c r="AE1020">
        <v>1.2</v>
      </c>
      <c r="AF1020">
        <v>15</v>
      </c>
      <c r="AG1020" s="2">
        <f t="shared" si="45"/>
        <v>2227.1999999999998</v>
      </c>
      <c r="AH1020" s="2">
        <f t="shared" si="46"/>
        <v>22272</v>
      </c>
      <c r="AI1020" s="8">
        <v>85</v>
      </c>
      <c r="AJ1020" s="8">
        <v>40</v>
      </c>
      <c r="AK1020" s="2">
        <f>(100-AJ1020)/(100-AI1020)*AG1020</f>
        <v>8908.7999999999993</v>
      </c>
      <c r="AL1020" s="8">
        <f t="shared" si="47"/>
        <v>464</v>
      </c>
    </row>
    <row r="1021" spans="1:38" x14ac:dyDescent="0.35">
      <c r="A1021" s="1" t="s">
        <v>1566</v>
      </c>
      <c r="B1021" s="1" t="s">
        <v>1571</v>
      </c>
      <c r="C1021" s="1" t="s">
        <v>1570</v>
      </c>
      <c r="D1021" s="1" t="s">
        <v>1568</v>
      </c>
      <c r="E1021" s="1" t="s">
        <v>33</v>
      </c>
      <c r="F1021" s="2">
        <v>139317</v>
      </c>
      <c r="G1021" s="2">
        <v>409420</v>
      </c>
      <c r="H1021" s="2">
        <v>139317</v>
      </c>
      <c r="I1021" s="2">
        <v>409420</v>
      </c>
      <c r="J1021" s="1" t="s">
        <v>49</v>
      </c>
      <c r="K1021" s="1" t="s">
        <v>35</v>
      </c>
      <c r="L1021" s="1" t="s">
        <v>50</v>
      </c>
      <c r="M1021" s="1" t="s">
        <v>122</v>
      </c>
      <c r="N1021" s="1" t="s">
        <v>52</v>
      </c>
      <c r="O1021" s="1" t="s">
        <v>1567</v>
      </c>
      <c r="P1021" s="1" t="s">
        <v>1569</v>
      </c>
      <c r="Q1021" s="1" t="s">
        <v>45</v>
      </c>
      <c r="AA1021" s="2">
        <v>2296</v>
      </c>
      <c r="AB1021">
        <v>4.3700000000000003E-2</v>
      </c>
      <c r="AC1021">
        <v>22</v>
      </c>
      <c r="AD1021">
        <v>0.1</v>
      </c>
      <c r="AE1021">
        <v>1.2</v>
      </c>
      <c r="AF1021">
        <v>15</v>
      </c>
      <c r="AG1021" s="2">
        <f t="shared" si="45"/>
        <v>2755.2</v>
      </c>
      <c r="AH1021" s="2">
        <f t="shared" si="46"/>
        <v>27552</v>
      </c>
      <c r="AI1021" s="8">
        <v>85</v>
      </c>
      <c r="AJ1021" s="8">
        <v>40</v>
      </c>
      <c r="AK1021" s="2">
        <f>(100-AJ1021)/(100-AI1021)*AG1021</f>
        <v>11020.8</v>
      </c>
      <c r="AL1021" s="8">
        <f t="shared" si="47"/>
        <v>574</v>
      </c>
    </row>
    <row r="1022" spans="1:38" x14ac:dyDescent="0.35">
      <c r="A1022" s="1" t="s">
        <v>1572</v>
      </c>
      <c r="B1022" s="1" t="s">
        <v>1575</v>
      </c>
      <c r="D1022" s="1" t="s">
        <v>1573</v>
      </c>
      <c r="E1022" s="1" t="s">
        <v>33</v>
      </c>
      <c r="F1022" s="2">
        <v>141845</v>
      </c>
      <c r="G1022" s="2">
        <v>388726</v>
      </c>
      <c r="H1022" s="2">
        <v>141845</v>
      </c>
      <c r="I1022" s="2">
        <v>388726</v>
      </c>
      <c r="J1022" s="1" t="s">
        <v>79</v>
      </c>
      <c r="K1022" s="1" t="s">
        <v>35</v>
      </c>
      <c r="L1022" s="1" t="s">
        <v>54</v>
      </c>
      <c r="M1022" s="1" t="s">
        <v>80</v>
      </c>
      <c r="N1022" s="1" t="s">
        <v>56</v>
      </c>
      <c r="P1022" s="1" t="s">
        <v>1574</v>
      </c>
      <c r="Q1022" s="1" t="s">
        <v>45</v>
      </c>
      <c r="AA1022" s="2">
        <v>2952</v>
      </c>
      <c r="AB1022">
        <v>4.3700000000000003E-2</v>
      </c>
      <c r="AC1022">
        <v>1.4</v>
      </c>
      <c r="AD1022">
        <v>0.45</v>
      </c>
      <c r="AE1022">
        <v>3.5</v>
      </c>
      <c r="AF1022">
        <v>31</v>
      </c>
      <c r="AG1022" s="2">
        <f t="shared" si="45"/>
        <v>10332</v>
      </c>
      <c r="AH1022" s="2">
        <f t="shared" si="46"/>
        <v>35424</v>
      </c>
      <c r="AI1022" s="8">
        <v>85</v>
      </c>
      <c r="AJ1022" s="8">
        <v>40</v>
      </c>
      <c r="AK1022" s="2">
        <f>(100-AJ1022)/(100-AI1022)*AG1022</f>
        <v>41328</v>
      </c>
      <c r="AL1022" s="8">
        <f t="shared" si="47"/>
        <v>738</v>
      </c>
    </row>
    <row r="1023" spans="1:38" x14ac:dyDescent="0.35">
      <c r="A1023" s="1" t="s">
        <v>1576</v>
      </c>
      <c r="B1023" s="1" t="s">
        <v>1575</v>
      </c>
      <c r="C1023" s="1" t="s">
        <v>1580</v>
      </c>
      <c r="D1023" s="1" t="s">
        <v>1578</v>
      </c>
      <c r="E1023" s="1" t="s">
        <v>33</v>
      </c>
      <c r="F1023" s="2">
        <v>138471</v>
      </c>
      <c r="G1023" s="2">
        <v>392321</v>
      </c>
      <c r="H1023" s="2">
        <v>138471</v>
      </c>
      <c r="I1023" s="2">
        <v>392321</v>
      </c>
      <c r="J1023" s="1" t="s">
        <v>49</v>
      </c>
      <c r="K1023" s="1" t="s">
        <v>35</v>
      </c>
      <c r="L1023" s="1" t="s">
        <v>50</v>
      </c>
      <c r="M1023" s="1" t="s">
        <v>122</v>
      </c>
      <c r="N1023" s="1" t="s">
        <v>52</v>
      </c>
      <c r="O1023" s="1" t="s">
        <v>1577</v>
      </c>
      <c r="P1023" s="1" t="s">
        <v>1579</v>
      </c>
      <c r="Q1023" s="1" t="s">
        <v>45</v>
      </c>
      <c r="AA1023">
        <v>360</v>
      </c>
      <c r="AB1023">
        <v>4.3700000000000003E-2</v>
      </c>
      <c r="AC1023">
        <v>22</v>
      </c>
      <c r="AD1023">
        <v>0.1</v>
      </c>
      <c r="AE1023">
        <v>1.2</v>
      </c>
      <c r="AF1023">
        <v>15</v>
      </c>
      <c r="AG1023" s="2">
        <f t="shared" si="45"/>
        <v>432</v>
      </c>
      <c r="AH1023" s="2">
        <f t="shared" si="46"/>
        <v>4320</v>
      </c>
      <c r="AI1023" s="8">
        <v>85</v>
      </c>
      <c r="AJ1023" s="8">
        <v>40</v>
      </c>
      <c r="AK1023" s="2">
        <f>(100-AJ1023)/(100-AI1023)*AG1023</f>
        <v>1728</v>
      </c>
      <c r="AL1023" s="8">
        <f t="shared" si="47"/>
        <v>90</v>
      </c>
    </row>
    <row r="1024" spans="1:38" x14ac:dyDescent="0.35">
      <c r="A1024" s="1" t="s">
        <v>1576</v>
      </c>
      <c r="B1024" s="1" t="s">
        <v>1575</v>
      </c>
      <c r="C1024" s="1" t="s">
        <v>1580</v>
      </c>
      <c r="D1024" s="1" t="s">
        <v>1578</v>
      </c>
      <c r="E1024" s="1" t="s">
        <v>33</v>
      </c>
      <c r="F1024" s="2">
        <v>138471</v>
      </c>
      <c r="G1024" s="2">
        <v>392321</v>
      </c>
      <c r="H1024" s="2">
        <v>138471</v>
      </c>
      <c r="I1024" s="2">
        <v>392321</v>
      </c>
      <c r="J1024" s="1" t="s">
        <v>79</v>
      </c>
      <c r="K1024" s="1" t="s">
        <v>35</v>
      </c>
      <c r="L1024" s="1" t="s">
        <v>54</v>
      </c>
      <c r="M1024" s="1" t="s">
        <v>122</v>
      </c>
      <c r="N1024" s="1" t="s">
        <v>56</v>
      </c>
      <c r="O1024" s="1" t="s">
        <v>1577</v>
      </c>
      <c r="P1024" s="1" t="s">
        <v>1579</v>
      </c>
      <c r="Q1024" s="1" t="s">
        <v>45</v>
      </c>
      <c r="AA1024">
        <v>928</v>
      </c>
      <c r="AB1024">
        <v>4.3700000000000003E-2</v>
      </c>
      <c r="AC1024">
        <v>1.4</v>
      </c>
      <c r="AD1024">
        <v>0.45</v>
      </c>
      <c r="AE1024">
        <v>3.5</v>
      </c>
      <c r="AF1024">
        <v>31</v>
      </c>
      <c r="AG1024" s="2">
        <f t="shared" si="45"/>
        <v>3248</v>
      </c>
      <c r="AH1024" s="2">
        <f t="shared" si="46"/>
        <v>11136</v>
      </c>
      <c r="AI1024" s="8">
        <v>85</v>
      </c>
      <c r="AJ1024" s="8">
        <v>40</v>
      </c>
      <c r="AK1024" s="2">
        <f>(100-AJ1024)/(100-AI1024)*AG1024</f>
        <v>12992</v>
      </c>
      <c r="AL1024" s="8">
        <f t="shared" si="47"/>
        <v>232</v>
      </c>
    </row>
    <row r="1025" spans="1:38" x14ac:dyDescent="0.35">
      <c r="A1025" s="1" t="s">
        <v>1581</v>
      </c>
      <c r="B1025" s="1" t="s">
        <v>1575</v>
      </c>
      <c r="C1025" s="1" t="s">
        <v>1580</v>
      </c>
      <c r="D1025" s="1" t="s">
        <v>1583</v>
      </c>
      <c r="E1025" s="1" t="s">
        <v>33</v>
      </c>
      <c r="F1025" s="2">
        <v>138081</v>
      </c>
      <c r="G1025" s="2">
        <v>391495</v>
      </c>
      <c r="H1025" s="2">
        <v>138081</v>
      </c>
      <c r="I1025" s="2">
        <v>391495</v>
      </c>
      <c r="J1025" s="1" t="s">
        <v>79</v>
      </c>
      <c r="K1025" s="1" t="s">
        <v>35</v>
      </c>
      <c r="L1025" s="1" t="s">
        <v>54</v>
      </c>
      <c r="M1025" s="1" t="s">
        <v>47</v>
      </c>
      <c r="N1025" s="1" t="s">
        <v>56</v>
      </c>
      <c r="O1025" s="1" t="s">
        <v>1582</v>
      </c>
      <c r="P1025" s="1" t="s">
        <v>1584</v>
      </c>
      <c r="Q1025" s="1" t="s">
        <v>45</v>
      </c>
      <c r="AA1025" s="2">
        <v>2376</v>
      </c>
      <c r="AB1025">
        <v>4.3700000000000003E-2</v>
      </c>
      <c r="AC1025">
        <v>1.4</v>
      </c>
      <c r="AD1025">
        <v>0.45</v>
      </c>
      <c r="AE1025">
        <v>5.8</v>
      </c>
      <c r="AF1025">
        <v>31</v>
      </c>
      <c r="AG1025" s="2">
        <f t="shared" si="45"/>
        <v>13780.8</v>
      </c>
      <c r="AH1025" s="2">
        <f t="shared" si="46"/>
        <v>28512</v>
      </c>
      <c r="AI1025" s="8">
        <v>85</v>
      </c>
      <c r="AJ1025" s="8">
        <v>40</v>
      </c>
      <c r="AK1025" s="2">
        <f>(100-AJ1025)/(100-AI1025)*AG1025</f>
        <v>55123.199999999997</v>
      </c>
      <c r="AL1025" s="8">
        <f t="shared" si="47"/>
        <v>594</v>
      </c>
    </row>
    <row r="1026" spans="1:38" x14ac:dyDescent="0.35">
      <c r="A1026" s="1" t="s">
        <v>1581</v>
      </c>
      <c r="B1026" s="1" t="s">
        <v>1575</v>
      </c>
      <c r="C1026" s="1" t="s">
        <v>1580</v>
      </c>
      <c r="D1026" s="1" t="s">
        <v>1583</v>
      </c>
      <c r="E1026" s="1" t="s">
        <v>33</v>
      </c>
      <c r="F1026" s="2">
        <v>138081</v>
      </c>
      <c r="G1026" s="2">
        <v>391495</v>
      </c>
      <c r="H1026" s="2">
        <v>138081</v>
      </c>
      <c r="I1026" s="2">
        <v>391495</v>
      </c>
      <c r="J1026" s="1" t="s">
        <v>68</v>
      </c>
      <c r="K1026" s="1" t="s">
        <v>35</v>
      </c>
      <c r="L1026" s="1" t="s">
        <v>50</v>
      </c>
      <c r="M1026" s="1" t="s">
        <v>47</v>
      </c>
      <c r="N1026" s="1" t="s">
        <v>52</v>
      </c>
      <c r="O1026" s="1" t="s">
        <v>1582</v>
      </c>
      <c r="P1026" s="1" t="s">
        <v>1584</v>
      </c>
      <c r="Q1026" s="1" t="s">
        <v>45</v>
      </c>
      <c r="AA1026" s="2">
        <v>1440</v>
      </c>
      <c r="AB1026">
        <v>0</v>
      </c>
      <c r="AC1026">
        <v>22</v>
      </c>
      <c r="AD1026">
        <v>0.1</v>
      </c>
      <c r="AE1026">
        <v>2</v>
      </c>
      <c r="AF1026">
        <v>15</v>
      </c>
      <c r="AG1026" s="2">
        <f t="shared" ref="AG1026:AG1089" si="48">AA1026*AE1026</f>
        <v>2880</v>
      </c>
      <c r="AH1026" s="2">
        <f t="shared" ref="AH1026:AH1089" si="49">AA1026*12</f>
        <v>17280</v>
      </c>
      <c r="AI1026" s="8">
        <v>85</v>
      </c>
      <c r="AJ1026" s="8">
        <v>40</v>
      </c>
      <c r="AK1026" s="2">
        <f>(100-AJ1026)/(100-AI1026)*AG1026</f>
        <v>11520</v>
      </c>
      <c r="AL1026" s="8">
        <f t="shared" si="47"/>
        <v>360</v>
      </c>
    </row>
    <row r="1027" spans="1:38" x14ac:dyDescent="0.35">
      <c r="A1027" s="1" t="s">
        <v>1581</v>
      </c>
      <c r="B1027" s="1" t="s">
        <v>1575</v>
      </c>
      <c r="C1027" s="1" t="s">
        <v>1580</v>
      </c>
      <c r="D1027" s="1" t="s">
        <v>1583</v>
      </c>
      <c r="E1027" s="1" t="s">
        <v>33</v>
      </c>
      <c r="F1027" s="2">
        <v>138081</v>
      </c>
      <c r="G1027" s="2">
        <v>391495</v>
      </c>
      <c r="H1027" s="2">
        <v>138081</v>
      </c>
      <c r="I1027" s="2">
        <v>391495</v>
      </c>
      <c r="J1027" s="1" t="s">
        <v>53</v>
      </c>
      <c r="K1027" s="1" t="s">
        <v>35</v>
      </c>
      <c r="L1027" s="1" t="s">
        <v>53</v>
      </c>
      <c r="M1027" s="1" t="s">
        <v>47</v>
      </c>
      <c r="N1027" s="1" t="s">
        <v>52</v>
      </c>
      <c r="O1027" s="1" t="s">
        <v>1582</v>
      </c>
      <c r="P1027" s="1" t="s">
        <v>1584</v>
      </c>
      <c r="Q1027" s="1" t="s">
        <v>45</v>
      </c>
      <c r="AA1027">
        <v>150</v>
      </c>
      <c r="AB1027">
        <v>0.2606</v>
      </c>
      <c r="AC1027">
        <v>4.2</v>
      </c>
      <c r="AD1027">
        <v>0.63</v>
      </c>
      <c r="AE1027">
        <v>4.7</v>
      </c>
      <c r="AF1027">
        <v>35</v>
      </c>
      <c r="AG1027" s="2">
        <f t="shared" si="48"/>
        <v>705</v>
      </c>
      <c r="AH1027" s="2">
        <f t="shared" si="49"/>
        <v>1800</v>
      </c>
      <c r="AI1027" s="8">
        <v>85</v>
      </c>
      <c r="AJ1027" s="8">
        <v>40</v>
      </c>
      <c r="AK1027" s="2">
        <f>(100-AJ1027)/(100-AI1027)*AG1027</f>
        <v>2820</v>
      </c>
      <c r="AL1027" s="8">
        <f t="shared" ref="AL1027:AL1090" si="50">_xlfn.FLOOR.MATH((100-AI1027)/(100-AJ1027)*AA1027,1)</f>
        <v>37</v>
      </c>
    </row>
    <row r="1028" spans="1:38" x14ac:dyDescent="0.35">
      <c r="A1028" s="1" t="s">
        <v>1581</v>
      </c>
      <c r="B1028" s="1" t="s">
        <v>1575</v>
      </c>
      <c r="C1028" s="1" t="s">
        <v>1580</v>
      </c>
      <c r="D1028" s="1" t="s">
        <v>1583</v>
      </c>
      <c r="E1028" s="1" t="s">
        <v>33</v>
      </c>
      <c r="F1028" s="2">
        <v>138081</v>
      </c>
      <c r="G1028" s="2">
        <v>391495</v>
      </c>
      <c r="H1028" s="2">
        <v>138081</v>
      </c>
      <c r="I1028" s="2">
        <v>391495</v>
      </c>
      <c r="J1028" s="1" t="s">
        <v>63</v>
      </c>
      <c r="K1028" s="1" t="s">
        <v>35</v>
      </c>
      <c r="L1028" s="1" t="s">
        <v>63</v>
      </c>
      <c r="M1028" s="1" t="s">
        <v>47</v>
      </c>
      <c r="N1028" s="1" t="s">
        <v>52</v>
      </c>
      <c r="O1028" s="1" t="s">
        <v>1582</v>
      </c>
      <c r="P1028" s="1" t="s">
        <v>1584</v>
      </c>
      <c r="Q1028" s="1" t="s">
        <v>45</v>
      </c>
      <c r="AA1028">
        <v>90</v>
      </c>
      <c r="AB1028">
        <v>0.2606</v>
      </c>
      <c r="AC1028">
        <v>2.2999999999999998</v>
      </c>
      <c r="AD1028">
        <v>1.3</v>
      </c>
      <c r="AE1028">
        <v>7</v>
      </c>
      <c r="AF1028">
        <v>32</v>
      </c>
      <c r="AG1028" s="2">
        <f t="shared" si="48"/>
        <v>630</v>
      </c>
      <c r="AH1028" s="2">
        <f t="shared" si="49"/>
        <v>1080</v>
      </c>
      <c r="AI1028" s="8">
        <v>85</v>
      </c>
      <c r="AJ1028" s="8">
        <v>40</v>
      </c>
      <c r="AK1028" s="2">
        <f>(100-AJ1028)/(100-AI1028)*AG1028</f>
        <v>2520</v>
      </c>
      <c r="AL1028" s="8">
        <f t="shared" si="50"/>
        <v>22</v>
      </c>
    </row>
    <row r="1029" spans="1:38" x14ac:dyDescent="0.35">
      <c r="A1029" s="1" t="s">
        <v>1585</v>
      </c>
      <c r="B1029" s="1" t="s">
        <v>1575</v>
      </c>
      <c r="C1029" s="1" t="s">
        <v>1580</v>
      </c>
      <c r="D1029" s="1" t="s">
        <v>1587</v>
      </c>
      <c r="E1029" s="1" t="s">
        <v>33</v>
      </c>
      <c r="F1029" s="2">
        <v>137936</v>
      </c>
      <c r="G1029" s="2">
        <v>391545</v>
      </c>
      <c r="H1029" s="2">
        <v>137936</v>
      </c>
      <c r="I1029" s="2">
        <v>391545</v>
      </c>
      <c r="J1029" s="1" t="s">
        <v>68</v>
      </c>
      <c r="K1029" s="1" t="s">
        <v>35</v>
      </c>
      <c r="L1029" s="1" t="s">
        <v>50</v>
      </c>
      <c r="M1029" s="1" t="s">
        <v>80</v>
      </c>
      <c r="N1029" s="1" t="s">
        <v>52</v>
      </c>
      <c r="O1029" s="1" t="s">
        <v>1586</v>
      </c>
      <c r="P1029" s="1" t="s">
        <v>1588</v>
      </c>
      <c r="Q1029" s="1" t="s">
        <v>45</v>
      </c>
      <c r="AA1029" s="2">
        <v>5408</v>
      </c>
      <c r="AB1029">
        <v>4.3700000000000003E-2</v>
      </c>
      <c r="AC1029">
        <v>22</v>
      </c>
      <c r="AD1029">
        <v>0.1</v>
      </c>
      <c r="AE1029">
        <v>1.2</v>
      </c>
      <c r="AF1029">
        <v>15</v>
      </c>
      <c r="AG1029" s="2">
        <f t="shared" si="48"/>
        <v>6489.5999999999995</v>
      </c>
      <c r="AH1029" s="2">
        <f t="shared" si="49"/>
        <v>64896</v>
      </c>
      <c r="AI1029" s="8">
        <v>85</v>
      </c>
      <c r="AJ1029" s="8">
        <v>40</v>
      </c>
      <c r="AK1029" s="2">
        <f>(100-AJ1029)/(100-AI1029)*AG1029</f>
        <v>25958.399999999998</v>
      </c>
      <c r="AL1029" s="8">
        <f t="shared" si="50"/>
        <v>1352</v>
      </c>
    </row>
    <row r="1030" spans="1:38" x14ac:dyDescent="0.35">
      <c r="A1030" s="1" t="s">
        <v>1585</v>
      </c>
      <c r="B1030" s="1" t="s">
        <v>1575</v>
      </c>
      <c r="C1030" s="1" t="s">
        <v>1580</v>
      </c>
      <c r="D1030" s="1" t="s">
        <v>1587</v>
      </c>
      <c r="E1030" s="1" t="s">
        <v>33</v>
      </c>
      <c r="F1030" s="2">
        <v>137936</v>
      </c>
      <c r="G1030" s="2">
        <v>391545</v>
      </c>
      <c r="H1030" s="2">
        <v>137936</v>
      </c>
      <c r="I1030" s="2">
        <v>391545</v>
      </c>
      <c r="J1030" s="1" t="s">
        <v>63</v>
      </c>
      <c r="K1030" s="1" t="s">
        <v>35</v>
      </c>
      <c r="L1030" s="1" t="s">
        <v>63</v>
      </c>
      <c r="M1030" s="1" t="s">
        <v>80</v>
      </c>
      <c r="N1030" s="1" t="s">
        <v>52</v>
      </c>
      <c r="O1030" s="1" t="s">
        <v>1586</v>
      </c>
      <c r="P1030" s="1" t="s">
        <v>1588</v>
      </c>
      <c r="Q1030" s="1" t="s">
        <v>45</v>
      </c>
      <c r="AA1030">
        <v>260</v>
      </c>
      <c r="AB1030">
        <v>0.2606</v>
      </c>
      <c r="AC1030">
        <v>2.2999999999999998</v>
      </c>
      <c r="AD1030">
        <v>1.3</v>
      </c>
      <c r="AE1030">
        <v>4.2</v>
      </c>
      <c r="AF1030">
        <v>32</v>
      </c>
      <c r="AG1030" s="2">
        <f t="shared" si="48"/>
        <v>1092</v>
      </c>
      <c r="AH1030" s="2">
        <f t="shared" si="49"/>
        <v>3120</v>
      </c>
      <c r="AI1030" s="8">
        <v>85</v>
      </c>
      <c r="AJ1030" s="8">
        <v>40</v>
      </c>
      <c r="AK1030" s="2">
        <f>(100-AJ1030)/(100-AI1030)*AG1030</f>
        <v>4368</v>
      </c>
      <c r="AL1030" s="8">
        <f t="shared" si="50"/>
        <v>65</v>
      </c>
    </row>
    <row r="1031" spans="1:38" x14ac:dyDescent="0.35">
      <c r="A1031" s="1" t="s">
        <v>1585</v>
      </c>
      <c r="B1031" s="1" t="s">
        <v>1575</v>
      </c>
      <c r="C1031" s="1" t="s">
        <v>1580</v>
      </c>
      <c r="D1031" s="1" t="s">
        <v>1587</v>
      </c>
      <c r="E1031" s="1" t="s">
        <v>33</v>
      </c>
      <c r="F1031" s="2">
        <v>137936</v>
      </c>
      <c r="G1031" s="2">
        <v>391545</v>
      </c>
      <c r="H1031" s="2">
        <v>137936</v>
      </c>
      <c r="I1031" s="2">
        <v>391545</v>
      </c>
      <c r="J1031" s="1" t="s">
        <v>53</v>
      </c>
      <c r="K1031" s="1" t="s">
        <v>35</v>
      </c>
      <c r="L1031" s="1" t="s">
        <v>53</v>
      </c>
      <c r="M1031" s="1" t="s">
        <v>80</v>
      </c>
      <c r="N1031" s="1" t="s">
        <v>48</v>
      </c>
      <c r="O1031" s="1" t="s">
        <v>1586</v>
      </c>
      <c r="P1031" s="1" t="s">
        <v>1588</v>
      </c>
      <c r="Q1031" s="1" t="s">
        <v>45</v>
      </c>
      <c r="AA1031">
        <v>870</v>
      </c>
      <c r="AB1031">
        <v>0.2606</v>
      </c>
      <c r="AC1031">
        <v>4.2</v>
      </c>
      <c r="AD1031">
        <v>0.63</v>
      </c>
      <c r="AE1031">
        <v>2.8</v>
      </c>
      <c r="AF1031">
        <v>35</v>
      </c>
      <c r="AG1031" s="2">
        <f t="shared" si="48"/>
        <v>2436</v>
      </c>
      <c r="AH1031" s="2">
        <f t="shared" si="49"/>
        <v>10440</v>
      </c>
      <c r="AI1031" s="8">
        <v>85</v>
      </c>
      <c r="AJ1031" s="8">
        <v>40</v>
      </c>
      <c r="AK1031" s="2">
        <f>(100-AJ1031)/(100-AI1031)*AG1031</f>
        <v>9744</v>
      </c>
      <c r="AL1031" s="8">
        <f t="shared" si="50"/>
        <v>217</v>
      </c>
    </row>
    <row r="1032" spans="1:38" x14ac:dyDescent="0.35">
      <c r="A1032" s="1" t="s">
        <v>1585</v>
      </c>
      <c r="B1032" s="1" t="s">
        <v>1575</v>
      </c>
      <c r="C1032" s="1" t="s">
        <v>1580</v>
      </c>
      <c r="D1032" s="1" t="s">
        <v>1587</v>
      </c>
      <c r="E1032" s="1" t="s">
        <v>33</v>
      </c>
      <c r="F1032" s="2">
        <v>137936</v>
      </c>
      <c r="G1032" s="2">
        <v>391545</v>
      </c>
      <c r="H1032" s="2">
        <v>137936</v>
      </c>
      <c r="I1032" s="2">
        <v>391545</v>
      </c>
      <c r="J1032" s="1" t="s">
        <v>46</v>
      </c>
      <c r="K1032" s="1" t="s">
        <v>35</v>
      </c>
      <c r="L1032" s="1" t="s">
        <v>46</v>
      </c>
      <c r="M1032" s="1" t="s">
        <v>84</v>
      </c>
      <c r="N1032" s="1" t="s">
        <v>48</v>
      </c>
      <c r="O1032" s="1" t="s">
        <v>1586</v>
      </c>
      <c r="P1032" s="1" t="s">
        <v>1588</v>
      </c>
      <c r="Q1032" s="1" t="s">
        <v>45</v>
      </c>
      <c r="AA1032">
        <v>4</v>
      </c>
      <c r="AB1032">
        <v>0.2606</v>
      </c>
      <c r="AC1032">
        <v>1.5</v>
      </c>
      <c r="AD1032">
        <v>0.83</v>
      </c>
      <c r="AE1032">
        <v>4.7</v>
      </c>
      <c r="AF1032">
        <v>36</v>
      </c>
      <c r="AG1032" s="2">
        <f t="shared" si="48"/>
        <v>18.8</v>
      </c>
      <c r="AH1032" s="2">
        <f t="shared" si="49"/>
        <v>48</v>
      </c>
      <c r="AI1032" s="8">
        <v>85</v>
      </c>
      <c r="AJ1032" s="8">
        <v>40</v>
      </c>
      <c r="AK1032" s="2">
        <f>(100-AJ1032)/(100-AI1032)*AG1032</f>
        <v>75.2</v>
      </c>
      <c r="AL1032" s="8">
        <f t="shared" si="50"/>
        <v>1</v>
      </c>
    </row>
    <row r="1033" spans="1:38" x14ac:dyDescent="0.35">
      <c r="A1033" s="1" t="s">
        <v>1585</v>
      </c>
      <c r="B1033" s="1" t="s">
        <v>1575</v>
      </c>
      <c r="C1033" s="1" t="s">
        <v>1580</v>
      </c>
      <c r="D1033" s="1" t="s">
        <v>1587</v>
      </c>
      <c r="E1033" s="1" t="s">
        <v>33</v>
      </c>
      <c r="F1033" s="2">
        <v>137936</v>
      </c>
      <c r="G1033" s="2">
        <v>391545</v>
      </c>
      <c r="H1033" s="2">
        <v>137936</v>
      </c>
      <c r="I1033" s="2">
        <v>391545</v>
      </c>
      <c r="J1033" s="1" t="s">
        <v>79</v>
      </c>
      <c r="K1033" s="1" t="s">
        <v>35</v>
      </c>
      <c r="L1033" s="1" t="s">
        <v>54</v>
      </c>
      <c r="M1033" s="1" t="s">
        <v>80</v>
      </c>
      <c r="N1033" s="1" t="s">
        <v>56</v>
      </c>
      <c r="O1033" s="1" t="s">
        <v>1586</v>
      </c>
      <c r="P1033" s="1" t="s">
        <v>1588</v>
      </c>
      <c r="Q1033" s="1" t="s">
        <v>45</v>
      </c>
      <c r="AA1033">
        <v>72</v>
      </c>
      <c r="AB1033">
        <v>4.3700000000000003E-2</v>
      </c>
      <c r="AC1033">
        <v>1.4</v>
      </c>
      <c r="AD1033">
        <v>0.45</v>
      </c>
      <c r="AE1033">
        <v>3.5</v>
      </c>
      <c r="AF1033">
        <v>31</v>
      </c>
      <c r="AG1033" s="2">
        <f t="shared" si="48"/>
        <v>252</v>
      </c>
      <c r="AH1033" s="2">
        <f t="shared" si="49"/>
        <v>864</v>
      </c>
      <c r="AI1033" s="8">
        <v>85</v>
      </c>
      <c r="AJ1033" s="8">
        <v>40</v>
      </c>
      <c r="AK1033" s="2">
        <f>(100-AJ1033)/(100-AI1033)*AG1033</f>
        <v>1008</v>
      </c>
      <c r="AL1033" s="8">
        <f t="shared" si="50"/>
        <v>18</v>
      </c>
    </row>
    <row r="1034" spans="1:38" x14ac:dyDescent="0.35">
      <c r="A1034" s="1" t="s">
        <v>1589</v>
      </c>
      <c r="B1034" s="1" t="s">
        <v>1575</v>
      </c>
      <c r="C1034" s="1" t="s">
        <v>1580</v>
      </c>
      <c r="D1034" s="1" t="s">
        <v>1591</v>
      </c>
      <c r="E1034" s="1" t="s">
        <v>33</v>
      </c>
      <c r="F1034" s="2">
        <v>138363</v>
      </c>
      <c r="G1034" s="2">
        <v>391685</v>
      </c>
      <c r="H1034" s="2">
        <v>138363</v>
      </c>
      <c r="I1034" s="2">
        <v>391685</v>
      </c>
      <c r="J1034" s="1" t="s">
        <v>49</v>
      </c>
      <c r="K1034" s="1" t="s">
        <v>35</v>
      </c>
      <c r="L1034" s="1" t="s">
        <v>50</v>
      </c>
      <c r="M1034" s="1" t="s">
        <v>47</v>
      </c>
      <c r="N1034" s="1" t="s">
        <v>52</v>
      </c>
      <c r="O1034" s="1" t="s">
        <v>1590</v>
      </c>
      <c r="P1034" s="1" t="s">
        <v>1588</v>
      </c>
      <c r="Q1034" s="1" t="s">
        <v>45</v>
      </c>
      <c r="AA1034">
        <v>520</v>
      </c>
      <c r="AB1034">
        <v>0</v>
      </c>
      <c r="AC1034">
        <v>22</v>
      </c>
      <c r="AD1034">
        <v>0.1</v>
      </c>
      <c r="AE1034">
        <v>2</v>
      </c>
      <c r="AF1034">
        <v>15</v>
      </c>
      <c r="AG1034" s="2">
        <f t="shared" si="48"/>
        <v>1040</v>
      </c>
      <c r="AH1034" s="2">
        <f t="shared" si="49"/>
        <v>6240</v>
      </c>
      <c r="AI1034" s="8">
        <v>85</v>
      </c>
      <c r="AJ1034" s="8">
        <v>40</v>
      </c>
      <c r="AK1034" s="2">
        <f>(100-AJ1034)/(100-AI1034)*AG1034</f>
        <v>4160</v>
      </c>
      <c r="AL1034" s="8">
        <f t="shared" si="50"/>
        <v>130</v>
      </c>
    </row>
    <row r="1035" spans="1:38" x14ac:dyDescent="0.35">
      <c r="A1035" s="1" t="s">
        <v>1589</v>
      </c>
      <c r="B1035" s="1" t="s">
        <v>1575</v>
      </c>
      <c r="C1035" s="1" t="s">
        <v>1580</v>
      </c>
      <c r="D1035" s="1" t="s">
        <v>1591</v>
      </c>
      <c r="E1035" s="1" t="s">
        <v>33</v>
      </c>
      <c r="F1035" s="2">
        <v>138363</v>
      </c>
      <c r="G1035" s="2">
        <v>391685</v>
      </c>
      <c r="H1035" s="2">
        <v>138363</v>
      </c>
      <c r="I1035" s="2">
        <v>391685</v>
      </c>
      <c r="J1035" s="1" t="s">
        <v>85</v>
      </c>
      <c r="K1035" s="1" t="s">
        <v>35</v>
      </c>
      <c r="L1035" s="1" t="s">
        <v>54</v>
      </c>
      <c r="M1035" s="1" t="s">
        <v>47</v>
      </c>
      <c r="N1035" s="1" t="s">
        <v>56</v>
      </c>
      <c r="O1035" s="1" t="s">
        <v>1590</v>
      </c>
      <c r="P1035" s="1" t="s">
        <v>1588</v>
      </c>
      <c r="Q1035" s="1" t="s">
        <v>45</v>
      </c>
      <c r="AA1035" s="2">
        <v>1040</v>
      </c>
      <c r="AB1035">
        <v>4.3700000000000003E-2</v>
      </c>
      <c r="AC1035">
        <v>1.4</v>
      </c>
      <c r="AD1035">
        <v>0.45</v>
      </c>
      <c r="AE1035">
        <v>5.8</v>
      </c>
      <c r="AF1035">
        <v>31</v>
      </c>
      <c r="AG1035" s="2">
        <f t="shared" si="48"/>
        <v>6032</v>
      </c>
      <c r="AH1035" s="2">
        <f t="shared" si="49"/>
        <v>12480</v>
      </c>
      <c r="AI1035" s="8">
        <v>85</v>
      </c>
      <c r="AJ1035" s="8">
        <v>40</v>
      </c>
      <c r="AK1035" s="2">
        <f>(100-AJ1035)/(100-AI1035)*AG1035</f>
        <v>24128</v>
      </c>
      <c r="AL1035" s="8">
        <f t="shared" si="50"/>
        <v>260</v>
      </c>
    </row>
    <row r="1036" spans="1:38" x14ac:dyDescent="0.35">
      <c r="A1036" s="1" t="s">
        <v>1592</v>
      </c>
      <c r="B1036" s="1" t="s">
        <v>1575</v>
      </c>
      <c r="C1036" s="1" t="s">
        <v>1596</v>
      </c>
      <c r="D1036" s="1" t="s">
        <v>1594</v>
      </c>
      <c r="E1036" s="1" t="s">
        <v>33</v>
      </c>
      <c r="F1036" s="2">
        <v>141788</v>
      </c>
      <c r="G1036" s="2">
        <v>387157</v>
      </c>
      <c r="H1036" s="2">
        <v>141788</v>
      </c>
      <c r="I1036" s="2">
        <v>387157</v>
      </c>
      <c r="J1036" s="1" t="s">
        <v>54</v>
      </c>
      <c r="K1036" s="1" t="s">
        <v>35</v>
      </c>
      <c r="L1036" s="1" t="s">
        <v>54</v>
      </c>
      <c r="M1036" s="1" t="s">
        <v>55</v>
      </c>
      <c r="N1036" s="1" t="s">
        <v>56</v>
      </c>
      <c r="O1036" s="1" t="s">
        <v>1593</v>
      </c>
      <c r="P1036" s="1" t="s">
        <v>1595</v>
      </c>
      <c r="Q1036" s="1" t="s">
        <v>45</v>
      </c>
      <c r="AA1036">
        <v>100</v>
      </c>
      <c r="AB1036">
        <v>4.3700000000000003E-2</v>
      </c>
      <c r="AC1036">
        <v>1.4</v>
      </c>
      <c r="AD1036">
        <v>0.45</v>
      </c>
      <c r="AE1036">
        <v>5.8</v>
      </c>
      <c r="AF1036">
        <v>31</v>
      </c>
      <c r="AG1036" s="2">
        <f t="shared" si="48"/>
        <v>580</v>
      </c>
      <c r="AH1036" s="2">
        <f t="shared" si="49"/>
        <v>1200</v>
      </c>
      <c r="AI1036" s="8">
        <v>85</v>
      </c>
      <c r="AJ1036" s="8">
        <v>40</v>
      </c>
      <c r="AK1036" s="2">
        <f>(100-AJ1036)/(100-AI1036)*AG1036</f>
        <v>2320</v>
      </c>
      <c r="AL1036" s="8">
        <f t="shared" si="50"/>
        <v>25</v>
      </c>
    </row>
    <row r="1037" spans="1:38" x14ac:dyDescent="0.35">
      <c r="A1037" s="1" t="s">
        <v>1592</v>
      </c>
      <c r="B1037" s="1" t="s">
        <v>1575</v>
      </c>
      <c r="C1037" s="1" t="s">
        <v>1596</v>
      </c>
      <c r="D1037" s="1" t="s">
        <v>1594</v>
      </c>
      <c r="E1037" s="1" t="s">
        <v>33</v>
      </c>
      <c r="F1037" s="2">
        <v>141788</v>
      </c>
      <c r="G1037" s="2">
        <v>387157</v>
      </c>
      <c r="H1037" s="2">
        <v>141788</v>
      </c>
      <c r="I1037" s="2">
        <v>387157</v>
      </c>
      <c r="J1037" s="1" t="s">
        <v>63</v>
      </c>
      <c r="K1037" s="1" t="s">
        <v>35</v>
      </c>
      <c r="L1037" s="1" t="s">
        <v>63</v>
      </c>
      <c r="M1037" s="1" t="s">
        <v>55</v>
      </c>
      <c r="N1037" s="1" t="s">
        <v>52</v>
      </c>
      <c r="O1037" s="1" t="s">
        <v>1593</v>
      </c>
      <c r="P1037" s="1" t="s">
        <v>1595</v>
      </c>
      <c r="Q1037" s="1" t="s">
        <v>45</v>
      </c>
      <c r="AA1037">
        <v>20</v>
      </c>
      <c r="AB1037">
        <v>0.2606</v>
      </c>
      <c r="AC1037">
        <v>2.2999999999999998</v>
      </c>
      <c r="AD1037">
        <v>1.3</v>
      </c>
      <c r="AE1037">
        <v>7</v>
      </c>
      <c r="AF1037">
        <v>32</v>
      </c>
      <c r="AG1037" s="2">
        <f t="shared" si="48"/>
        <v>140</v>
      </c>
      <c r="AH1037" s="2">
        <f t="shared" si="49"/>
        <v>240</v>
      </c>
      <c r="AI1037" s="8">
        <v>85</v>
      </c>
      <c r="AJ1037" s="8">
        <v>40</v>
      </c>
      <c r="AK1037" s="2">
        <f>(100-AJ1037)/(100-AI1037)*AG1037</f>
        <v>560</v>
      </c>
      <c r="AL1037" s="8">
        <f t="shared" si="50"/>
        <v>5</v>
      </c>
    </row>
    <row r="1038" spans="1:38" x14ac:dyDescent="0.35">
      <c r="A1038" s="1" t="s">
        <v>1592</v>
      </c>
      <c r="B1038" s="1" t="s">
        <v>1575</v>
      </c>
      <c r="C1038" s="1" t="s">
        <v>1596</v>
      </c>
      <c r="D1038" s="1" t="s">
        <v>1594</v>
      </c>
      <c r="E1038" s="1" t="s">
        <v>33</v>
      </c>
      <c r="F1038" s="2">
        <v>141788</v>
      </c>
      <c r="G1038" s="2">
        <v>387157</v>
      </c>
      <c r="H1038" s="2">
        <v>141788</v>
      </c>
      <c r="I1038" s="2">
        <v>387157</v>
      </c>
      <c r="J1038" s="1" t="s">
        <v>50</v>
      </c>
      <c r="K1038" s="1" t="s">
        <v>35</v>
      </c>
      <c r="L1038" s="1" t="s">
        <v>50</v>
      </c>
      <c r="M1038" s="1" t="s">
        <v>55</v>
      </c>
      <c r="N1038" s="1" t="s">
        <v>52</v>
      </c>
      <c r="O1038" s="1" t="s">
        <v>1593</v>
      </c>
      <c r="P1038" s="1" t="s">
        <v>1595</v>
      </c>
      <c r="Q1038" s="1" t="s">
        <v>45</v>
      </c>
      <c r="AA1038" s="2">
        <v>1000</v>
      </c>
      <c r="AB1038">
        <v>0</v>
      </c>
      <c r="AC1038">
        <v>22</v>
      </c>
      <c r="AD1038">
        <v>0.1</v>
      </c>
      <c r="AE1038">
        <v>2</v>
      </c>
      <c r="AF1038">
        <v>15</v>
      </c>
      <c r="AG1038" s="2">
        <f t="shared" si="48"/>
        <v>2000</v>
      </c>
      <c r="AH1038" s="2">
        <f t="shared" si="49"/>
        <v>12000</v>
      </c>
      <c r="AI1038" s="8">
        <v>85</v>
      </c>
      <c r="AJ1038" s="8">
        <v>40</v>
      </c>
      <c r="AK1038" s="2">
        <f>(100-AJ1038)/(100-AI1038)*AG1038</f>
        <v>8000</v>
      </c>
      <c r="AL1038" s="8">
        <f t="shared" si="50"/>
        <v>250</v>
      </c>
    </row>
    <row r="1039" spans="1:38" x14ac:dyDescent="0.35">
      <c r="A1039" s="1" t="s">
        <v>1597</v>
      </c>
      <c r="B1039" s="1" t="s">
        <v>1575</v>
      </c>
      <c r="C1039" s="1" t="s">
        <v>1596</v>
      </c>
      <c r="D1039" s="1" t="s">
        <v>1599</v>
      </c>
      <c r="E1039" s="1" t="s">
        <v>33</v>
      </c>
      <c r="F1039" s="2">
        <v>142568</v>
      </c>
      <c r="G1039" s="2">
        <v>387245</v>
      </c>
      <c r="H1039" s="2">
        <v>142568</v>
      </c>
      <c r="I1039" s="2">
        <v>387245</v>
      </c>
      <c r="J1039" s="1" t="s">
        <v>46</v>
      </c>
      <c r="K1039" s="1" t="s">
        <v>35</v>
      </c>
      <c r="L1039" s="1" t="s">
        <v>46</v>
      </c>
      <c r="M1039" s="1" t="s">
        <v>51</v>
      </c>
      <c r="N1039" s="1" t="s">
        <v>48</v>
      </c>
      <c r="O1039" s="1" t="s">
        <v>1598</v>
      </c>
      <c r="P1039" s="1" t="s">
        <v>1600</v>
      </c>
      <c r="Q1039" s="1" t="s">
        <v>45</v>
      </c>
      <c r="AA1039">
        <v>6</v>
      </c>
      <c r="AB1039">
        <v>0.2606</v>
      </c>
      <c r="AC1039">
        <v>1.5</v>
      </c>
      <c r="AD1039">
        <v>0.83</v>
      </c>
      <c r="AE1039">
        <v>4.7</v>
      </c>
      <c r="AF1039">
        <v>36</v>
      </c>
      <c r="AG1039" s="2">
        <f t="shared" si="48"/>
        <v>28.200000000000003</v>
      </c>
      <c r="AH1039" s="2">
        <f t="shared" si="49"/>
        <v>72</v>
      </c>
      <c r="AI1039" s="8">
        <v>85</v>
      </c>
      <c r="AJ1039" s="8">
        <v>40</v>
      </c>
      <c r="AK1039" s="2">
        <f>(100-AJ1039)/(100-AI1039)*AG1039</f>
        <v>112.80000000000001</v>
      </c>
      <c r="AL1039" s="8">
        <f t="shared" si="50"/>
        <v>1</v>
      </c>
    </row>
    <row r="1040" spans="1:38" x14ac:dyDescent="0.35">
      <c r="A1040" s="1" t="s">
        <v>1597</v>
      </c>
      <c r="B1040" s="1" t="s">
        <v>1575</v>
      </c>
      <c r="C1040" s="1" t="s">
        <v>1596</v>
      </c>
      <c r="D1040" s="1" t="s">
        <v>1599</v>
      </c>
      <c r="E1040" s="1" t="s">
        <v>33</v>
      </c>
      <c r="F1040" s="2">
        <v>142568</v>
      </c>
      <c r="G1040" s="2">
        <v>387245</v>
      </c>
      <c r="H1040" s="2">
        <v>142568</v>
      </c>
      <c r="I1040" s="2">
        <v>387245</v>
      </c>
      <c r="J1040" s="1" t="s">
        <v>79</v>
      </c>
      <c r="K1040" s="1" t="s">
        <v>35</v>
      </c>
      <c r="L1040" s="1" t="s">
        <v>54</v>
      </c>
      <c r="M1040" s="1" t="s">
        <v>51</v>
      </c>
      <c r="N1040" s="1" t="s">
        <v>56</v>
      </c>
      <c r="O1040" s="1" t="s">
        <v>1598</v>
      </c>
      <c r="P1040" s="1" t="s">
        <v>1600</v>
      </c>
      <c r="Q1040" s="1" t="s">
        <v>45</v>
      </c>
      <c r="AA1040">
        <v>60</v>
      </c>
      <c r="AB1040">
        <v>4.3700000000000003E-2</v>
      </c>
      <c r="AC1040">
        <v>1.4</v>
      </c>
      <c r="AD1040">
        <v>0.45</v>
      </c>
      <c r="AE1040">
        <v>5.8</v>
      </c>
      <c r="AF1040">
        <v>31</v>
      </c>
      <c r="AG1040" s="2">
        <f t="shared" si="48"/>
        <v>348</v>
      </c>
      <c r="AH1040" s="2">
        <f t="shared" si="49"/>
        <v>720</v>
      </c>
      <c r="AI1040" s="8">
        <v>85</v>
      </c>
      <c r="AJ1040" s="8">
        <v>40</v>
      </c>
      <c r="AK1040" s="2">
        <f>(100-AJ1040)/(100-AI1040)*AG1040</f>
        <v>1392</v>
      </c>
      <c r="AL1040" s="8">
        <f t="shared" si="50"/>
        <v>15</v>
      </c>
    </row>
    <row r="1041" spans="1:38" x14ac:dyDescent="0.35">
      <c r="A1041" s="1" t="s">
        <v>1597</v>
      </c>
      <c r="B1041" s="1" t="s">
        <v>1575</v>
      </c>
      <c r="C1041" s="1" t="s">
        <v>1596</v>
      </c>
      <c r="D1041" s="1" t="s">
        <v>1599</v>
      </c>
      <c r="E1041" s="1" t="s">
        <v>33</v>
      </c>
      <c r="F1041" s="2">
        <v>142568</v>
      </c>
      <c r="G1041" s="2">
        <v>387245</v>
      </c>
      <c r="H1041" s="2">
        <v>142568</v>
      </c>
      <c r="I1041" s="2">
        <v>387245</v>
      </c>
      <c r="J1041" s="1" t="s">
        <v>49</v>
      </c>
      <c r="K1041" s="1" t="s">
        <v>35</v>
      </c>
      <c r="L1041" s="1" t="s">
        <v>50</v>
      </c>
      <c r="M1041" s="1" t="s">
        <v>51</v>
      </c>
      <c r="N1041" s="1" t="s">
        <v>52</v>
      </c>
      <c r="O1041" s="1" t="s">
        <v>1598</v>
      </c>
      <c r="P1041" s="1" t="s">
        <v>1600</v>
      </c>
      <c r="Q1041" s="1" t="s">
        <v>45</v>
      </c>
      <c r="AA1041" s="2">
        <v>4000</v>
      </c>
      <c r="AB1041">
        <v>4.3700000000000003E-2</v>
      </c>
      <c r="AC1041">
        <v>22</v>
      </c>
      <c r="AD1041">
        <v>0.1</v>
      </c>
      <c r="AE1041">
        <v>2</v>
      </c>
      <c r="AF1041">
        <v>15</v>
      </c>
      <c r="AG1041" s="2">
        <f t="shared" si="48"/>
        <v>8000</v>
      </c>
      <c r="AH1041" s="2">
        <f t="shared" si="49"/>
        <v>48000</v>
      </c>
      <c r="AI1041" s="8">
        <v>85</v>
      </c>
      <c r="AJ1041" s="8">
        <v>40</v>
      </c>
      <c r="AK1041" s="2">
        <f>(100-AJ1041)/(100-AI1041)*AG1041</f>
        <v>32000</v>
      </c>
      <c r="AL1041" s="8">
        <f t="shared" si="50"/>
        <v>1000</v>
      </c>
    </row>
    <row r="1042" spans="1:38" x14ac:dyDescent="0.35">
      <c r="A1042" s="1" t="s">
        <v>1597</v>
      </c>
      <c r="B1042" s="1" t="s">
        <v>1575</v>
      </c>
      <c r="C1042" s="1" t="s">
        <v>1596</v>
      </c>
      <c r="D1042" s="1" t="s">
        <v>1599</v>
      </c>
      <c r="E1042" s="1" t="s">
        <v>33</v>
      </c>
      <c r="F1042" s="2">
        <v>142568</v>
      </c>
      <c r="G1042" s="2">
        <v>387245</v>
      </c>
      <c r="H1042" s="2">
        <v>142568</v>
      </c>
      <c r="I1042" s="2">
        <v>387245</v>
      </c>
      <c r="J1042" s="1" t="s">
        <v>53</v>
      </c>
      <c r="K1042" s="1" t="s">
        <v>35</v>
      </c>
      <c r="L1042" s="1" t="s">
        <v>53</v>
      </c>
      <c r="M1042" s="1" t="s">
        <v>51</v>
      </c>
      <c r="N1042" s="1" t="s">
        <v>48</v>
      </c>
      <c r="O1042" s="1" t="s">
        <v>1598</v>
      </c>
      <c r="P1042" s="1" t="s">
        <v>1600</v>
      </c>
      <c r="Q1042" s="1" t="s">
        <v>45</v>
      </c>
      <c r="AA1042">
        <v>675</v>
      </c>
      <c r="AB1042">
        <v>0.2606</v>
      </c>
      <c r="AC1042">
        <v>4.2</v>
      </c>
      <c r="AD1042">
        <v>0.63</v>
      </c>
      <c r="AE1042">
        <v>4.7</v>
      </c>
      <c r="AF1042">
        <v>35</v>
      </c>
      <c r="AG1042" s="2">
        <f t="shared" si="48"/>
        <v>3172.5</v>
      </c>
      <c r="AH1042" s="2">
        <f t="shared" si="49"/>
        <v>8100</v>
      </c>
      <c r="AI1042" s="8">
        <v>85</v>
      </c>
      <c r="AJ1042" s="8">
        <v>40</v>
      </c>
      <c r="AK1042" s="2">
        <f>(100-AJ1042)/(100-AI1042)*AG1042</f>
        <v>12690</v>
      </c>
      <c r="AL1042" s="8">
        <f t="shared" si="50"/>
        <v>168</v>
      </c>
    </row>
    <row r="1043" spans="1:38" x14ac:dyDescent="0.35">
      <c r="A1043" s="1" t="s">
        <v>1597</v>
      </c>
      <c r="B1043" s="1" t="s">
        <v>1575</v>
      </c>
      <c r="C1043" s="1" t="s">
        <v>1596</v>
      </c>
      <c r="D1043" s="1" t="s">
        <v>1599</v>
      </c>
      <c r="E1043" s="1" t="s">
        <v>33</v>
      </c>
      <c r="F1043" s="2">
        <v>142568</v>
      </c>
      <c r="G1043" s="2">
        <v>387245</v>
      </c>
      <c r="H1043" s="2">
        <v>142568</v>
      </c>
      <c r="I1043" s="2">
        <v>387245</v>
      </c>
      <c r="J1043" s="1" t="s">
        <v>63</v>
      </c>
      <c r="K1043" s="1" t="s">
        <v>35</v>
      </c>
      <c r="L1043" s="1" t="s">
        <v>63</v>
      </c>
      <c r="M1043" s="1" t="s">
        <v>51</v>
      </c>
      <c r="N1043" s="1" t="s">
        <v>52</v>
      </c>
      <c r="O1043" s="1" t="s">
        <v>1598</v>
      </c>
      <c r="P1043" s="1" t="s">
        <v>1600</v>
      </c>
      <c r="Q1043" s="1" t="s">
        <v>45</v>
      </c>
      <c r="AA1043">
        <v>160</v>
      </c>
      <c r="AB1043">
        <v>0.2606</v>
      </c>
      <c r="AC1043">
        <v>2.2999999999999998</v>
      </c>
      <c r="AD1043">
        <v>1.3</v>
      </c>
      <c r="AE1043">
        <v>7</v>
      </c>
      <c r="AF1043">
        <v>32</v>
      </c>
      <c r="AG1043" s="2">
        <f t="shared" si="48"/>
        <v>1120</v>
      </c>
      <c r="AH1043" s="2">
        <f t="shared" si="49"/>
        <v>1920</v>
      </c>
      <c r="AI1043" s="8">
        <v>85</v>
      </c>
      <c r="AJ1043" s="8">
        <v>40</v>
      </c>
      <c r="AK1043" s="2">
        <f>(100-AJ1043)/(100-AI1043)*AG1043</f>
        <v>4480</v>
      </c>
      <c r="AL1043" s="8">
        <f t="shared" si="50"/>
        <v>40</v>
      </c>
    </row>
    <row r="1044" spans="1:38" x14ac:dyDescent="0.35">
      <c r="A1044" s="1" t="s">
        <v>1601</v>
      </c>
      <c r="B1044" s="1" t="s">
        <v>1575</v>
      </c>
      <c r="C1044" s="1" t="s">
        <v>1596</v>
      </c>
      <c r="D1044" s="1" t="s">
        <v>1603</v>
      </c>
      <c r="E1044" s="1" t="s">
        <v>33</v>
      </c>
      <c r="F1044" s="2">
        <v>140939</v>
      </c>
      <c r="G1044" s="2">
        <v>387674</v>
      </c>
      <c r="H1044" s="2">
        <v>140939</v>
      </c>
      <c r="I1044" s="2">
        <v>387674</v>
      </c>
      <c r="J1044" s="1" t="s">
        <v>85</v>
      </c>
      <c r="K1044" s="1" t="s">
        <v>35</v>
      </c>
      <c r="L1044" s="1" t="s">
        <v>54</v>
      </c>
      <c r="M1044" s="1" t="s">
        <v>122</v>
      </c>
      <c r="N1044" s="1" t="s">
        <v>56</v>
      </c>
      <c r="O1044" s="1" t="s">
        <v>1602</v>
      </c>
      <c r="P1044" s="1" t="s">
        <v>1600</v>
      </c>
      <c r="Q1044" s="1" t="s">
        <v>45</v>
      </c>
      <c r="AA1044">
        <v>420</v>
      </c>
      <c r="AB1044">
        <v>4.3700000000000003E-2</v>
      </c>
      <c r="AC1044">
        <v>1.4</v>
      </c>
      <c r="AD1044">
        <v>0.45</v>
      </c>
      <c r="AE1044">
        <v>3.5</v>
      </c>
      <c r="AF1044">
        <v>31</v>
      </c>
      <c r="AG1044" s="2">
        <f t="shared" si="48"/>
        <v>1470</v>
      </c>
      <c r="AH1044" s="2">
        <f t="shared" si="49"/>
        <v>5040</v>
      </c>
      <c r="AI1044" s="8">
        <v>85</v>
      </c>
      <c r="AJ1044" s="8">
        <v>40</v>
      </c>
      <c r="AK1044" s="2">
        <f>(100-AJ1044)/(100-AI1044)*AG1044</f>
        <v>5880</v>
      </c>
      <c r="AL1044" s="8">
        <f t="shared" si="50"/>
        <v>105</v>
      </c>
    </row>
    <row r="1045" spans="1:38" x14ac:dyDescent="0.35">
      <c r="A1045" s="1" t="s">
        <v>1601</v>
      </c>
      <c r="B1045" s="1" t="s">
        <v>1575</v>
      </c>
      <c r="C1045" s="1" t="s">
        <v>1596</v>
      </c>
      <c r="D1045" s="1" t="s">
        <v>1603</v>
      </c>
      <c r="E1045" s="1" t="s">
        <v>33</v>
      </c>
      <c r="F1045" s="2">
        <v>140939</v>
      </c>
      <c r="G1045" s="2">
        <v>387674</v>
      </c>
      <c r="H1045" s="2">
        <v>140939</v>
      </c>
      <c r="I1045" s="2">
        <v>387674</v>
      </c>
      <c r="J1045" s="1" t="s">
        <v>49</v>
      </c>
      <c r="K1045" s="1" t="s">
        <v>35</v>
      </c>
      <c r="L1045" s="1" t="s">
        <v>50</v>
      </c>
      <c r="M1045" s="1" t="s">
        <v>122</v>
      </c>
      <c r="N1045" s="1" t="s">
        <v>52</v>
      </c>
      <c r="O1045" s="1" t="s">
        <v>1602</v>
      </c>
      <c r="P1045" s="1" t="s">
        <v>1600</v>
      </c>
      <c r="Q1045" s="1" t="s">
        <v>45</v>
      </c>
      <c r="AA1045">
        <v>399</v>
      </c>
      <c r="AB1045">
        <v>0</v>
      </c>
      <c r="AC1045">
        <v>22</v>
      </c>
      <c r="AD1045">
        <v>0.1</v>
      </c>
      <c r="AE1045">
        <v>1.2</v>
      </c>
      <c r="AF1045">
        <v>15</v>
      </c>
      <c r="AG1045" s="2">
        <f t="shared" si="48"/>
        <v>478.79999999999995</v>
      </c>
      <c r="AH1045" s="2">
        <f t="shared" si="49"/>
        <v>4788</v>
      </c>
      <c r="AI1045" s="8">
        <v>85</v>
      </c>
      <c r="AJ1045" s="8">
        <v>40</v>
      </c>
      <c r="AK1045" s="2">
        <f>(100-AJ1045)/(100-AI1045)*AG1045</f>
        <v>1915.1999999999998</v>
      </c>
      <c r="AL1045" s="8">
        <f t="shared" si="50"/>
        <v>99</v>
      </c>
    </row>
    <row r="1046" spans="1:38" x14ac:dyDescent="0.35">
      <c r="A1046" s="1" t="s">
        <v>1601</v>
      </c>
      <c r="B1046" s="1" t="s">
        <v>1575</v>
      </c>
      <c r="C1046" s="1" t="s">
        <v>1596</v>
      </c>
      <c r="D1046" s="1" t="s">
        <v>1603</v>
      </c>
      <c r="E1046" s="1" t="s">
        <v>33</v>
      </c>
      <c r="F1046" s="2">
        <v>140939</v>
      </c>
      <c r="G1046" s="2">
        <v>387674</v>
      </c>
      <c r="H1046" s="2">
        <v>140939</v>
      </c>
      <c r="I1046" s="2">
        <v>387674</v>
      </c>
      <c r="J1046" s="1" t="s">
        <v>53</v>
      </c>
      <c r="K1046" s="1" t="s">
        <v>35</v>
      </c>
      <c r="L1046" s="1" t="s">
        <v>53</v>
      </c>
      <c r="M1046" s="1" t="s">
        <v>122</v>
      </c>
      <c r="N1046" s="1" t="s">
        <v>48</v>
      </c>
      <c r="O1046" s="1" t="s">
        <v>1602</v>
      </c>
      <c r="P1046" s="1" t="s">
        <v>1600</v>
      </c>
      <c r="Q1046" s="1" t="s">
        <v>45</v>
      </c>
      <c r="AA1046">
        <v>52</v>
      </c>
      <c r="AB1046">
        <v>0.2606</v>
      </c>
      <c r="AC1046">
        <v>4.2</v>
      </c>
      <c r="AD1046">
        <v>0.63</v>
      </c>
      <c r="AE1046">
        <v>2.8</v>
      </c>
      <c r="AF1046">
        <v>35</v>
      </c>
      <c r="AG1046" s="2">
        <f t="shared" si="48"/>
        <v>145.6</v>
      </c>
      <c r="AH1046" s="2">
        <f t="shared" si="49"/>
        <v>624</v>
      </c>
      <c r="AI1046" s="8">
        <v>85</v>
      </c>
      <c r="AJ1046" s="8">
        <v>40</v>
      </c>
      <c r="AK1046" s="2">
        <f>(100-AJ1046)/(100-AI1046)*AG1046</f>
        <v>582.4</v>
      </c>
      <c r="AL1046" s="8">
        <f t="shared" si="50"/>
        <v>13</v>
      </c>
    </row>
    <row r="1047" spans="1:38" x14ac:dyDescent="0.35">
      <c r="A1047" s="1" t="s">
        <v>1601</v>
      </c>
      <c r="B1047" s="1" t="s">
        <v>1575</v>
      </c>
      <c r="C1047" s="1" t="s">
        <v>1596</v>
      </c>
      <c r="D1047" s="1" t="s">
        <v>1603</v>
      </c>
      <c r="E1047" s="1" t="s">
        <v>33</v>
      </c>
      <c r="F1047" s="2">
        <v>140939</v>
      </c>
      <c r="G1047" s="2">
        <v>387674</v>
      </c>
      <c r="H1047" s="2">
        <v>140939</v>
      </c>
      <c r="I1047" s="2">
        <v>387674</v>
      </c>
      <c r="J1047" s="1" t="s">
        <v>63</v>
      </c>
      <c r="K1047" s="1" t="s">
        <v>35</v>
      </c>
      <c r="L1047" s="1" t="s">
        <v>63</v>
      </c>
      <c r="M1047" s="1" t="s">
        <v>122</v>
      </c>
      <c r="N1047" s="1" t="s">
        <v>52</v>
      </c>
      <c r="O1047" s="1" t="s">
        <v>1602</v>
      </c>
      <c r="P1047" s="1" t="s">
        <v>1600</v>
      </c>
      <c r="Q1047" s="1" t="s">
        <v>45</v>
      </c>
      <c r="AA1047">
        <v>32</v>
      </c>
      <c r="AB1047">
        <v>0.2606</v>
      </c>
      <c r="AC1047">
        <v>2.2999999999999998</v>
      </c>
      <c r="AD1047">
        <v>1.3</v>
      </c>
      <c r="AE1047">
        <v>4.2</v>
      </c>
      <c r="AF1047">
        <v>32</v>
      </c>
      <c r="AG1047" s="2">
        <f t="shared" si="48"/>
        <v>134.4</v>
      </c>
      <c r="AH1047" s="2">
        <f t="shared" si="49"/>
        <v>384</v>
      </c>
      <c r="AI1047" s="8">
        <v>85</v>
      </c>
      <c r="AJ1047" s="8">
        <v>40</v>
      </c>
      <c r="AK1047" s="2">
        <f>(100-AJ1047)/(100-AI1047)*AG1047</f>
        <v>537.6</v>
      </c>
      <c r="AL1047" s="8">
        <f t="shared" si="50"/>
        <v>8</v>
      </c>
    </row>
    <row r="1048" spans="1:38" x14ac:dyDescent="0.35">
      <c r="A1048" s="1" t="s">
        <v>1601</v>
      </c>
      <c r="B1048" s="1" t="s">
        <v>1575</v>
      </c>
      <c r="C1048" s="1" t="s">
        <v>1596</v>
      </c>
      <c r="D1048" s="1" t="s">
        <v>1603</v>
      </c>
      <c r="E1048" s="1" t="s">
        <v>33</v>
      </c>
      <c r="F1048" s="2">
        <v>140939</v>
      </c>
      <c r="G1048" s="2">
        <v>387674</v>
      </c>
      <c r="H1048" s="2">
        <v>140939</v>
      </c>
      <c r="I1048" s="2">
        <v>387674</v>
      </c>
      <c r="J1048" s="1" t="s">
        <v>79</v>
      </c>
      <c r="K1048" s="1" t="s">
        <v>35</v>
      </c>
      <c r="L1048" s="1" t="s">
        <v>54</v>
      </c>
      <c r="M1048" s="1" t="s">
        <v>122</v>
      </c>
      <c r="N1048" s="1" t="s">
        <v>56</v>
      </c>
      <c r="O1048" s="1" t="s">
        <v>1602</v>
      </c>
      <c r="P1048" s="1" t="s">
        <v>1600</v>
      </c>
      <c r="Q1048" s="1" t="s">
        <v>45</v>
      </c>
      <c r="AA1048" s="2">
        <v>3304</v>
      </c>
      <c r="AB1048">
        <v>4.3700000000000003E-2</v>
      </c>
      <c r="AC1048">
        <v>1.4</v>
      </c>
      <c r="AD1048">
        <v>0.45</v>
      </c>
      <c r="AE1048">
        <v>3.5</v>
      </c>
      <c r="AF1048">
        <v>31</v>
      </c>
      <c r="AG1048" s="2">
        <f t="shared" si="48"/>
        <v>11564</v>
      </c>
      <c r="AH1048" s="2">
        <f t="shared" si="49"/>
        <v>39648</v>
      </c>
      <c r="AI1048" s="8">
        <v>85</v>
      </c>
      <c r="AJ1048" s="8">
        <v>40</v>
      </c>
      <c r="AK1048" s="2">
        <f>(100-AJ1048)/(100-AI1048)*AG1048</f>
        <v>46256</v>
      </c>
      <c r="AL1048" s="8">
        <f t="shared" si="50"/>
        <v>826</v>
      </c>
    </row>
    <row r="1049" spans="1:38" x14ac:dyDescent="0.35">
      <c r="A1049" s="1" t="s">
        <v>1604</v>
      </c>
      <c r="B1049" s="1" t="s">
        <v>1575</v>
      </c>
      <c r="C1049" s="1" t="s">
        <v>1596</v>
      </c>
      <c r="D1049" s="1" t="s">
        <v>1606</v>
      </c>
      <c r="E1049" s="1" t="s">
        <v>33</v>
      </c>
      <c r="F1049" s="2">
        <v>141412</v>
      </c>
      <c r="G1049" s="2">
        <v>387558</v>
      </c>
      <c r="H1049" s="2">
        <v>141412</v>
      </c>
      <c r="I1049" s="2">
        <v>387558</v>
      </c>
      <c r="J1049" s="1" t="s">
        <v>85</v>
      </c>
      <c r="K1049" s="1" t="s">
        <v>35</v>
      </c>
      <c r="L1049" s="1" t="s">
        <v>54</v>
      </c>
      <c r="M1049" s="1" t="s">
        <v>51</v>
      </c>
      <c r="N1049" s="1" t="s">
        <v>56</v>
      </c>
      <c r="O1049" s="1" t="s">
        <v>1605</v>
      </c>
      <c r="P1049" s="1" t="s">
        <v>1600</v>
      </c>
      <c r="Q1049" s="1" t="s">
        <v>45</v>
      </c>
      <c r="AA1049">
        <v>480</v>
      </c>
      <c r="AB1049">
        <v>4.3700000000000003E-2</v>
      </c>
      <c r="AC1049">
        <v>1.4</v>
      </c>
      <c r="AD1049">
        <v>0.45</v>
      </c>
      <c r="AE1049">
        <v>5.8</v>
      </c>
      <c r="AF1049">
        <v>31</v>
      </c>
      <c r="AG1049" s="2">
        <f t="shared" si="48"/>
        <v>2784</v>
      </c>
      <c r="AH1049" s="2">
        <f t="shared" si="49"/>
        <v>5760</v>
      </c>
      <c r="AI1049" s="8">
        <v>85</v>
      </c>
      <c r="AJ1049" s="8">
        <v>40</v>
      </c>
      <c r="AK1049" s="2">
        <f>(100-AJ1049)/(100-AI1049)*AG1049</f>
        <v>11136</v>
      </c>
      <c r="AL1049" s="8">
        <f t="shared" si="50"/>
        <v>120</v>
      </c>
    </row>
    <row r="1050" spans="1:38" x14ac:dyDescent="0.35">
      <c r="A1050" s="1" t="s">
        <v>1607</v>
      </c>
      <c r="B1050" s="1" t="s">
        <v>1575</v>
      </c>
      <c r="C1050" s="1" t="s">
        <v>1596</v>
      </c>
      <c r="D1050" s="1" t="s">
        <v>1609</v>
      </c>
      <c r="E1050" s="1" t="s">
        <v>33</v>
      </c>
      <c r="F1050" s="2">
        <v>140467</v>
      </c>
      <c r="G1050" s="2">
        <v>388321</v>
      </c>
      <c r="H1050" s="2">
        <v>140467</v>
      </c>
      <c r="I1050" s="2">
        <v>388321</v>
      </c>
      <c r="J1050" s="1" t="s">
        <v>53</v>
      </c>
      <c r="K1050" s="1" t="s">
        <v>35</v>
      </c>
      <c r="L1050" s="1" t="s">
        <v>53</v>
      </c>
      <c r="M1050" s="1" t="s">
        <v>51</v>
      </c>
      <c r="N1050" s="1" t="s">
        <v>48</v>
      </c>
      <c r="O1050" s="1" t="s">
        <v>1608</v>
      </c>
      <c r="P1050" s="1" t="s">
        <v>1610</v>
      </c>
      <c r="Q1050" s="1" t="s">
        <v>45</v>
      </c>
      <c r="AA1050">
        <v>290</v>
      </c>
      <c r="AB1050">
        <v>0.2606</v>
      </c>
      <c r="AC1050">
        <v>4.2</v>
      </c>
      <c r="AD1050">
        <v>0.63</v>
      </c>
      <c r="AE1050">
        <v>4.7</v>
      </c>
      <c r="AF1050">
        <v>35</v>
      </c>
      <c r="AG1050" s="2">
        <f t="shared" si="48"/>
        <v>1363</v>
      </c>
      <c r="AH1050" s="2">
        <f t="shared" si="49"/>
        <v>3480</v>
      </c>
      <c r="AI1050" s="8">
        <v>85</v>
      </c>
      <c r="AJ1050" s="8">
        <v>40</v>
      </c>
      <c r="AK1050" s="2">
        <f>(100-AJ1050)/(100-AI1050)*AG1050</f>
        <v>5452</v>
      </c>
      <c r="AL1050" s="8">
        <f t="shared" si="50"/>
        <v>72</v>
      </c>
    </row>
    <row r="1051" spans="1:38" x14ac:dyDescent="0.35">
      <c r="A1051" s="1" t="s">
        <v>1607</v>
      </c>
      <c r="B1051" s="1" t="s">
        <v>1575</v>
      </c>
      <c r="C1051" s="1" t="s">
        <v>1596</v>
      </c>
      <c r="D1051" s="1" t="s">
        <v>1609</v>
      </c>
      <c r="E1051" s="1" t="s">
        <v>33</v>
      </c>
      <c r="F1051" s="2">
        <v>140467</v>
      </c>
      <c r="G1051" s="2">
        <v>388321</v>
      </c>
      <c r="H1051" s="2">
        <v>140467</v>
      </c>
      <c r="I1051" s="2">
        <v>388321</v>
      </c>
      <c r="J1051" s="1" t="s">
        <v>63</v>
      </c>
      <c r="K1051" s="1" t="s">
        <v>35</v>
      </c>
      <c r="L1051" s="1" t="s">
        <v>63</v>
      </c>
      <c r="M1051" s="1" t="s">
        <v>122</v>
      </c>
      <c r="N1051" s="1" t="s">
        <v>52</v>
      </c>
      <c r="O1051" s="1" t="s">
        <v>1608</v>
      </c>
      <c r="P1051" s="1" t="s">
        <v>1610</v>
      </c>
      <c r="Q1051" s="1" t="s">
        <v>45</v>
      </c>
      <c r="AA1051">
        <v>42</v>
      </c>
      <c r="AB1051">
        <v>0.2606</v>
      </c>
      <c r="AC1051">
        <v>2.2999999999999998</v>
      </c>
      <c r="AD1051">
        <v>1.3</v>
      </c>
      <c r="AE1051">
        <v>4.2</v>
      </c>
      <c r="AF1051">
        <v>32</v>
      </c>
      <c r="AG1051" s="2">
        <f t="shared" si="48"/>
        <v>176.4</v>
      </c>
      <c r="AH1051" s="2">
        <f t="shared" si="49"/>
        <v>504</v>
      </c>
      <c r="AI1051" s="8">
        <v>85</v>
      </c>
      <c r="AJ1051" s="8">
        <v>40</v>
      </c>
      <c r="AK1051" s="2">
        <f>(100-AJ1051)/(100-AI1051)*AG1051</f>
        <v>705.6</v>
      </c>
      <c r="AL1051" s="8">
        <f t="shared" si="50"/>
        <v>10</v>
      </c>
    </row>
    <row r="1052" spans="1:38" x14ac:dyDescent="0.35">
      <c r="A1052" s="1" t="s">
        <v>1607</v>
      </c>
      <c r="B1052" s="1" t="s">
        <v>1575</v>
      </c>
      <c r="C1052" s="1" t="s">
        <v>1596</v>
      </c>
      <c r="D1052" s="1" t="s">
        <v>1609</v>
      </c>
      <c r="E1052" s="1" t="s">
        <v>33</v>
      </c>
      <c r="F1052" s="2">
        <v>140467</v>
      </c>
      <c r="G1052" s="2">
        <v>388321</v>
      </c>
      <c r="H1052" s="2">
        <v>140467</v>
      </c>
      <c r="I1052" s="2">
        <v>388321</v>
      </c>
      <c r="J1052" s="1" t="s">
        <v>79</v>
      </c>
      <c r="K1052" s="1" t="s">
        <v>35</v>
      </c>
      <c r="L1052" s="1" t="s">
        <v>54</v>
      </c>
      <c r="M1052" s="1" t="s">
        <v>51</v>
      </c>
      <c r="N1052" s="1" t="s">
        <v>56</v>
      </c>
      <c r="O1052" s="1" t="s">
        <v>1608</v>
      </c>
      <c r="P1052" s="1" t="s">
        <v>1610</v>
      </c>
      <c r="Q1052" s="1" t="s">
        <v>45</v>
      </c>
      <c r="AA1052">
        <v>87</v>
      </c>
      <c r="AB1052">
        <v>4.3700000000000003E-2</v>
      </c>
      <c r="AC1052">
        <v>1.4</v>
      </c>
      <c r="AD1052">
        <v>0.45</v>
      </c>
      <c r="AE1052">
        <v>5.8</v>
      </c>
      <c r="AF1052">
        <v>31</v>
      </c>
      <c r="AG1052" s="2">
        <f t="shared" si="48"/>
        <v>504.59999999999997</v>
      </c>
      <c r="AH1052" s="2">
        <f t="shared" si="49"/>
        <v>1044</v>
      </c>
      <c r="AI1052" s="8">
        <v>85</v>
      </c>
      <c r="AJ1052" s="8">
        <v>40</v>
      </c>
      <c r="AK1052" s="2">
        <f>(100-AJ1052)/(100-AI1052)*AG1052</f>
        <v>2018.3999999999999</v>
      </c>
      <c r="AL1052" s="8">
        <f t="shared" si="50"/>
        <v>21</v>
      </c>
    </row>
    <row r="1053" spans="1:38" x14ac:dyDescent="0.35">
      <c r="A1053" s="1" t="s">
        <v>1611</v>
      </c>
      <c r="B1053" s="1" t="s">
        <v>1575</v>
      </c>
      <c r="C1053" s="1" t="s">
        <v>1596</v>
      </c>
      <c r="D1053" s="1" t="s">
        <v>1613</v>
      </c>
      <c r="E1053" s="1" t="s">
        <v>33</v>
      </c>
      <c r="F1053" s="2">
        <v>141668</v>
      </c>
      <c r="G1053" s="2">
        <v>388536</v>
      </c>
      <c r="H1053" s="2">
        <v>141668</v>
      </c>
      <c r="I1053" s="2">
        <v>388536</v>
      </c>
      <c r="J1053" s="1" t="s">
        <v>68</v>
      </c>
      <c r="K1053" s="1" t="s">
        <v>35</v>
      </c>
      <c r="L1053" s="1" t="s">
        <v>50</v>
      </c>
      <c r="M1053" s="1" t="s">
        <v>74</v>
      </c>
      <c r="N1053" s="1" t="s">
        <v>52</v>
      </c>
      <c r="O1053" s="1" t="s">
        <v>1612</v>
      </c>
      <c r="P1053" s="1" t="s">
        <v>1574</v>
      </c>
      <c r="Q1053" s="1" t="s">
        <v>45</v>
      </c>
      <c r="AA1053">
        <v>240</v>
      </c>
      <c r="AB1053">
        <v>0</v>
      </c>
      <c r="AC1053">
        <v>22</v>
      </c>
      <c r="AD1053">
        <v>0.1</v>
      </c>
      <c r="AE1053">
        <v>2</v>
      </c>
      <c r="AF1053">
        <v>15</v>
      </c>
      <c r="AG1053" s="2">
        <f t="shared" si="48"/>
        <v>480</v>
      </c>
      <c r="AH1053" s="2">
        <f t="shared" si="49"/>
        <v>2880</v>
      </c>
      <c r="AI1053" s="8">
        <v>85</v>
      </c>
      <c r="AJ1053" s="8">
        <v>40</v>
      </c>
      <c r="AK1053" s="2">
        <f>(100-AJ1053)/(100-AI1053)*AG1053</f>
        <v>1920</v>
      </c>
      <c r="AL1053" s="8">
        <f t="shared" si="50"/>
        <v>60</v>
      </c>
    </row>
    <row r="1054" spans="1:38" x14ac:dyDescent="0.35">
      <c r="A1054" s="1" t="s">
        <v>1611</v>
      </c>
      <c r="B1054" s="1" t="s">
        <v>1575</v>
      </c>
      <c r="C1054" s="1" t="s">
        <v>1596</v>
      </c>
      <c r="D1054" s="1" t="s">
        <v>1613</v>
      </c>
      <c r="E1054" s="1" t="s">
        <v>33</v>
      </c>
      <c r="F1054" s="2">
        <v>141668</v>
      </c>
      <c r="G1054" s="2">
        <v>388536</v>
      </c>
      <c r="H1054" s="2">
        <v>141668</v>
      </c>
      <c r="I1054" s="2">
        <v>388536</v>
      </c>
      <c r="J1054" s="1" t="s">
        <v>79</v>
      </c>
      <c r="K1054" s="1" t="s">
        <v>35</v>
      </c>
      <c r="L1054" s="1" t="s">
        <v>54</v>
      </c>
      <c r="M1054" s="1" t="s">
        <v>74</v>
      </c>
      <c r="N1054" s="1" t="s">
        <v>56</v>
      </c>
      <c r="O1054" s="1" t="s">
        <v>1612</v>
      </c>
      <c r="P1054" s="1" t="s">
        <v>1574</v>
      </c>
      <c r="Q1054" s="1" t="s">
        <v>45</v>
      </c>
      <c r="AA1054" s="2">
        <v>1872</v>
      </c>
      <c r="AB1054">
        <v>4.3700000000000003E-2</v>
      </c>
      <c r="AC1054">
        <v>1.4</v>
      </c>
      <c r="AD1054">
        <v>0.45</v>
      </c>
      <c r="AE1054">
        <v>5.8</v>
      </c>
      <c r="AF1054">
        <v>31</v>
      </c>
      <c r="AG1054" s="2">
        <f t="shared" si="48"/>
        <v>10857.6</v>
      </c>
      <c r="AH1054" s="2">
        <f t="shared" si="49"/>
        <v>22464</v>
      </c>
      <c r="AI1054" s="8">
        <v>85</v>
      </c>
      <c r="AJ1054" s="8">
        <v>40</v>
      </c>
      <c r="AK1054" s="2">
        <f>(100-AJ1054)/(100-AI1054)*AG1054</f>
        <v>43430.400000000001</v>
      </c>
      <c r="AL1054" s="8">
        <f t="shared" si="50"/>
        <v>468</v>
      </c>
    </row>
    <row r="1055" spans="1:38" x14ac:dyDescent="0.35">
      <c r="A1055" s="1" t="s">
        <v>1611</v>
      </c>
      <c r="B1055" s="1" t="s">
        <v>1575</v>
      </c>
      <c r="C1055" s="1" t="s">
        <v>1596</v>
      </c>
      <c r="D1055" s="1" t="s">
        <v>1613</v>
      </c>
      <c r="E1055" s="1" t="s">
        <v>33</v>
      </c>
      <c r="F1055" s="2">
        <v>141668</v>
      </c>
      <c r="G1055" s="2">
        <v>388536</v>
      </c>
      <c r="H1055" s="2">
        <v>141668</v>
      </c>
      <c r="I1055" s="2">
        <v>388536</v>
      </c>
      <c r="J1055" s="1" t="s">
        <v>53</v>
      </c>
      <c r="K1055" s="1" t="s">
        <v>35</v>
      </c>
      <c r="L1055" s="1" t="s">
        <v>53</v>
      </c>
      <c r="M1055" s="1" t="s">
        <v>74</v>
      </c>
      <c r="N1055" s="1" t="s">
        <v>52</v>
      </c>
      <c r="O1055" s="1" t="s">
        <v>1612</v>
      </c>
      <c r="P1055" s="1" t="s">
        <v>1574</v>
      </c>
      <c r="Q1055" s="1" t="s">
        <v>45</v>
      </c>
      <c r="AA1055">
        <v>40</v>
      </c>
      <c r="AB1055">
        <v>0.2606</v>
      </c>
      <c r="AC1055">
        <v>4.2</v>
      </c>
      <c r="AD1055">
        <v>0.63</v>
      </c>
      <c r="AE1055">
        <v>4.7</v>
      </c>
      <c r="AF1055">
        <v>35</v>
      </c>
      <c r="AG1055" s="2">
        <f t="shared" si="48"/>
        <v>188</v>
      </c>
      <c r="AH1055" s="2">
        <f t="shared" si="49"/>
        <v>480</v>
      </c>
      <c r="AI1055" s="8">
        <v>85</v>
      </c>
      <c r="AJ1055" s="8">
        <v>40</v>
      </c>
      <c r="AK1055" s="2">
        <f>(100-AJ1055)/(100-AI1055)*AG1055</f>
        <v>752</v>
      </c>
      <c r="AL1055" s="8">
        <f t="shared" si="50"/>
        <v>10</v>
      </c>
    </row>
    <row r="1056" spans="1:38" x14ac:dyDescent="0.35">
      <c r="A1056" s="1" t="s">
        <v>1614</v>
      </c>
      <c r="B1056" s="1" t="s">
        <v>1575</v>
      </c>
      <c r="C1056" s="1" t="s">
        <v>1596</v>
      </c>
      <c r="D1056" s="1" t="s">
        <v>1616</v>
      </c>
      <c r="E1056" s="1" t="s">
        <v>33</v>
      </c>
      <c r="F1056" s="2">
        <v>139278</v>
      </c>
      <c r="G1056" s="2">
        <v>386467</v>
      </c>
      <c r="H1056" s="2">
        <v>139278</v>
      </c>
      <c r="I1056" s="2">
        <v>386467</v>
      </c>
      <c r="J1056" s="1" t="s">
        <v>102</v>
      </c>
      <c r="K1056" s="1" t="s">
        <v>35</v>
      </c>
      <c r="L1056" s="1" t="s">
        <v>103</v>
      </c>
      <c r="M1056" s="1" t="s">
        <v>538</v>
      </c>
      <c r="N1056" s="1" t="s">
        <v>104</v>
      </c>
      <c r="O1056" s="1" t="s">
        <v>1615</v>
      </c>
      <c r="P1056" s="1" t="s">
        <v>1617</v>
      </c>
      <c r="Q1056" s="1" t="s">
        <v>45</v>
      </c>
      <c r="AA1056" s="2">
        <v>3040</v>
      </c>
      <c r="AB1056">
        <v>4.3700000000000003E-2</v>
      </c>
      <c r="AC1056">
        <v>1.4</v>
      </c>
      <c r="AD1056">
        <v>0.45</v>
      </c>
      <c r="AE1056">
        <v>6.9</v>
      </c>
      <c r="AF1056">
        <v>31</v>
      </c>
      <c r="AG1056" s="2">
        <f t="shared" si="48"/>
        <v>20976</v>
      </c>
      <c r="AH1056" s="2">
        <f t="shared" si="49"/>
        <v>36480</v>
      </c>
      <c r="AI1056" s="8">
        <v>85</v>
      </c>
      <c r="AJ1056" s="8">
        <v>40</v>
      </c>
      <c r="AK1056" s="2">
        <f>(100-AJ1056)/(100-AI1056)*AG1056</f>
        <v>83904</v>
      </c>
      <c r="AL1056" s="8">
        <f t="shared" si="50"/>
        <v>760</v>
      </c>
    </row>
    <row r="1057" spans="1:38" x14ac:dyDescent="0.35">
      <c r="A1057" s="1" t="s">
        <v>1618</v>
      </c>
      <c r="B1057" s="1" t="s">
        <v>1575</v>
      </c>
      <c r="C1057" s="1" t="s">
        <v>1621</v>
      </c>
      <c r="D1057" s="1" t="s">
        <v>1619</v>
      </c>
      <c r="E1057" s="1" t="s">
        <v>33</v>
      </c>
      <c r="F1057" s="2">
        <v>138457</v>
      </c>
      <c r="G1057" s="2">
        <v>385491</v>
      </c>
      <c r="H1057" s="2">
        <v>138457</v>
      </c>
      <c r="I1057" s="2">
        <v>385491</v>
      </c>
      <c r="J1057" s="1" t="s">
        <v>79</v>
      </c>
      <c r="K1057" s="1" t="s">
        <v>35</v>
      </c>
      <c r="L1057" s="1" t="s">
        <v>54</v>
      </c>
      <c r="M1057" s="1" t="s">
        <v>80</v>
      </c>
      <c r="N1057" s="1" t="s">
        <v>56</v>
      </c>
      <c r="P1057" s="1" t="s">
        <v>1620</v>
      </c>
      <c r="Q1057" s="1" t="s">
        <v>45</v>
      </c>
      <c r="AA1057" s="2">
        <v>2475</v>
      </c>
      <c r="AB1057">
        <v>4.3700000000000003E-2</v>
      </c>
      <c r="AC1057">
        <v>1.4</v>
      </c>
      <c r="AD1057">
        <v>0.45</v>
      </c>
      <c r="AE1057">
        <v>3.5</v>
      </c>
      <c r="AF1057">
        <v>31</v>
      </c>
      <c r="AG1057" s="2">
        <f t="shared" si="48"/>
        <v>8662.5</v>
      </c>
      <c r="AH1057" s="2">
        <f t="shared" si="49"/>
        <v>29700</v>
      </c>
      <c r="AI1057" s="8">
        <v>85</v>
      </c>
      <c r="AJ1057" s="8">
        <v>40</v>
      </c>
      <c r="AK1057" s="2">
        <f>(100-AJ1057)/(100-AI1057)*AG1057</f>
        <v>34650</v>
      </c>
      <c r="AL1057" s="8">
        <f t="shared" si="50"/>
        <v>618</v>
      </c>
    </row>
    <row r="1058" spans="1:38" x14ac:dyDescent="0.35">
      <c r="A1058" s="1" t="s">
        <v>1622</v>
      </c>
      <c r="B1058" s="1" t="s">
        <v>1575</v>
      </c>
      <c r="C1058" s="1" t="s">
        <v>1621</v>
      </c>
      <c r="D1058" s="1" t="s">
        <v>1624</v>
      </c>
      <c r="E1058" s="1" t="s">
        <v>33</v>
      </c>
      <c r="F1058" s="2">
        <v>137268</v>
      </c>
      <c r="G1058" s="2">
        <v>384510</v>
      </c>
      <c r="H1058" s="2">
        <v>137268</v>
      </c>
      <c r="I1058" s="2">
        <v>384510</v>
      </c>
      <c r="J1058" s="1" t="s">
        <v>54</v>
      </c>
      <c r="K1058" s="1" t="s">
        <v>35</v>
      </c>
      <c r="L1058" s="1" t="s">
        <v>54</v>
      </c>
      <c r="M1058" s="1" t="s">
        <v>339</v>
      </c>
      <c r="N1058" s="1" t="s">
        <v>56</v>
      </c>
      <c r="O1058" s="1" t="s">
        <v>1623</v>
      </c>
      <c r="P1058" s="1" t="s">
        <v>1625</v>
      </c>
      <c r="Q1058" s="1" t="s">
        <v>45</v>
      </c>
      <c r="AA1058">
        <v>864</v>
      </c>
      <c r="AB1058">
        <v>4.3700000000000003E-2</v>
      </c>
      <c r="AC1058">
        <v>1.4</v>
      </c>
      <c r="AD1058">
        <v>0.45</v>
      </c>
      <c r="AE1058">
        <v>5.8</v>
      </c>
      <c r="AF1058">
        <v>31</v>
      </c>
      <c r="AG1058" s="2">
        <f t="shared" si="48"/>
        <v>5011.2</v>
      </c>
      <c r="AH1058" s="2">
        <f t="shared" si="49"/>
        <v>10368</v>
      </c>
      <c r="AI1058" s="8">
        <v>85</v>
      </c>
      <c r="AJ1058" s="8">
        <v>40</v>
      </c>
      <c r="AK1058" s="2">
        <f>(100-AJ1058)/(100-AI1058)*AG1058</f>
        <v>20044.8</v>
      </c>
      <c r="AL1058" s="8">
        <f t="shared" si="50"/>
        <v>216</v>
      </c>
    </row>
    <row r="1059" spans="1:38" x14ac:dyDescent="0.35">
      <c r="A1059" s="1" t="s">
        <v>1622</v>
      </c>
      <c r="B1059" s="1" t="s">
        <v>1575</v>
      </c>
      <c r="C1059" s="1" t="s">
        <v>1621</v>
      </c>
      <c r="D1059" s="1" t="s">
        <v>1624</v>
      </c>
      <c r="E1059" s="1" t="s">
        <v>33</v>
      </c>
      <c r="F1059" s="2">
        <v>137268</v>
      </c>
      <c r="G1059" s="2">
        <v>384510</v>
      </c>
      <c r="H1059" s="2">
        <v>137268</v>
      </c>
      <c r="I1059" s="2">
        <v>384510</v>
      </c>
      <c r="J1059" s="1" t="s">
        <v>54</v>
      </c>
      <c r="K1059" s="1" t="s">
        <v>35</v>
      </c>
      <c r="L1059" s="1" t="s">
        <v>54</v>
      </c>
      <c r="M1059" s="1" t="s">
        <v>339</v>
      </c>
      <c r="N1059" s="1" t="s">
        <v>56</v>
      </c>
      <c r="O1059" s="1" t="s">
        <v>1623</v>
      </c>
      <c r="P1059" s="1" t="s">
        <v>1625</v>
      </c>
      <c r="Q1059" s="1" t="s">
        <v>45</v>
      </c>
      <c r="AA1059">
        <v>448</v>
      </c>
      <c r="AB1059">
        <v>4.3700000000000003E-2</v>
      </c>
      <c r="AC1059">
        <v>1.4</v>
      </c>
      <c r="AD1059">
        <v>0.45</v>
      </c>
      <c r="AE1059">
        <v>5.8</v>
      </c>
      <c r="AF1059">
        <v>31</v>
      </c>
      <c r="AG1059" s="2">
        <f t="shared" si="48"/>
        <v>2598.4</v>
      </c>
      <c r="AH1059" s="2">
        <f t="shared" si="49"/>
        <v>5376</v>
      </c>
      <c r="AI1059" s="8">
        <v>85</v>
      </c>
      <c r="AJ1059" s="8">
        <v>40</v>
      </c>
      <c r="AK1059" s="2">
        <f>(100-AJ1059)/(100-AI1059)*AG1059</f>
        <v>10393.6</v>
      </c>
      <c r="AL1059" s="8">
        <f t="shared" si="50"/>
        <v>112</v>
      </c>
    </row>
    <row r="1060" spans="1:38" x14ac:dyDescent="0.35">
      <c r="A1060" s="1" t="s">
        <v>1626</v>
      </c>
      <c r="B1060" s="1" t="s">
        <v>1575</v>
      </c>
      <c r="C1060" s="1" t="s">
        <v>1621</v>
      </c>
      <c r="D1060" s="1" t="s">
        <v>1627</v>
      </c>
      <c r="E1060" s="1" t="s">
        <v>33</v>
      </c>
      <c r="F1060" s="2">
        <v>138748</v>
      </c>
      <c r="G1060" s="2">
        <v>386067</v>
      </c>
      <c r="H1060" s="2">
        <v>138748</v>
      </c>
      <c r="I1060" s="2">
        <v>386067</v>
      </c>
      <c r="J1060" s="1" t="s">
        <v>94</v>
      </c>
      <c r="K1060" s="1" t="s">
        <v>35</v>
      </c>
      <c r="L1060" s="1" t="s">
        <v>94</v>
      </c>
      <c r="M1060" s="1" t="s">
        <v>399</v>
      </c>
      <c r="N1060" s="1" t="s">
        <v>96</v>
      </c>
      <c r="P1060" s="1" t="s">
        <v>1628</v>
      </c>
      <c r="Q1060" s="1" t="s">
        <v>45</v>
      </c>
      <c r="AA1060">
        <v>504</v>
      </c>
      <c r="AB1060">
        <v>0.2606</v>
      </c>
      <c r="AC1060">
        <v>4.2</v>
      </c>
      <c r="AD1060">
        <v>0.63</v>
      </c>
      <c r="AE1060">
        <v>5.6</v>
      </c>
      <c r="AF1060">
        <v>35</v>
      </c>
      <c r="AG1060" s="2">
        <f t="shared" si="48"/>
        <v>2822.3999999999996</v>
      </c>
      <c r="AH1060" s="2">
        <f t="shared" si="49"/>
        <v>6048</v>
      </c>
      <c r="AI1060" s="8">
        <v>85</v>
      </c>
      <c r="AJ1060" s="8">
        <v>40</v>
      </c>
      <c r="AK1060" s="2">
        <f>(100-AJ1060)/(100-AI1060)*AG1060</f>
        <v>11289.599999999999</v>
      </c>
      <c r="AL1060" s="8">
        <f t="shared" si="50"/>
        <v>126</v>
      </c>
    </row>
    <row r="1061" spans="1:38" x14ac:dyDescent="0.35">
      <c r="A1061" s="1" t="s">
        <v>1626</v>
      </c>
      <c r="B1061" s="1" t="s">
        <v>1575</v>
      </c>
      <c r="C1061" s="1" t="s">
        <v>1621</v>
      </c>
      <c r="D1061" s="1" t="s">
        <v>1627</v>
      </c>
      <c r="E1061" s="1" t="s">
        <v>33</v>
      </c>
      <c r="F1061" s="2">
        <v>138748</v>
      </c>
      <c r="G1061" s="2">
        <v>386067</v>
      </c>
      <c r="H1061" s="2">
        <v>138748</v>
      </c>
      <c r="I1061" s="2">
        <v>386067</v>
      </c>
      <c r="J1061" s="1" t="s">
        <v>50</v>
      </c>
      <c r="K1061" s="1" t="s">
        <v>35</v>
      </c>
      <c r="L1061" s="1" t="s">
        <v>50</v>
      </c>
      <c r="M1061" s="1" t="s">
        <v>69</v>
      </c>
      <c r="N1061" s="1" t="s">
        <v>52</v>
      </c>
      <c r="P1061" s="1" t="s">
        <v>1628</v>
      </c>
      <c r="Q1061" s="1" t="s">
        <v>45</v>
      </c>
      <c r="AA1061" s="2">
        <v>2352</v>
      </c>
      <c r="AB1061">
        <v>0</v>
      </c>
      <c r="AC1061">
        <v>22</v>
      </c>
      <c r="AD1061">
        <v>0.1</v>
      </c>
      <c r="AE1061">
        <v>2</v>
      </c>
      <c r="AF1061">
        <v>15</v>
      </c>
      <c r="AG1061" s="2">
        <f t="shared" si="48"/>
        <v>4704</v>
      </c>
      <c r="AH1061" s="2">
        <f t="shared" si="49"/>
        <v>28224</v>
      </c>
      <c r="AI1061" s="8">
        <v>85</v>
      </c>
      <c r="AJ1061" s="8">
        <v>40</v>
      </c>
      <c r="AK1061" s="2">
        <f>(100-AJ1061)/(100-AI1061)*AG1061</f>
        <v>18816</v>
      </c>
      <c r="AL1061" s="8">
        <f t="shared" si="50"/>
        <v>588</v>
      </c>
    </row>
    <row r="1062" spans="1:38" x14ac:dyDescent="0.35">
      <c r="A1062" s="1" t="s">
        <v>1626</v>
      </c>
      <c r="B1062" s="1" t="s">
        <v>1575</v>
      </c>
      <c r="C1062" s="1" t="s">
        <v>1621</v>
      </c>
      <c r="D1062" s="1" t="s">
        <v>1627</v>
      </c>
      <c r="E1062" s="1" t="s">
        <v>33</v>
      </c>
      <c r="F1062" s="2">
        <v>138748</v>
      </c>
      <c r="G1062" s="2">
        <v>386067</v>
      </c>
      <c r="H1062" s="2">
        <v>138748</v>
      </c>
      <c r="I1062" s="2">
        <v>386067</v>
      </c>
      <c r="J1062" s="1" t="s">
        <v>63</v>
      </c>
      <c r="K1062" s="1" t="s">
        <v>35</v>
      </c>
      <c r="L1062" s="1" t="s">
        <v>63</v>
      </c>
      <c r="M1062" s="1" t="s">
        <v>69</v>
      </c>
      <c r="N1062" s="1" t="s">
        <v>52</v>
      </c>
      <c r="P1062" s="1" t="s">
        <v>1628</v>
      </c>
      <c r="Q1062" s="1" t="s">
        <v>45</v>
      </c>
      <c r="AA1062">
        <v>96</v>
      </c>
      <c r="AB1062">
        <v>0.2606</v>
      </c>
      <c r="AC1062">
        <v>2.2999999999999998</v>
      </c>
      <c r="AD1062">
        <v>1.3</v>
      </c>
      <c r="AE1062">
        <v>7</v>
      </c>
      <c r="AF1062">
        <v>32</v>
      </c>
      <c r="AG1062" s="2">
        <f t="shared" si="48"/>
        <v>672</v>
      </c>
      <c r="AH1062" s="2">
        <f t="shared" si="49"/>
        <v>1152</v>
      </c>
      <c r="AI1062" s="8">
        <v>85</v>
      </c>
      <c r="AJ1062" s="8">
        <v>40</v>
      </c>
      <c r="AK1062" s="2">
        <f>(100-AJ1062)/(100-AI1062)*AG1062</f>
        <v>2688</v>
      </c>
      <c r="AL1062" s="8">
        <f t="shared" si="50"/>
        <v>24</v>
      </c>
    </row>
    <row r="1063" spans="1:38" x14ac:dyDescent="0.35">
      <c r="A1063" s="1" t="s">
        <v>1626</v>
      </c>
      <c r="B1063" s="1" t="s">
        <v>1575</v>
      </c>
      <c r="C1063" s="1" t="s">
        <v>1621</v>
      </c>
      <c r="D1063" s="1" t="s">
        <v>1627</v>
      </c>
      <c r="E1063" s="1" t="s">
        <v>33</v>
      </c>
      <c r="F1063" s="2">
        <v>138748</v>
      </c>
      <c r="G1063" s="2">
        <v>386067</v>
      </c>
      <c r="H1063" s="2">
        <v>138748</v>
      </c>
      <c r="I1063" s="2">
        <v>386067</v>
      </c>
      <c r="J1063" s="1" t="s">
        <v>107</v>
      </c>
      <c r="K1063" s="1" t="s">
        <v>35</v>
      </c>
      <c r="L1063" s="1" t="s">
        <v>107</v>
      </c>
      <c r="M1063" s="1" t="s">
        <v>399</v>
      </c>
      <c r="N1063" s="1" t="s">
        <v>96</v>
      </c>
      <c r="P1063" s="1" t="s">
        <v>1628</v>
      </c>
      <c r="Q1063" s="1" t="s">
        <v>45</v>
      </c>
      <c r="AA1063">
        <v>120</v>
      </c>
      <c r="AB1063">
        <v>0.2606</v>
      </c>
      <c r="AC1063">
        <v>2.2999999999999998</v>
      </c>
      <c r="AD1063">
        <v>1.3</v>
      </c>
      <c r="AE1063">
        <v>8.4</v>
      </c>
      <c r="AF1063">
        <v>32</v>
      </c>
      <c r="AG1063" s="2">
        <f t="shared" si="48"/>
        <v>1008</v>
      </c>
      <c r="AH1063" s="2">
        <f t="shared" si="49"/>
        <v>1440</v>
      </c>
      <c r="AI1063" s="8">
        <v>85</v>
      </c>
      <c r="AJ1063" s="8">
        <v>40</v>
      </c>
      <c r="AK1063" s="2">
        <f>(100-AJ1063)/(100-AI1063)*AG1063</f>
        <v>4032</v>
      </c>
      <c r="AL1063" s="8">
        <f t="shared" si="50"/>
        <v>30</v>
      </c>
    </row>
    <row r="1064" spans="1:38" x14ac:dyDescent="0.35">
      <c r="A1064" s="1" t="s">
        <v>1626</v>
      </c>
      <c r="B1064" s="1" t="s">
        <v>1575</v>
      </c>
      <c r="C1064" s="1" t="s">
        <v>1621</v>
      </c>
      <c r="D1064" s="1" t="s">
        <v>1627</v>
      </c>
      <c r="E1064" s="1" t="s">
        <v>33</v>
      </c>
      <c r="F1064" s="2">
        <v>138748</v>
      </c>
      <c r="G1064" s="2">
        <v>386067</v>
      </c>
      <c r="H1064" s="2">
        <v>138748</v>
      </c>
      <c r="I1064" s="2">
        <v>386067</v>
      </c>
      <c r="J1064" s="1" t="s">
        <v>54</v>
      </c>
      <c r="K1064" s="1" t="s">
        <v>35</v>
      </c>
      <c r="L1064" s="1" t="s">
        <v>54</v>
      </c>
      <c r="M1064" s="1" t="s">
        <v>55</v>
      </c>
      <c r="N1064" s="1" t="s">
        <v>56</v>
      </c>
      <c r="P1064" s="1" t="s">
        <v>1628</v>
      </c>
      <c r="Q1064" s="1" t="s">
        <v>45</v>
      </c>
      <c r="AA1064" s="2">
        <v>8310</v>
      </c>
      <c r="AB1064">
        <v>4.3700000000000003E-2</v>
      </c>
      <c r="AC1064">
        <v>1.4</v>
      </c>
      <c r="AD1064">
        <v>0.45</v>
      </c>
      <c r="AE1064">
        <v>5.8</v>
      </c>
      <c r="AF1064">
        <v>31</v>
      </c>
      <c r="AG1064" s="2">
        <f t="shared" si="48"/>
        <v>48198</v>
      </c>
      <c r="AH1064" s="2">
        <f t="shared" si="49"/>
        <v>99720</v>
      </c>
      <c r="AI1064" s="8">
        <v>85</v>
      </c>
      <c r="AJ1064" s="8">
        <v>40</v>
      </c>
      <c r="AK1064" s="2">
        <f>(100-AJ1064)/(100-AI1064)*AG1064</f>
        <v>192792</v>
      </c>
      <c r="AL1064" s="8">
        <f t="shared" si="50"/>
        <v>2077</v>
      </c>
    </row>
    <row r="1065" spans="1:38" x14ac:dyDescent="0.35">
      <c r="A1065" s="1" t="s">
        <v>1626</v>
      </c>
      <c r="B1065" s="1" t="s">
        <v>1575</v>
      </c>
      <c r="C1065" s="1" t="s">
        <v>1621</v>
      </c>
      <c r="D1065" s="1" t="s">
        <v>1627</v>
      </c>
      <c r="E1065" s="1" t="s">
        <v>33</v>
      </c>
      <c r="F1065" s="2">
        <v>138748</v>
      </c>
      <c r="G1065" s="2">
        <v>386067</v>
      </c>
      <c r="H1065" s="2">
        <v>138748</v>
      </c>
      <c r="I1065" s="2">
        <v>386067</v>
      </c>
      <c r="J1065" s="1" t="s">
        <v>101</v>
      </c>
      <c r="K1065" s="1" t="s">
        <v>35</v>
      </c>
      <c r="L1065" s="1" t="s">
        <v>101</v>
      </c>
      <c r="M1065" s="1" t="s">
        <v>399</v>
      </c>
      <c r="N1065" s="1" t="s">
        <v>96</v>
      </c>
      <c r="P1065" s="1" t="s">
        <v>1628</v>
      </c>
      <c r="Q1065" s="1" t="s">
        <v>45</v>
      </c>
      <c r="AA1065">
        <v>2</v>
      </c>
      <c r="AB1065">
        <v>0.2606</v>
      </c>
      <c r="AC1065">
        <v>1.5</v>
      </c>
      <c r="AD1065">
        <v>0.83</v>
      </c>
      <c r="AE1065">
        <v>5.6</v>
      </c>
      <c r="AF1065">
        <v>36</v>
      </c>
      <c r="AG1065" s="2">
        <f t="shared" si="48"/>
        <v>11.2</v>
      </c>
      <c r="AH1065" s="2">
        <f t="shared" si="49"/>
        <v>24</v>
      </c>
      <c r="AI1065" s="8">
        <v>85</v>
      </c>
      <c r="AJ1065" s="8">
        <v>40</v>
      </c>
      <c r="AK1065" s="2">
        <f>(100-AJ1065)/(100-AI1065)*AG1065</f>
        <v>44.8</v>
      </c>
      <c r="AL1065" s="8">
        <f t="shared" si="50"/>
        <v>0</v>
      </c>
    </row>
    <row r="1066" spans="1:38" x14ac:dyDescent="0.35">
      <c r="A1066" s="1" t="s">
        <v>1626</v>
      </c>
      <c r="B1066" s="1" t="s">
        <v>1575</v>
      </c>
      <c r="C1066" s="1" t="s">
        <v>1621</v>
      </c>
      <c r="D1066" s="1" t="s">
        <v>1627</v>
      </c>
      <c r="E1066" s="1" t="s">
        <v>33</v>
      </c>
      <c r="F1066" s="2">
        <v>138748</v>
      </c>
      <c r="G1066" s="2">
        <v>386067</v>
      </c>
      <c r="H1066" s="2">
        <v>138748</v>
      </c>
      <c r="I1066" s="2">
        <v>386067</v>
      </c>
      <c r="J1066" s="1" t="s">
        <v>103</v>
      </c>
      <c r="K1066" s="1" t="s">
        <v>35</v>
      </c>
      <c r="L1066" s="1" t="s">
        <v>103</v>
      </c>
      <c r="M1066" s="1" t="s">
        <v>399</v>
      </c>
      <c r="N1066" s="1" t="s">
        <v>104</v>
      </c>
      <c r="P1066" s="1" t="s">
        <v>1628</v>
      </c>
      <c r="Q1066" s="1" t="s">
        <v>45</v>
      </c>
      <c r="AA1066">
        <v>90</v>
      </c>
      <c r="AB1066">
        <v>4.3700000000000003E-2</v>
      </c>
      <c r="AC1066">
        <v>1.4</v>
      </c>
      <c r="AD1066">
        <v>0.45</v>
      </c>
      <c r="AE1066">
        <v>6.9</v>
      </c>
      <c r="AF1066">
        <v>31</v>
      </c>
      <c r="AG1066" s="2">
        <f t="shared" si="48"/>
        <v>621</v>
      </c>
      <c r="AH1066" s="2">
        <f t="shared" si="49"/>
        <v>1080</v>
      </c>
      <c r="AI1066" s="8">
        <v>85</v>
      </c>
      <c r="AJ1066" s="8">
        <v>40</v>
      </c>
      <c r="AK1066" s="2">
        <f>(100-AJ1066)/(100-AI1066)*AG1066</f>
        <v>2484</v>
      </c>
      <c r="AL1066" s="8">
        <f t="shared" si="50"/>
        <v>22</v>
      </c>
    </row>
    <row r="1067" spans="1:38" x14ac:dyDescent="0.35">
      <c r="A1067" s="1" t="s">
        <v>1626</v>
      </c>
      <c r="B1067" s="1" t="s">
        <v>1575</v>
      </c>
      <c r="C1067" s="1" t="s">
        <v>1621</v>
      </c>
      <c r="D1067" s="1" t="s">
        <v>1627</v>
      </c>
      <c r="E1067" s="1" t="s">
        <v>33</v>
      </c>
      <c r="F1067" s="2">
        <v>138748</v>
      </c>
      <c r="G1067" s="2">
        <v>386067</v>
      </c>
      <c r="H1067" s="2">
        <v>138748</v>
      </c>
      <c r="I1067" s="2">
        <v>386067</v>
      </c>
      <c r="J1067" s="1" t="s">
        <v>106</v>
      </c>
      <c r="K1067" s="1" t="s">
        <v>35</v>
      </c>
      <c r="L1067" s="1" t="s">
        <v>106</v>
      </c>
      <c r="M1067" s="1" t="s">
        <v>399</v>
      </c>
      <c r="N1067" s="1" t="s">
        <v>96</v>
      </c>
      <c r="P1067" s="1" t="s">
        <v>1628</v>
      </c>
      <c r="Q1067" s="1" t="s">
        <v>45</v>
      </c>
      <c r="AA1067" s="2">
        <v>2358</v>
      </c>
      <c r="AB1067">
        <v>0</v>
      </c>
      <c r="AC1067">
        <v>22</v>
      </c>
      <c r="AD1067">
        <v>0.1</v>
      </c>
      <c r="AE1067">
        <v>2.2999999999999998</v>
      </c>
      <c r="AF1067">
        <v>15</v>
      </c>
      <c r="AG1067" s="2">
        <f t="shared" si="48"/>
        <v>5423.4</v>
      </c>
      <c r="AH1067" s="2">
        <f t="shared" si="49"/>
        <v>28296</v>
      </c>
      <c r="AI1067" s="8">
        <v>85</v>
      </c>
      <c r="AJ1067" s="8">
        <v>40</v>
      </c>
      <c r="AK1067" s="2">
        <f>(100-AJ1067)/(100-AI1067)*AG1067</f>
        <v>21693.599999999999</v>
      </c>
      <c r="AL1067" s="8">
        <f t="shared" si="50"/>
        <v>589</v>
      </c>
    </row>
    <row r="1068" spans="1:38" x14ac:dyDescent="0.35">
      <c r="A1068" s="1" t="s">
        <v>1626</v>
      </c>
      <c r="B1068" s="1" t="s">
        <v>1575</v>
      </c>
      <c r="C1068" s="1" t="s">
        <v>1621</v>
      </c>
      <c r="D1068" s="1" t="s">
        <v>1627</v>
      </c>
      <c r="E1068" s="1" t="s">
        <v>33</v>
      </c>
      <c r="F1068" s="2">
        <v>138748</v>
      </c>
      <c r="G1068" s="2">
        <v>386067</v>
      </c>
      <c r="H1068" s="2">
        <v>138748</v>
      </c>
      <c r="I1068" s="2">
        <v>386067</v>
      </c>
      <c r="J1068" s="1" t="s">
        <v>53</v>
      </c>
      <c r="K1068" s="1" t="s">
        <v>35</v>
      </c>
      <c r="L1068" s="1" t="s">
        <v>53</v>
      </c>
      <c r="M1068" s="1" t="s">
        <v>69</v>
      </c>
      <c r="N1068" s="1" t="s">
        <v>48</v>
      </c>
      <c r="P1068" s="1" t="s">
        <v>1628</v>
      </c>
      <c r="Q1068" s="1" t="s">
        <v>45</v>
      </c>
      <c r="AA1068">
        <v>312</v>
      </c>
      <c r="AB1068">
        <v>0.2606</v>
      </c>
      <c r="AC1068">
        <v>4.2</v>
      </c>
      <c r="AD1068">
        <v>0.63</v>
      </c>
      <c r="AE1068">
        <v>4.7</v>
      </c>
      <c r="AF1068">
        <v>35</v>
      </c>
      <c r="AG1068" s="2">
        <f t="shared" si="48"/>
        <v>1466.4</v>
      </c>
      <c r="AH1068" s="2">
        <f t="shared" si="49"/>
        <v>3744</v>
      </c>
      <c r="AI1068" s="8">
        <v>85</v>
      </c>
      <c r="AJ1068" s="8">
        <v>40</v>
      </c>
      <c r="AK1068" s="2">
        <f>(100-AJ1068)/(100-AI1068)*AG1068</f>
        <v>5865.6</v>
      </c>
      <c r="AL1068" s="8">
        <f t="shared" si="50"/>
        <v>78</v>
      </c>
    </row>
    <row r="1069" spans="1:38" x14ac:dyDescent="0.35">
      <c r="A1069" s="1" t="s">
        <v>1629</v>
      </c>
      <c r="B1069" s="1" t="s">
        <v>1575</v>
      </c>
      <c r="C1069" s="1" t="s">
        <v>1621</v>
      </c>
      <c r="D1069" s="1" t="s">
        <v>1631</v>
      </c>
      <c r="E1069" s="1" t="s">
        <v>33</v>
      </c>
      <c r="F1069" s="2">
        <v>138678</v>
      </c>
      <c r="G1069" s="2">
        <v>385348</v>
      </c>
      <c r="H1069" s="2">
        <v>138678</v>
      </c>
      <c r="I1069" s="2">
        <v>385348</v>
      </c>
      <c r="J1069" s="1" t="s">
        <v>105</v>
      </c>
      <c r="K1069" s="1" t="s">
        <v>35</v>
      </c>
      <c r="L1069" s="1" t="s">
        <v>106</v>
      </c>
      <c r="M1069" s="1" t="s">
        <v>538</v>
      </c>
      <c r="N1069" s="1" t="s">
        <v>96</v>
      </c>
      <c r="O1069" s="1" t="s">
        <v>1630</v>
      </c>
      <c r="P1069" s="1" t="s">
        <v>1632</v>
      </c>
      <c r="Q1069" s="1" t="s">
        <v>45</v>
      </c>
      <c r="AA1069" s="2">
        <v>1180</v>
      </c>
      <c r="AB1069">
        <v>0</v>
      </c>
      <c r="AC1069">
        <v>22</v>
      </c>
      <c r="AD1069">
        <v>0.1</v>
      </c>
      <c r="AE1069">
        <v>2.2999999999999998</v>
      </c>
      <c r="AF1069">
        <v>15</v>
      </c>
      <c r="AG1069" s="2">
        <f t="shared" si="48"/>
        <v>2714</v>
      </c>
      <c r="AH1069" s="2">
        <f t="shared" si="49"/>
        <v>14160</v>
      </c>
      <c r="AI1069" s="8">
        <v>85</v>
      </c>
      <c r="AJ1069" s="8">
        <v>40</v>
      </c>
      <c r="AK1069" s="2">
        <f>(100-AJ1069)/(100-AI1069)*AG1069</f>
        <v>10856</v>
      </c>
      <c r="AL1069" s="8">
        <f t="shared" si="50"/>
        <v>295</v>
      </c>
    </row>
    <row r="1070" spans="1:38" x14ac:dyDescent="0.35">
      <c r="A1070" s="1" t="s">
        <v>1629</v>
      </c>
      <c r="B1070" s="1" t="s">
        <v>1575</v>
      </c>
      <c r="C1070" s="1" t="s">
        <v>1621</v>
      </c>
      <c r="D1070" s="1" t="s">
        <v>1631</v>
      </c>
      <c r="E1070" s="1" t="s">
        <v>33</v>
      </c>
      <c r="F1070" s="2">
        <v>138678</v>
      </c>
      <c r="G1070" s="2">
        <v>385348</v>
      </c>
      <c r="H1070" s="2">
        <v>138678</v>
      </c>
      <c r="I1070" s="2">
        <v>385348</v>
      </c>
      <c r="J1070" s="1" t="s">
        <v>107</v>
      </c>
      <c r="K1070" s="1" t="s">
        <v>35</v>
      </c>
      <c r="L1070" s="1" t="s">
        <v>107</v>
      </c>
      <c r="M1070" s="1" t="s">
        <v>538</v>
      </c>
      <c r="N1070" s="1" t="s">
        <v>96</v>
      </c>
      <c r="O1070" s="1" t="s">
        <v>1630</v>
      </c>
      <c r="P1070" s="1" t="s">
        <v>1632</v>
      </c>
      <c r="Q1070" s="1" t="s">
        <v>45</v>
      </c>
      <c r="AA1070">
        <v>768</v>
      </c>
      <c r="AB1070">
        <v>0.2606</v>
      </c>
      <c r="AC1070">
        <v>2.2999999999999998</v>
      </c>
      <c r="AD1070">
        <v>1.3</v>
      </c>
      <c r="AE1070">
        <v>8.4</v>
      </c>
      <c r="AF1070">
        <v>32</v>
      </c>
      <c r="AG1070" s="2">
        <f t="shared" si="48"/>
        <v>6451.2000000000007</v>
      </c>
      <c r="AH1070" s="2">
        <f t="shared" si="49"/>
        <v>9216</v>
      </c>
      <c r="AI1070" s="8">
        <v>85</v>
      </c>
      <c r="AJ1070" s="8">
        <v>40</v>
      </c>
      <c r="AK1070" s="2">
        <f>(100-AJ1070)/(100-AI1070)*AG1070</f>
        <v>25804.800000000003</v>
      </c>
      <c r="AL1070" s="8">
        <f t="shared" si="50"/>
        <v>192</v>
      </c>
    </row>
    <row r="1071" spans="1:38" x14ac:dyDescent="0.35">
      <c r="A1071" s="1" t="s">
        <v>1633</v>
      </c>
      <c r="B1071" s="1" t="s">
        <v>1575</v>
      </c>
      <c r="C1071" s="1" t="s">
        <v>1621</v>
      </c>
      <c r="D1071" s="1" t="s">
        <v>1635</v>
      </c>
      <c r="E1071" s="1" t="s">
        <v>33</v>
      </c>
      <c r="F1071" s="2">
        <v>137265</v>
      </c>
      <c r="G1071" s="2">
        <v>385571</v>
      </c>
      <c r="H1071" s="2">
        <v>137265</v>
      </c>
      <c r="I1071" s="2">
        <v>385571</v>
      </c>
      <c r="J1071" s="1" t="s">
        <v>46</v>
      </c>
      <c r="K1071" s="1" t="s">
        <v>35</v>
      </c>
      <c r="L1071" s="1" t="s">
        <v>46</v>
      </c>
      <c r="M1071" s="1" t="s">
        <v>122</v>
      </c>
      <c r="N1071" s="1" t="s">
        <v>48</v>
      </c>
      <c r="O1071" s="1" t="s">
        <v>1634</v>
      </c>
      <c r="P1071" s="1" t="s">
        <v>1636</v>
      </c>
      <c r="Q1071" s="1" t="s">
        <v>45</v>
      </c>
      <c r="AA1071">
        <v>3</v>
      </c>
      <c r="AB1071">
        <v>0.2606</v>
      </c>
      <c r="AC1071">
        <v>1.5</v>
      </c>
      <c r="AD1071">
        <v>0.83</v>
      </c>
      <c r="AE1071">
        <v>2.8</v>
      </c>
      <c r="AF1071">
        <v>36</v>
      </c>
      <c r="AG1071" s="2">
        <f t="shared" si="48"/>
        <v>8.3999999999999986</v>
      </c>
      <c r="AH1071" s="2">
        <f t="shared" si="49"/>
        <v>36</v>
      </c>
      <c r="AI1071" s="8">
        <v>85</v>
      </c>
      <c r="AJ1071" s="8">
        <v>40</v>
      </c>
      <c r="AK1071" s="2">
        <f>(100-AJ1071)/(100-AI1071)*AG1071</f>
        <v>33.599999999999994</v>
      </c>
      <c r="AL1071" s="8">
        <f t="shared" si="50"/>
        <v>0</v>
      </c>
    </row>
    <row r="1072" spans="1:38" x14ac:dyDescent="0.35">
      <c r="A1072" s="1" t="s">
        <v>1633</v>
      </c>
      <c r="B1072" s="1" t="s">
        <v>1575</v>
      </c>
      <c r="C1072" s="1" t="s">
        <v>1621</v>
      </c>
      <c r="D1072" s="1" t="s">
        <v>1635</v>
      </c>
      <c r="E1072" s="1" t="s">
        <v>33</v>
      </c>
      <c r="F1072" s="2">
        <v>137265</v>
      </c>
      <c r="G1072" s="2">
        <v>385571</v>
      </c>
      <c r="H1072" s="2">
        <v>137265</v>
      </c>
      <c r="I1072" s="2">
        <v>385571</v>
      </c>
      <c r="J1072" s="1" t="s">
        <v>53</v>
      </c>
      <c r="K1072" s="1" t="s">
        <v>35</v>
      </c>
      <c r="L1072" s="1" t="s">
        <v>53</v>
      </c>
      <c r="M1072" s="1" t="s">
        <v>122</v>
      </c>
      <c r="N1072" s="1" t="s">
        <v>48</v>
      </c>
      <c r="O1072" s="1" t="s">
        <v>1634</v>
      </c>
      <c r="P1072" s="1" t="s">
        <v>1636</v>
      </c>
      <c r="Q1072" s="1" t="s">
        <v>45</v>
      </c>
      <c r="AA1072">
        <v>456</v>
      </c>
      <c r="AB1072">
        <v>0.2606</v>
      </c>
      <c r="AC1072">
        <v>4.2</v>
      </c>
      <c r="AD1072">
        <v>0.63</v>
      </c>
      <c r="AE1072">
        <v>2.8</v>
      </c>
      <c r="AF1072">
        <v>35</v>
      </c>
      <c r="AG1072" s="2">
        <f t="shared" si="48"/>
        <v>1276.8</v>
      </c>
      <c r="AH1072" s="2">
        <f t="shared" si="49"/>
        <v>5472</v>
      </c>
      <c r="AI1072" s="8">
        <v>85</v>
      </c>
      <c r="AJ1072" s="8">
        <v>40</v>
      </c>
      <c r="AK1072" s="2">
        <f>(100-AJ1072)/(100-AI1072)*AG1072</f>
        <v>5107.2</v>
      </c>
      <c r="AL1072" s="8">
        <f t="shared" si="50"/>
        <v>114</v>
      </c>
    </row>
    <row r="1073" spans="1:38" x14ac:dyDescent="0.35">
      <c r="A1073" s="1" t="s">
        <v>1633</v>
      </c>
      <c r="B1073" s="1" t="s">
        <v>1575</v>
      </c>
      <c r="C1073" s="1" t="s">
        <v>1621</v>
      </c>
      <c r="D1073" s="1" t="s">
        <v>1635</v>
      </c>
      <c r="E1073" s="1" t="s">
        <v>33</v>
      </c>
      <c r="F1073" s="2">
        <v>137265</v>
      </c>
      <c r="G1073" s="2">
        <v>385571</v>
      </c>
      <c r="H1073" s="2">
        <v>137265</v>
      </c>
      <c r="I1073" s="2">
        <v>385571</v>
      </c>
      <c r="J1073" s="1" t="s">
        <v>63</v>
      </c>
      <c r="K1073" s="1" t="s">
        <v>35</v>
      </c>
      <c r="L1073" s="1" t="s">
        <v>63</v>
      </c>
      <c r="M1073" s="1" t="s">
        <v>122</v>
      </c>
      <c r="N1073" s="1" t="s">
        <v>52</v>
      </c>
      <c r="O1073" s="1" t="s">
        <v>1634</v>
      </c>
      <c r="P1073" s="1" t="s">
        <v>1636</v>
      </c>
      <c r="Q1073" s="1" t="s">
        <v>45</v>
      </c>
      <c r="AA1073">
        <v>156</v>
      </c>
      <c r="AB1073">
        <v>0.2606</v>
      </c>
      <c r="AC1073">
        <v>2.2999999999999998</v>
      </c>
      <c r="AD1073">
        <v>1.3</v>
      </c>
      <c r="AE1073">
        <v>4.2</v>
      </c>
      <c r="AF1073">
        <v>32</v>
      </c>
      <c r="AG1073" s="2">
        <f t="shared" si="48"/>
        <v>655.20000000000005</v>
      </c>
      <c r="AH1073" s="2">
        <f t="shared" si="49"/>
        <v>1872</v>
      </c>
      <c r="AI1073" s="8">
        <v>85</v>
      </c>
      <c r="AJ1073" s="8">
        <v>40</v>
      </c>
      <c r="AK1073" s="2">
        <f>(100-AJ1073)/(100-AI1073)*AG1073</f>
        <v>2620.8000000000002</v>
      </c>
      <c r="AL1073" s="8">
        <f t="shared" si="50"/>
        <v>39</v>
      </c>
    </row>
    <row r="1074" spans="1:38" x14ac:dyDescent="0.35">
      <c r="A1074" s="1" t="s">
        <v>1633</v>
      </c>
      <c r="B1074" s="1" t="s">
        <v>1575</v>
      </c>
      <c r="C1074" s="1" t="s">
        <v>1621</v>
      </c>
      <c r="D1074" s="1" t="s">
        <v>1635</v>
      </c>
      <c r="E1074" s="1" t="s">
        <v>33</v>
      </c>
      <c r="F1074" s="2">
        <v>137265</v>
      </c>
      <c r="G1074" s="2">
        <v>385571</v>
      </c>
      <c r="H1074" s="2">
        <v>137265</v>
      </c>
      <c r="I1074" s="2">
        <v>385571</v>
      </c>
      <c r="J1074" s="1" t="s">
        <v>49</v>
      </c>
      <c r="K1074" s="1" t="s">
        <v>35</v>
      </c>
      <c r="L1074" s="1" t="s">
        <v>50</v>
      </c>
      <c r="M1074" s="1" t="s">
        <v>122</v>
      </c>
      <c r="N1074" s="1" t="s">
        <v>52</v>
      </c>
      <c r="O1074" s="1" t="s">
        <v>1634</v>
      </c>
      <c r="P1074" s="1" t="s">
        <v>1636</v>
      </c>
      <c r="Q1074" s="1" t="s">
        <v>45</v>
      </c>
      <c r="AA1074" s="2">
        <v>2688</v>
      </c>
      <c r="AB1074">
        <v>4.3700000000000003E-2</v>
      </c>
      <c r="AC1074">
        <v>22</v>
      </c>
      <c r="AD1074">
        <v>0.1</v>
      </c>
      <c r="AE1074">
        <v>1.2</v>
      </c>
      <c r="AF1074">
        <v>15</v>
      </c>
      <c r="AG1074" s="2">
        <f t="shared" si="48"/>
        <v>3225.6</v>
      </c>
      <c r="AH1074" s="2">
        <f t="shared" si="49"/>
        <v>32256</v>
      </c>
      <c r="AI1074" s="8">
        <v>85</v>
      </c>
      <c r="AJ1074" s="8">
        <v>40</v>
      </c>
      <c r="AK1074" s="2">
        <f>(100-AJ1074)/(100-AI1074)*AG1074</f>
        <v>12902.4</v>
      </c>
      <c r="AL1074" s="8">
        <f t="shared" si="50"/>
        <v>672</v>
      </c>
    </row>
    <row r="1075" spans="1:38" x14ac:dyDescent="0.35">
      <c r="A1075" s="1" t="s">
        <v>1637</v>
      </c>
      <c r="B1075" s="1" t="s">
        <v>1575</v>
      </c>
      <c r="C1075" s="1" t="s">
        <v>1621</v>
      </c>
      <c r="D1075" s="1" t="s">
        <v>1639</v>
      </c>
      <c r="E1075" s="1" t="s">
        <v>33</v>
      </c>
      <c r="F1075" s="2">
        <v>137063</v>
      </c>
      <c r="G1075" s="2">
        <v>384919</v>
      </c>
      <c r="H1075" s="2">
        <v>137063</v>
      </c>
      <c r="I1075" s="2">
        <v>384919</v>
      </c>
      <c r="J1075" s="1" t="s">
        <v>837</v>
      </c>
      <c r="K1075" s="1" t="s">
        <v>35</v>
      </c>
      <c r="L1075" s="1" t="s">
        <v>837</v>
      </c>
      <c r="M1075" s="1" t="s">
        <v>202</v>
      </c>
      <c r="N1075" s="1" t="s">
        <v>295</v>
      </c>
      <c r="O1075" s="1" t="s">
        <v>1638</v>
      </c>
      <c r="P1075" s="1" t="s">
        <v>1636</v>
      </c>
      <c r="Q1075" s="1" t="s">
        <v>45</v>
      </c>
      <c r="AA1075">
        <v>50</v>
      </c>
      <c r="AB1075">
        <v>0.2606</v>
      </c>
      <c r="AC1075">
        <v>2.2999999999999998</v>
      </c>
      <c r="AD1075">
        <v>1.3</v>
      </c>
      <c r="AE1075">
        <v>7</v>
      </c>
      <c r="AF1075">
        <v>32</v>
      </c>
      <c r="AG1075" s="2">
        <f t="shared" si="48"/>
        <v>350</v>
      </c>
      <c r="AH1075" s="2">
        <f t="shared" si="49"/>
        <v>600</v>
      </c>
      <c r="AI1075" s="8">
        <v>85</v>
      </c>
      <c r="AJ1075" s="8">
        <v>40</v>
      </c>
      <c r="AK1075" s="2">
        <f>(100-AJ1075)/(100-AI1075)*AG1075</f>
        <v>1400</v>
      </c>
      <c r="AL1075" s="8">
        <f t="shared" si="50"/>
        <v>12</v>
      </c>
    </row>
    <row r="1076" spans="1:38" x14ac:dyDescent="0.35">
      <c r="A1076" s="1" t="s">
        <v>1637</v>
      </c>
      <c r="B1076" s="1" t="s">
        <v>1575</v>
      </c>
      <c r="C1076" s="1" t="s">
        <v>1621</v>
      </c>
      <c r="D1076" s="1" t="s">
        <v>1639</v>
      </c>
      <c r="E1076" s="1" t="s">
        <v>33</v>
      </c>
      <c r="F1076" s="2">
        <v>137063</v>
      </c>
      <c r="G1076" s="2">
        <v>384919</v>
      </c>
      <c r="H1076" s="2">
        <v>137063</v>
      </c>
      <c r="I1076" s="2">
        <v>384919</v>
      </c>
      <c r="J1076" s="1" t="s">
        <v>53</v>
      </c>
      <c r="K1076" s="1" t="s">
        <v>35</v>
      </c>
      <c r="L1076" s="1" t="s">
        <v>53</v>
      </c>
      <c r="M1076" s="1" t="s">
        <v>47</v>
      </c>
      <c r="N1076" s="1" t="s">
        <v>52</v>
      </c>
      <c r="O1076" s="1" t="s">
        <v>1638</v>
      </c>
      <c r="P1076" s="1" t="s">
        <v>1636</v>
      </c>
      <c r="Q1076" s="1" t="s">
        <v>45</v>
      </c>
      <c r="AA1076">
        <v>174</v>
      </c>
      <c r="AB1076">
        <v>0.2606</v>
      </c>
      <c r="AC1076">
        <v>4.2</v>
      </c>
      <c r="AD1076">
        <v>0.63</v>
      </c>
      <c r="AE1076">
        <v>4.7</v>
      </c>
      <c r="AF1076">
        <v>35</v>
      </c>
      <c r="AG1076" s="2">
        <f t="shared" si="48"/>
        <v>817.80000000000007</v>
      </c>
      <c r="AH1076" s="2">
        <f t="shared" si="49"/>
        <v>2088</v>
      </c>
      <c r="AI1076" s="8">
        <v>85</v>
      </c>
      <c r="AJ1076" s="8">
        <v>40</v>
      </c>
      <c r="AK1076" s="2">
        <f>(100-AJ1076)/(100-AI1076)*AG1076</f>
        <v>3271.2000000000003</v>
      </c>
      <c r="AL1076" s="8">
        <f t="shared" si="50"/>
        <v>43</v>
      </c>
    </row>
    <row r="1077" spans="1:38" x14ac:dyDescent="0.35">
      <c r="A1077" s="1" t="s">
        <v>1637</v>
      </c>
      <c r="B1077" s="1" t="s">
        <v>1575</v>
      </c>
      <c r="C1077" s="1" t="s">
        <v>1621</v>
      </c>
      <c r="D1077" s="1" t="s">
        <v>1639</v>
      </c>
      <c r="E1077" s="1" t="s">
        <v>33</v>
      </c>
      <c r="F1077" s="2">
        <v>137063</v>
      </c>
      <c r="G1077" s="2">
        <v>384919</v>
      </c>
      <c r="H1077" s="2">
        <v>137063</v>
      </c>
      <c r="I1077" s="2">
        <v>384919</v>
      </c>
      <c r="J1077" s="1" t="s">
        <v>85</v>
      </c>
      <c r="K1077" s="1" t="s">
        <v>35</v>
      </c>
      <c r="L1077" s="1" t="s">
        <v>54</v>
      </c>
      <c r="M1077" s="1" t="s">
        <v>47</v>
      </c>
      <c r="N1077" s="1" t="s">
        <v>56</v>
      </c>
      <c r="O1077" s="1" t="s">
        <v>1638</v>
      </c>
      <c r="P1077" s="1" t="s">
        <v>1636</v>
      </c>
      <c r="Q1077" s="1" t="s">
        <v>45</v>
      </c>
      <c r="AA1077">
        <v>37</v>
      </c>
      <c r="AB1077">
        <v>4.3700000000000003E-2</v>
      </c>
      <c r="AC1077">
        <v>1.4</v>
      </c>
      <c r="AD1077">
        <v>0.45</v>
      </c>
      <c r="AE1077">
        <v>5.8</v>
      </c>
      <c r="AF1077">
        <v>31</v>
      </c>
      <c r="AG1077" s="2">
        <f t="shared" si="48"/>
        <v>214.6</v>
      </c>
      <c r="AH1077" s="2">
        <f t="shared" si="49"/>
        <v>444</v>
      </c>
      <c r="AI1077" s="8">
        <v>85</v>
      </c>
      <c r="AJ1077" s="8">
        <v>40</v>
      </c>
      <c r="AK1077" s="2">
        <f>(100-AJ1077)/(100-AI1077)*AG1077</f>
        <v>858.4</v>
      </c>
      <c r="AL1077" s="8">
        <f t="shared" si="50"/>
        <v>9</v>
      </c>
    </row>
    <row r="1078" spans="1:38" x14ac:dyDescent="0.35">
      <c r="A1078" s="1" t="s">
        <v>1637</v>
      </c>
      <c r="B1078" s="1" t="s">
        <v>1575</v>
      </c>
      <c r="C1078" s="1" t="s">
        <v>1621</v>
      </c>
      <c r="D1078" s="1" t="s">
        <v>1639</v>
      </c>
      <c r="E1078" s="1" t="s">
        <v>33</v>
      </c>
      <c r="F1078" s="2">
        <v>137063</v>
      </c>
      <c r="G1078" s="2">
        <v>384919</v>
      </c>
      <c r="H1078" s="2">
        <v>137063</v>
      </c>
      <c r="I1078" s="2">
        <v>384919</v>
      </c>
      <c r="J1078" s="1" t="s">
        <v>49</v>
      </c>
      <c r="K1078" s="1" t="s">
        <v>35</v>
      </c>
      <c r="L1078" s="1" t="s">
        <v>50</v>
      </c>
      <c r="M1078" s="1" t="s">
        <v>47</v>
      </c>
      <c r="N1078" s="1" t="s">
        <v>52</v>
      </c>
      <c r="O1078" s="1" t="s">
        <v>1638</v>
      </c>
      <c r="P1078" s="1" t="s">
        <v>1636</v>
      </c>
      <c r="Q1078" s="1" t="s">
        <v>45</v>
      </c>
      <c r="AA1078" s="2">
        <v>1630</v>
      </c>
      <c r="AB1078">
        <v>4.3700000000000003E-2</v>
      </c>
      <c r="AC1078">
        <v>22</v>
      </c>
      <c r="AD1078">
        <v>0.1</v>
      </c>
      <c r="AE1078">
        <v>2</v>
      </c>
      <c r="AF1078">
        <v>15</v>
      </c>
      <c r="AG1078" s="2">
        <f t="shared" si="48"/>
        <v>3260</v>
      </c>
      <c r="AH1078" s="2">
        <f t="shared" si="49"/>
        <v>19560</v>
      </c>
      <c r="AI1078" s="8">
        <v>85</v>
      </c>
      <c r="AJ1078" s="8">
        <v>40</v>
      </c>
      <c r="AK1078" s="2">
        <f>(100-AJ1078)/(100-AI1078)*AG1078</f>
        <v>13040</v>
      </c>
      <c r="AL1078" s="8">
        <f t="shared" si="50"/>
        <v>407</v>
      </c>
    </row>
    <row r="1079" spans="1:38" x14ac:dyDescent="0.35">
      <c r="A1079" s="1" t="s">
        <v>1640</v>
      </c>
      <c r="B1079" s="1" t="s">
        <v>1575</v>
      </c>
      <c r="C1079" s="1" t="s">
        <v>1644</v>
      </c>
      <c r="D1079" s="1" t="s">
        <v>1642</v>
      </c>
      <c r="E1079" s="1" t="s">
        <v>33</v>
      </c>
      <c r="F1079" s="2">
        <v>144574</v>
      </c>
      <c r="G1079" s="2">
        <v>390665</v>
      </c>
      <c r="H1079" s="2">
        <v>144574</v>
      </c>
      <c r="I1079" s="2">
        <v>390665</v>
      </c>
      <c r="J1079" s="1" t="s">
        <v>63</v>
      </c>
      <c r="K1079" s="1" t="s">
        <v>35</v>
      </c>
      <c r="L1079" s="1" t="s">
        <v>63</v>
      </c>
      <c r="M1079" s="1" t="s">
        <v>80</v>
      </c>
      <c r="N1079" s="1" t="s">
        <v>52</v>
      </c>
      <c r="O1079" s="1" t="s">
        <v>1641</v>
      </c>
      <c r="P1079" s="1" t="s">
        <v>1643</v>
      </c>
      <c r="Q1079" s="1" t="s">
        <v>45</v>
      </c>
      <c r="AA1079">
        <v>144</v>
      </c>
      <c r="AB1079">
        <v>0.2606</v>
      </c>
      <c r="AC1079">
        <v>2.2999999999999998</v>
      </c>
      <c r="AD1079">
        <v>1.3</v>
      </c>
      <c r="AE1079">
        <v>4.2</v>
      </c>
      <c r="AF1079">
        <v>32</v>
      </c>
      <c r="AG1079" s="2">
        <f t="shared" si="48"/>
        <v>604.80000000000007</v>
      </c>
      <c r="AH1079" s="2">
        <f t="shared" si="49"/>
        <v>1728</v>
      </c>
      <c r="AI1079" s="8">
        <v>85</v>
      </c>
      <c r="AJ1079" s="8">
        <v>40</v>
      </c>
      <c r="AK1079" s="2">
        <f>(100-AJ1079)/(100-AI1079)*AG1079</f>
        <v>2419.2000000000003</v>
      </c>
      <c r="AL1079" s="8">
        <f t="shared" si="50"/>
        <v>36</v>
      </c>
    </row>
    <row r="1080" spans="1:38" x14ac:dyDescent="0.35">
      <c r="A1080" s="1" t="s">
        <v>1640</v>
      </c>
      <c r="B1080" s="1" t="s">
        <v>1575</v>
      </c>
      <c r="C1080" s="1" t="s">
        <v>1644</v>
      </c>
      <c r="D1080" s="1" t="s">
        <v>1642</v>
      </c>
      <c r="E1080" s="1" t="s">
        <v>33</v>
      </c>
      <c r="F1080" s="2">
        <v>144574</v>
      </c>
      <c r="G1080" s="2">
        <v>390665</v>
      </c>
      <c r="H1080" s="2">
        <v>144574</v>
      </c>
      <c r="I1080" s="2">
        <v>390665</v>
      </c>
      <c r="J1080" s="1" t="s">
        <v>68</v>
      </c>
      <c r="K1080" s="1" t="s">
        <v>35</v>
      </c>
      <c r="L1080" s="1" t="s">
        <v>50</v>
      </c>
      <c r="M1080" s="1" t="s">
        <v>80</v>
      </c>
      <c r="N1080" s="1" t="s">
        <v>52</v>
      </c>
      <c r="O1080" s="1" t="s">
        <v>1641</v>
      </c>
      <c r="P1080" s="1" t="s">
        <v>1643</v>
      </c>
      <c r="Q1080" s="1" t="s">
        <v>45</v>
      </c>
      <c r="AA1080" s="2">
        <v>2592</v>
      </c>
      <c r="AB1080">
        <v>4.3700000000000003E-2</v>
      </c>
      <c r="AC1080">
        <v>22</v>
      </c>
      <c r="AD1080">
        <v>0.1</v>
      </c>
      <c r="AE1080">
        <v>1.2</v>
      </c>
      <c r="AF1080">
        <v>15</v>
      </c>
      <c r="AG1080" s="2">
        <f t="shared" si="48"/>
        <v>3110.4</v>
      </c>
      <c r="AH1080" s="2">
        <f t="shared" si="49"/>
        <v>31104</v>
      </c>
      <c r="AI1080" s="8">
        <v>85</v>
      </c>
      <c r="AJ1080" s="8">
        <v>40</v>
      </c>
      <c r="AK1080" s="2">
        <f>(100-AJ1080)/(100-AI1080)*AG1080</f>
        <v>12441.6</v>
      </c>
      <c r="AL1080" s="8">
        <f t="shared" si="50"/>
        <v>648</v>
      </c>
    </row>
    <row r="1081" spans="1:38" x14ac:dyDescent="0.35">
      <c r="A1081" s="1" t="s">
        <v>1640</v>
      </c>
      <c r="B1081" s="1" t="s">
        <v>1575</v>
      </c>
      <c r="C1081" s="1" t="s">
        <v>1644</v>
      </c>
      <c r="D1081" s="1" t="s">
        <v>1642</v>
      </c>
      <c r="E1081" s="1" t="s">
        <v>33</v>
      </c>
      <c r="F1081" s="2">
        <v>144574</v>
      </c>
      <c r="G1081" s="2">
        <v>390665</v>
      </c>
      <c r="H1081" s="2">
        <v>144574</v>
      </c>
      <c r="I1081" s="2">
        <v>390665</v>
      </c>
      <c r="J1081" s="1" t="s">
        <v>46</v>
      </c>
      <c r="K1081" s="1" t="s">
        <v>35</v>
      </c>
      <c r="L1081" s="1" t="s">
        <v>46</v>
      </c>
      <c r="M1081" s="1" t="s">
        <v>80</v>
      </c>
      <c r="N1081" s="1" t="s">
        <v>48</v>
      </c>
      <c r="O1081" s="1" t="s">
        <v>1641</v>
      </c>
      <c r="P1081" s="1" t="s">
        <v>1643</v>
      </c>
      <c r="Q1081" s="1" t="s">
        <v>45</v>
      </c>
      <c r="AA1081">
        <v>2</v>
      </c>
      <c r="AB1081">
        <v>0.2606</v>
      </c>
      <c r="AC1081">
        <v>1.5</v>
      </c>
      <c r="AD1081">
        <v>0.83</v>
      </c>
      <c r="AE1081">
        <v>2.8</v>
      </c>
      <c r="AF1081">
        <v>36</v>
      </c>
      <c r="AG1081" s="2">
        <f t="shared" si="48"/>
        <v>5.6</v>
      </c>
      <c r="AH1081" s="2">
        <f t="shared" si="49"/>
        <v>24</v>
      </c>
      <c r="AI1081" s="8">
        <v>85</v>
      </c>
      <c r="AJ1081" s="8">
        <v>40</v>
      </c>
      <c r="AK1081" s="2">
        <f>(100-AJ1081)/(100-AI1081)*AG1081</f>
        <v>22.4</v>
      </c>
      <c r="AL1081" s="8">
        <f t="shared" si="50"/>
        <v>0</v>
      </c>
    </row>
    <row r="1082" spans="1:38" x14ac:dyDescent="0.35">
      <c r="A1082" s="1" t="s">
        <v>1640</v>
      </c>
      <c r="B1082" s="1" t="s">
        <v>1575</v>
      </c>
      <c r="C1082" s="1" t="s">
        <v>1644</v>
      </c>
      <c r="D1082" s="1" t="s">
        <v>1642</v>
      </c>
      <c r="E1082" s="1" t="s">
        <v>33</v>
      </c>
      <c r="F1082" s="2">
        <v>144574</v>
      </c>
      <c r="G1082" s="2">
        <v>390665</v>
      </c>
      <c r="H1082" s="2">
        <v>144574</v>
      </c>
      <c r="I1082" s="2">
        <v>390665</v>
      </c>
      <c r="J1082" s="1" t="s">
        <v>53</v>
      </c>
      <c r="K1082" s="1" t="s">
        <v>35</v>
      </c>
      <c r="L1082" s="1" t="s">
        <v>53</v>
      </c>
      <c r="M1082" s="1" t="s">
        <v>80</v>
      </c>
      <c r="N1082" s="1" t="s">
        <v>48</v>
      </c>
      <c r="O1082" s="1" t="s">
        <v>1641</v>
      </c>
      <c r="P1082" s="1" t="s">
        <v>1643</v>
      </c>
      <c r="Q1082" s="1" t="s">
        <v>45</v>
      </c>
      <c r="AA1082">
        <v>442</v>
      </c>
      <c r="AB1082">
        <v>0.2606</v>
      </c>
      <c r="AC1082">
        <v>4.2</v>
      </c>
      <c r="AD1082">
        <v>0.63</v>
      </c>
      <c r="AE1082">
        <v>2.8</v>
      </c>
      <c r="AF1082">
        <v>35</v>
      </c>
      <c r="AG1082" s="2">
        <f t="shared" si="48"/>
        <v>1237.5999999999999</v>
      </c>
      <c r="AH1082" s="2">
        <f t="shared" si="49"/>
        <v>5304</v>
      </c>
      <c r="AI1082" s="8">
        <v>85</v>
      </c>
      <c r="AJ1082" s="8">
        <v>40</v>
      </c>
      <c r="AK1082" s="2">
        <f>(100-AJ1082)/(100-AI1082)*AG1082</f>
        <v>4950.3999999999996</v>
      </c>
      <c r="AL1082" s="8">
        <f t="shared" si="50"/>
        <v>110</v>
      </c>
    </row>
    <row r="1083" spans="1:38" x14ac:dyDescent="0.35">
      <c r="A1083" s="1" t="s">
        <v>1640</v>
      </c>
      <c r="B1083" s="1" t="s">
        <v>1575</v>
      </c>
      <c r="C1083" s="1" t="s">
        <v>1644</v>
      </c>
      <c r="D1083" s="1" t="s">
        <v>1642</v>
      </c>
      <c r="E1083" s="1" t="s">
        <v>33</v>
      </c>
      <c r="F1083" s="2">
        <v>144574</v>
      </c>
      <c r="G1083" s="2">
        <v>390665</v>
      </c>
      <c r="H1083" s="2">
        <v>144574</v>
      </c>
      <c r="I1083" s="2">
        <v>390665</v>
      </c>
      <c r="J1083" s="1" t="s">
        <v>79</v>
      </c>
      <c r="K1083" s="1" t="s">
        <v>35</v>
      </c>
      <c r="L1083" s="1" t="s">
        <v>54</v>
      </c>
      <c r="M1083" s="1" t="s">
        <v>80</v>
      </c>
      <c r="N1083" s="1" t="s">
        <v>56</v>
      </c>
      <c r="O1083" s="1" t="s">
        <v>1641</v>
      </c>
      <c r="P1083" s="1" t="s">
        <v>1643</v>
      </c>
      <c r="Q1083" s="1" t="s">
        <v>45</v>
      </c>
      <c r="AA1083">
        <v>718</v>
      </c>
      <c r="AB1083">
        <v>4.3700000000000003E-2</v>
      </c>
      <c r="AC1083">
        <v>1.4</v>
      </c>
      <c r="AD1083">
        <v>0.45</v>
      </c>
      <c r="AE1083">
        <v>3.5</v>
      </c>
      <c r="AF1083">
        <v>31</v>
      </c>
      <c r="AG1083" s="2">
        <f t="shared" si="48"/>
        <v>2513</v>
      </c>
      <c r="AH1083" s="2">
        <f t="shared" si="49"/>
        <v>8616</v>
      </c>
      <c r="AI1083" s="8">
        <v>85</v>
      </c>
      <c r="AJ1083" s="8">
        <v>40</v>
      </c>
      <c r="AK1083" s="2">
        <f>(100-AJ1083)/(100-AI1083)*AG1083</f>
        <v>10052</v>
      </c>
      <c r="AL1083" s="8">
        <f t="shared" si="50"/>
        <v>179</v>
      </c>
    </row>
    <row r="1084" spans="1:38" x14ac:dyDescent="0.35">
      <c r="A1084" s="1" t="s">
        <v>1645</v>
      </c>
      <c r="B1084" s="1" t="s">
        <v>1575</v>
      </c>
      <c r="C1084" s="1" t="s">
        <v>1644</v>
      </c>
      <c r="D1084" s="1" t="s">
        <v>1646</v>
      </c>
      <c r="E1084" s="1" t="s">
        <v>33</v>
      </c>
      <c r="F1084" s="2">
        <v>144239</v>
      </c>
      <c r="G1084" s="2">
        <v>390621</v>
      </c>
      <c r="H1084" s="2">
        <v>144239</v>
      </c>
      <c r="I1084" s="2">
        <v>390621</v>
      </c>
      <c r="J1084" s="1" t="s">
        <v>79</v>
      </c>
      <c r="K1084" s="1" t="s">
        <v>35</v>
      </c>
      <c r="L1084" s="1" t="s">
        <v>54</v>
      </c>
      <c r="M1084" s="1" t="s">
        <v>80</v>
      </c>
      <c r="N1084" s="1" t="s">
        <v>56</v>
      </c>
      <c r="P1084" s="1" t="s">
        <v>1647</v>
      </c>
      <c r="Q1084" s="1" t="s">
        <v>45</v>
      </c>
      <c r="AA1084" s="2">
        <v>2790</v>
      </c>
      <c r="AB1084">
        <v>4.3700000000000003E-2</v>
      </c>
      <c r="AC1084">
        <v>1.4</v>
      </c>
      <c r="AD1084">
        <v>0.45</v>
      </c>
      <c r="AE1084">
        <v>3.5</v>
      </c>
      <c r="AF1084">
        <v>31</v>
      </c>
      <c r="AG1084" s="2">
        <f t="shared" si="48"/>
        <v>9765</v>
      </c>
      <c r="AH1084" s="2">
        <f t="shared" si="49"/>
        <v>33480</v>
      </c>
      <c r="AI1084" s="8">
        <v>85</v>
      </c>
      <c r="AJ1084" s="8">
        <v>40</v>
      </c>
      <c r="AK1084" s="2">
        <f>(100-AJ1084)/(100-AI1084)*AG1084</f>
        <v>39060</v>
      </c>
      <c r="AL1084" s="8">
        <f t="shared" si="50"/>
        <v>697</v>
      </c>
    </row>
    <row r="1085" spans="1:38" x14ac:dyDescent="0.35">
      <c r="A1085" s="1" t="s">
        <v>1648</v>
      </c>
      <c r="B1085" s="1" t="s">
        <v>1575</v>
      </c>
      <c r="C1085" s="1" t="s">
        <v>1575</v>
      </c>
      <c r="D1085" s="1" t="s">
        <v>1649</v>
      </c>
      <c r="E1085" s="1" t="s">
        <v>33</v>
      </c>
      <c r="F1085" s="2">
        <v>137461</v>
      </c>
      <c r="G1085" s="2">
        <v>387544</v>
      </c>
      <c r="H1085" s="2">
        <v>137461</v>
      </c>
      <c r="I1085" s="2">
        <v>387544</v>
      </c>
      <c r="J1085" s="1" t="s">
        <v>163</v>
      </c>
      <c r="K1085" s="1" t="s">
        <v>35</v>
      </c>
      <c r="L1085" s="1" t="s">
        <v>103</v>
      </c>
      <c r="M1085" s="1" t="s">
        <v>95</v>
      </c>
      <c r="N1085" s="1" t="s">
        <v>104</v>
      </c>
      <c r="P1085" s="1" t="s">
        <v>1650</v>
      </c>
      <c r="Q1085" s="1" t="s">
        <v>45</v>
      </c>
      <c r="AA1085">
        <v>0</v>
      </c>
      <c r="AB1085">
        <v>4.3700000000000003E-2</v>
      </c>
      <c r="AC1085">
        <v>1.4</v>
      </c>
      <c r="AD1085">
        <v>0.45</v>
      </c>
      <c r="AE1085">
        <v>6.9</v>
      </c>
      <c r="AF1085">
        <v>31</v>
      </c>
      <c r="AG1085" s="2">
        <f t="shared" si="48"/>
        <v>0</v>
      </c>
      <c r="AH1085" s="2">
        <f t="shared" si="49"/>
        <v>0</v>
      </c>
      <c r="AI1085" s="8">
        <v>85</v>
      </c>
      <c r="AJ1085" s="8">
        <v>40</v>
      </c>
      <c r="AK1085" s="2">
        <f>(100-AJ1085)/(100-AI1085)*AG1085</f>
        <v>0</v>
      </c>
      <c r="AL1085" s="8">
        <f t="shared" si="50"/>
        <v>0</v>
      </c>
    </row>
    <row r="1086" spans="1:38" x14ac:dyDescent="0.35">
      <c r="A1086" s="1" t="s">
        <v>1651</v>
      </c>
      <c r="B1086" s="1" t="s">
        <v>1575</v>
      </c>
      <c r="C1086" s="1" t="s">
        <v>1575</v>
      </c>
      <c r="D1086" s="1" t="s">
        <v>1653</v>
      </c>
      <c r="E1086" s="1" t="s">
        <v>33</v>
      </c>
      <c r="F1086" s="2">
        <v>135184</v>
      </c>
      <c r="G1086" s="2">
        <v>393639</v>
      </c>
      <c r="H1086" s="2">
        <v>135184</v>
      </c>
      <c r="I1086" s="2">
        <v>393639</v>
      </c>
      <c r="J1086" s="1" t="s">
        <v>163</v>
      </c>
      <c r="K1086" s="1" t="s">
        <v>35</v>
      </c>
      <c r="L1086" s="1" t="s">
        <v>103</v>
      </c>
      <c r="M1086" s="1" t="s">
        <v>95</v>
      </c>
      <c r="N1086" s="1" t="s">
        <v>104</v>
      </c>
      <c r="O1086" s="1" t="s">
        <v>1652</v>
      </c>
      <c r="P1086" s="1" t="s">
        <v>1654</v>
      </c>
      <c r="Q1086" s="1" t="s">
        <v>45</v>
      </c>
      <c r="AA1086" s="2">
        <v>2868</v>
      </c>
      <c r="AB1086">
        <v>4.3700000000000003E-2</v>
      </c>
      <c r="AC1086">
        <v>1.4</v>
      </c>
      <c r="AD1086">
        <v>0.45</v>
      </c>
      <c r="AE1086">
        <v>6.9</v>
      </c>
      <c r="AF1086">
        <v>31</v>
      </c>
      <c r="AG1086" s="2">
        <f t="shared" si="48"/>
        <v>19789.2</v>
      </c>
      <c r="AH1086" s="2">
        <f t="shared" si="49"/>
        <v>34416</v>
      </c>
      <c r="AI1086" s="8">
        <v>85</v>
      </c>
      <c r="AJ1086" s="8">
        <v>40</v>
      </c>
      <c r="AK1086" s="2">
        <f>(100-AJ1086)/(100-AI1086)*AG1086</f>
        <v>79156.800000000003</v>
      </c>
      <c r="AL1086" s="8">
        <f t="shared" si="50"/>
        <v>717</v>
      </c>
    </row>
    <row r="1087" spans="1:38" x14ac:dyDescent="0.35">
      <c r="A1087" s="1" t="s">
        <v>1655</v>
      </c>
      <c r="B1087" s="1" t="s">
        <v>1575</v>
      </c>
      <c r="C1087" s="1" t="s">
        <v>1575</v>
      </c>
      <c r="D1087" s="1" t="s">
        <v>1656</v>
      </c>
      <c r="E1087" s="1" t="s">
        <v>33</v>
      </c>
      <c r="F1087" s="2">
        <v>136180</v>
      </c>
      <c r="G1087" s="2">
        <v>390430</v>
      </c>
      <c r="H1087" s="2">
        <v>136180</v>
      </c>
      <c r="I1087" s="2">
        <v>390430</v>
      </c>
      <c r="J1087" s="1" t="s">
        <v>79</v>
      </c>
      <c r="K1087" s="1" t="s">
        <v>35</v>
      </c>
      <c r="L1087" s="1" t="s">
        <v>54</v>
      </c>
      <c r="M1087" s="1" t="s">
        <v>122</v>
      </c>
      <c r="N1087" s="1" t="s">
        <v>56</v>
      </c>
      <c r="P1087" s="1" t="s">
        <v>1657</v>
      </c>
      <c r="Q1087" s="1" t="s">
        <v>45</v>
      </c>
      <c r="AA1087" s="2">
        <v>2880</v>
      </c>
      <c r="AB1087">
        <v>4.3700000000000003E-2</v>
      </c>
      <c r="AC1087">
        <v>1.4</v>
      </c>
      <c r="AD1087">
        <v>0.45</v>
      </c>
      <c r="AE1087">
        <v>3.5</v>
      </c>
      <c r="AF1087">
        <v>31</v>
      </c>
      <c r="AG1087" s="2">
        <f t="shared" si="48"/>
        <v>10080</v>
      </c>
      <c r="AH1087" s="2">
        <f t="shared" si="49"/>
        <v>34560</v>
      </c>
      <c r="AI1087" s="8">
        <v>85</v>
      </c>
      <c r="AJ1087" s="8">
        <v>40</v>
      </c>
      <c r="AK1087" s="2">
        <f>(100-AJ1087)/(100-AI1087)*AG1087</f>
        <v>40320</v>
      </c>
      <c r="AL1087" s="8">
        <f t="shared" si="50"/>
        <v>720</v>
      </c>
    </row>
    <row r="1088" spans="1:38" x14ac:dyDescent="0.35">
      <c r="A1088" s="1" t="s">
        <v>1658</v>
      </c>
      <c r="B1088" s="1" t="s">
        <v>1575</v>
      </c>
      <c r="C1088" s="1" t="s">
        <v>1575</v>
      </c>
      <c r="D1088" s="1" t="s">
        <v>1660</v>
      </c>
      <c r="E1088" s="1" t="s">
        <v>33</v>
      </c>
      <c r="F1088" s="2">
        <v>137977</v>
      </c>
      <c r="G1088" s="2">
        <v>387700</v>
      </c>
      <c r="H1088" s="2">
        <v>137977</v>
      </c>
      <c r="I1088" s="2">
        <v>387700</v>
      </c>
      <c r="J1088" s="1" t="s">
        <v>85</v>
      </c>
      <c r="K1088" s="1" t="s">
        <v>35</v>
      </c>
      <c r="L1088" s="1" t="s">
        <v>54</v>
      </c>
      <c r="M1088" s="1" t="s">
        <v>47</v>
      </c>
      <c r="N1088" s="1" t="s">
        <v>56</v>
      </c>
      <c r="O1088" s="1" t="s">
        <v>1659</v>
      </c>
      <c r="P1088" s="1" t="s">
        <v>1661</v>
      </c>
      <c r="Q1088" s="1" t="s">
        <v>45</v>
      </c>
      <c r="AA1088">
        <v>480</v>
      </c>
      <c r="AB1088">
        <v>4.3700000000000003E-2</v>
      </c>
      <c r="AC1088">
        <v>1.4</v>
      </c>
      <c r="AD1088">
        <v>0.45</v>
      </c>
      <c r="AE1088">
        <v>5.8</v>
      </c>
      <c r="AF1088">
        <v>31</v>
      </c>
      <c r="AG1088" s="2">
        <f t="shared" si="48"/>
        <v>2784</v>
      </c>
      <c r="AH1088" s="2">
        <f t="shared" si="49"/>
        <v>5760</v>
      </c>
      <c r="AI1088" s="8">
        <v>85</v>
      </c>
      <c r="AJ1088" s="8">
        <v>40</v>
      </c>
      <c r="AK1088" s="2">
        <f>(100-AJ1088)/(100-AI1088)*AG1088</f>
        <v>11136</v>
      </c>
      <c r="AL1088" s="8">
        <f t="shared" si="50"/>
        <v>120</v>
      </c>
    </row>
    <row r="1089" spans="1:38" x14ac:dyDescent="0.35">
      <c r="A1089" s="1" t="s">
        <v>1658</v>
      </c>
      <c r="B1089" s="1" t="s">
        <v>1575</v>
      </c>
      <c r="C1089" s="1" t="s">
        <v>1575</v>
      </c>
      <c r="D1089" s="1" t="s">
        <v>1660</v>
      </c>
      <c r="E1089" s="1" t="s">
        <v>33</v>
      </c>
      <c r="F1089" s="2">
        <v>137977</v>
      </c>
      <c r="G1089" s="2">
        <v>387700</v>
      </c>
      <c r="H1089" s="2">
        <v>137977</v>
      </c>
      <c r="I1089" s="2">
        <v>387700</v>
      </c>
      <c r="J1089" s="1" t="s">
        <v>49</v>
      </c>
      <c r="K1089" s="1" t="s">
        <v>35</v>
      </c>
      <c r="L1089" s="1" t="s">
        <v>50</v>
      </c>
      <c r="M1089" s="1" t="s">
        <v>122</v>
      </c>
      <c r="N1089" s="1" t="s">
        <v>52</v>
      </c>
      <c r="O1089" s="1" t="s">
        <v>1659</v>
      </c>
      <c r="P1089" s="1" t="s">
        <v>1661</v>
      </c>
      <c r="Q1089" s="1" t="s">
        <v>45</v>
      </c>
      <c r="AA1089">
        <v>124</v>
      </c>
      <c r="AB1089">
        <v>4.3700000000000003E-2</v>
      </c>
      <c r="AC1089">
        <v>22</v>
      </c>
      <c r="AD1089">
        <v>0.1</v>
      </c>
      <c r="AE1089">
        <v>1.2</v>
      </c>
      <c r="AF1089">
        <v>15</v>
      </c>
      <c r="AG1089" s="2">
        <f t="shared" si="48"/>
        <v>148.79999999999998</v>
      </c>
      <c r="AH1089" s="2">
        <f t="shared" si="49"/>
        <v>1488</v>
      </c>
      <c r="AI1089" s="8">
        <v>85</v>
      </c>
      <c r="AJ1089" s="8">
        <v>40</v>
      </c>
      <c r="AK1089" s="2">
        <f>(100-AJ1089)/(100-AI1089)*AG1089</f>
        <v>595.19999999999993</v>
      </c>
      <c r="AL1089" s="8">
        <f t="shared" si="50"/>
        <v>31</v>
      </c>
    </row>
    <row r="1090" spans="1:38" x14ac:dyDescent="0.35">
      <c r="A1090" s="1" t="s">
        <v>1662</v>
      </c>
      <c r="B1090" s="1" t="s">
        <v>1575</v>
      </c>
      <c r="C1090" s="1" t="s">
        <v>1575</v>
      </c>
      <c r="D1090" s="1" t="s">
        <v>1664</v>
      </c>
      <c r="E1090" s="1" t="s">
        <v>33</v>
      </c>
      <c r="F1090" s="2">
        <v>135878</v>
      </c>
      <c r="G1090" s="2">
        <v>388169</v>
      </c>
      <c r="H1090" s="2">
        <v>135878</v>
      </c>
      <c r="I1090" s="2">
        <v>388169</v>
      </c>
      <c r="J1090" s="1" t="s">
        <v>163</v>
      </c>
      <c r="K1090" s="1" t="s">
        <v>35</v>
      </c>
      <c r="L1090" s="1" t="s">
        <v>103</v>
      </c>
      <c r="M1090" s="1" t="s">
        <v>95</v>
      </c>
      <c r="N1090" s="1" t="s">
        <v>104</v>
      </c>
      <c r="O1090" s="1" t="s">
        <v>1663</v>
      </c>
      <c r="P1090" s="1" t="s">
        <v>1665</v>
      </c>
      <c r="Q1090" s="1" t="s">
        <v>45</v>
      </c>
      <c r="AA1090" s="2">
        <v>2964</v>
      </c>
      <c r="AB1090">
        <v>4.3700000000000003E-2</v>
      </c>
      <c r="AC1090">
        <v>1.4</v>
      </c>
      <c r="AD1090">
        <v>0.45</v>
      </c>
      <c r="AE1090">
        <v>6.9</v>
      </c>
      <c r="AF1090">
        <v>31</v>
      </c>
      <c r="AG1090" s="2">
        <f t="shared" ref="AG1090:AG1153" si="51">AA1090*AE1090</f>
        <v>20451.600000000002</v>
      </c>
      <c r="AH1090" s="2">
        <f t="shared" ref="AH1090:AH1153" si="52">AA1090*12</f>
        <v>35568</v>
      </c>
      <c r="AI1090" s="8">
        <v>85</v>
      </c>
      <c r="AJ1090" s="8">
        <v>40</v>
      </c>
      <c r="AK1090" s="2">
        <f>(100-AJ1090)/(100-AI1090)*AG1090</f>
        <v>81806.400000000009</v>
      </c>
      <c r="AL1090" s="8">
        <f t="shared" si="50"/>
        <v>741</v>
      </c>
    </row>
    <row r="1091" spans="1:38" x14ac:dyDescent="0.35">
      <c r="A1091" s="1" t="s">
        <v>1666</v>
      </c>
      <c r="B1091" s="1" t="s">
        <v>1670</v>
      </c>
      <c r="C1091" s="1" t="s">
        <v>1669</v>
      </c>
      <c r="D1091" s="1" t="s">
        <v>1667</v>
      </c>
      <c r="E1091" s="1" t="s">
        <v>33</v>
      </c>
      <c r="F1091" s="2">
        <v>174356</v>
      </c>
      <c r="G1091" s="2">
        <v>391405</v>
      </c>
      <c r="H1091" s="2">
        <v>174329</v>
      </c>
      <c r="I1091" s="2">
        <v>391426</v>
      </c>
      <c r="J1091" s="1" t="s">
        <v>85</v>
      </c>
      <c r="K1091" s="1" t="s">
        <v>35</v>
      </c>
      <c r="L1091" s="1" t="s">
        <v>54</v>
      </c>
      <c r="M1091" s="1" t="s">
        <v>80</v>
      </c>
      <c r="N1091" s="1" t="s">
        <v>56</v>
      </c>
      <c r="P1091" s="1" t="s">
        <v>1668</v>
      </c>
      <c r="Q1091" s="1" t="s">
        <v>45</v>
      </c>
      <c r="AA1091">
        <v>867</v>
      </c>
      <c r="AB1091">
        <v>4.3700000000000003E-2</v>
      </c>
      <c r="AC1091">
        <v>1.4</v>
      </c>
      <c r="AD1091">
        <v>0.45</v>
      </c>
      <c r="AE1091">
        <v>3.5</v>
      </c>
      <c r="AF1091">
        <v>31</v>
      </c>
      <c r="AG1091" s="2">
        <f t="shared" si="51"/>
        <v>3034.5</v>
      </c>
      <c r="AH1091" s="2">
        <f t="shared" si="52"/>
        <v>10404</v>
      </c>
      <c r="AI1091" s="8">
        <v>85</v>
      </c>
      <c r="AJ1091" s="8">
        <v>40</v>
      </c>
      <c r="AK1091" s="2">
        <f>(100-AJ1091)/(100-AI1091)*AG1091</f>
        <v>12138</v>
      </c>
      <c r="AL1091" s="8">
        <f t="shared" ref="AL1091:AL1154" si="53">_xlfn.FLOOR.MATH((100-AI1091)/(100-AJ1091)*AA1091,1)</f>
        <v>216</v>
      </c>
    </row>
    <row r="1092" spans="1:38" x14ac:dyDescent="0.35">
      <c r="A1092" s="1" t="s">
        <v>1671</v>
      </c>
      <c r="B1092" s="1" t="s">
        <v>1670</v>
      </c>
      <c r="C1092" s="1" t="s">
        <v>1675</v>
      </c>
      <c r="D1092" s="1" t="s">
        <v>1673</v>
      </c>
      <c r="E1092" s="1" t="s">
        <v>33</v>
      </c>
      <c r="F1092" s="2">
        <v>173330</v>
      </c>
      <c r="G1092" s="2">
        <v>394754</v>
      </c>
      <c r="H1092" s="2">
        <v>173146</v>
      </c>
      <c r="I1092" s="2">
        <v>394640</v>
      </c>
      <c r="J1092" s="1" t="s">
        <v>54</v>
      </c>
      <c r="K1092" s="1" t="s">
        <v>35</v>
      </c>
      <c r="L1092" s="1" t="s">
        <v>54</v>
      </c>
      <c r="M1092" s="1" t="s">
        <v>127</v>
      </c>
      <c r="N1092" s="1" t="s">
        <v>56</v>
      </c>
      <c r="O1092" s="1" t="s">
        <v>1672</v>
      </c>
      <c r="P1092" s="1" t="s">
        <v>1674</v>
      </c>
      <c r="Q1092" s="1" t="s">
        <v>45</v>
      </c>
      <c r="AA1092" s="2">
        <v>4800</v>
      </c>
      <c r="AB1092">
        <v>4.3700000000000003E-2</v>
      </c>
      <c r="AC1092">
        <v>1.4</v>
      </c>
      <c r="AD1092">
        <v>0.45</v>
      </c>
      <c r="AE1092">
        <v>3.5</v>
      </c>
      <c r="AF1092">
        <v>31</v>
      </c>
      <c r="AG1092" s="2">
        <f t="shared" si="51"/>
        <v>16800</v>
      </c>
      <c r="AH1092" s="2">
        <f t="shared" si="52"/>
        <v>57600</v>
      </c>
      <c r="AI1092" s="8">
        <v>85</v>
      </c>
      <c r="AJ1092" s="8">
        <v>40</v>
      </c>
      <c r="AK1092" s="2">
        <f>(100-AJ1092)/(100-AI1092)*AG1092</f>
        <v>67200</v>
      </c>
      <c r="AL1092" s="8">
        <f t="shared" si="53"/>
        <v>1200</v>
      </c>
    </row>
    <row r="1093" spans="1:38" x14ac:dyDescent="0.35">
      <c r="A1093" s="1" t="s">
        <v>1676</v>
      </c>
      <c r="B1093" s="1" t="s">
        <v>1670</v>
      </c>
      <c r="C1093" s="1" t="s">
        <v>1675</v>
      </c>
      <c r="D1093" s="1" t="s">
        <v>1678</v>
      </c>
      <c r="E1093" s="1" t="s">
        <v>33</v>
      </c>
      <c r="F1093" s="2">
        <v>170531</v>
      </c>
      <c r="G1093" s="2">
        <v>395978</v>
      </c>
      <c r="H1093" s="2">
        <v>170531</v>
      </c>
      <c r="I1093" s="2">
        <v>395978</v>
      </c>
      <c r="J1093" s="1" t="s">
        <v>112</v>
      </c>
      <c r="K1093" s="1" t="s">
        <v>35</v>
      </c>
      <c r="L1093" s="1" t="s">
        <v>106</v>
      </c>
      <c r="M1093" s="1" t="s">
        <v>95</v>
      </c>
      <c r="N1093" s="1" t="s">
        <v>96</v>
      </c>
      <c r="O1093" s="1" t="s">
        <v>1677</v>
      </c>
      <c r="P1093" s="1" t="s">
        <v>1679</v>
      </c>
      <c r="Q1093" s="1" t="s">
        <v>45</v>
      </c>
      <c r="AA1093" s="2">
        <v>5720</v>
      </c>
      <c r="AB1093">
        <v>0</v>
      </c>
      <c r="AC1093">
        <v>22</v>
      </c>
      <c r="AD1093">
        <v>0.1</v>
      </c>
      <c r="AE1093">
        <v>2.2999999999999998</v>
      </c>
      <c r="AF1093">
        <v>15</v>
      </c>
      <c r="AG1093" s="2">
        <f t="shared" si="51"/>
        <v>13155.999999999998</v>
      </c>
      <c r="AH1093" s="2">
        <f t="shared" si="52"/>
        <v>68640</v>
      </c>
      <c r="AI1093" s="8">
        <v>85</v>
      </c>
      <c r="AJ1093" s="8">
        <v>40</v>
      </c>
      <c r="AK1093" s="2">
        <f>(100-AJ1093)/(100-AI1093)*AG1093</f>
        <v>52623.999999999993</v>
      </c>
      <c r="AL1093" s="8">
        <f t="shared" si="53"/>
        <v>1430</v>
      </c>
    </row>
    <row r="1094" spans="1:38" x14ac:dyDescent="0.35">
      <c r="A1094" s="1" t="s">
        <v>1680</v>
      </c>
      <c r="B1094" s="1" t="s">
        <v>1670</v>
      </c>
      <c r="C1094" s="1" t="s">
        <v>1675</v>
      </c>
      <c r="D1094" s="1" t="s">
        <v>1682</v>
      </c>
      <c r="E1094" s="1" t="s">
        <v>33</v>
      </c>
      <c r="F1094" s="2">
        <v>170738</v>
      </c>
      <c r="G1094" s="2">
        <v>394644</v>
      </c>
      <c r="H1094" s="2">
        <v>170738</v>
      </c>
      <c r="I1094" s="2">
        <v>394644</v>
      </c>
      <c r="J1094" s="1" t="s">
        <v>215</v>
      </c>
      <c r="K1094" s="1" t="s">
        <v>35</v>
      </c>
      <c r="L1094" s="1" t="s">
        <v>201</v>
      </c>
      <c r="M1094" s="1" t="s">
        <v>363</v>
      </c>
      <c r="N1094" s="1" t="s">
        <v>203</v>
      </c>
      <c r="O1094" s="1" t="s">
        <v>1681</v>
      </c>
      <c r="P1094" s="1" t="s">
        <v>1683</v>
      </c>
      <c r="Q1094" s="1" t="s">
        <v>45</v>
      </c>
      <c r="AA1094" s="2">
        <v>1152</v>
      </c>
      <c r="AB1094">
        <v>4.3700000000000003E-2</v>
      </c>
      <c r="AC1094">
        <v>1.4</v>
      </c>
      <c r="AD1094">
        <v>0.45</v>
      </c>
      <c r="AE1094">
        <v>5.8</v>
      </c>
      <c r="AF1094">
        <v>31</v>
      </c>
      <c r="AG1094" s="2">
        <f t="shared" si="51"/>
        <v>6681.5999999999995</v>
      </c>
      <c r="AH1094" s="2">
        <f t="shared" si="52"/>
        <v>13824</v>
      </c>
      <c r="AI1094" s="8">
        <v>85</v>
      </c>
      <c r="AJ1094" s="8">
        <v>40</v>
      </c>
      <c r="AK1094" s="2">
        <f>(100-AJ1094)/(100-AI1094)*AG1094</f>
        <v>26726.399999999998</v>
      </c>
      <c r="AL1094" s="8">
        <f t="shared" si="53"/>
        <v>288</v>
      </c>
    </row>
    <row r="1095" spans="1:38" x14ac:dyDescent="0.35">
      <c r="A1095" s="1" t="s">
        <v>1684</v>
      </c>
      <c r="B1095" s="1" t="s">
        <v>1670</v>
      </c>
      <c r="C1095" s="1" t="s">
        <v>1675</v>
      </c>
      <c r="D1095" s="1" t="s">
        <v>1686</v>
      </c>
      <c r="E1095" s="1" t="s">
        <v>33</v>
      </c>
      <c r="F1095" s="2">
        <v>170412</v>
      </c>
      <c r="G1095" s="2">
        <v>395717</v>
      </c>
      <c r="H1095" s="2">
        <v>170412</v>
      </c>
      <c r="I1095" s="2">
        <v>395717</v>
      </c>
      <c r="J1095" s="1" t="s">
        <v>150</v>
      </c>
      <c r="K1095" s="1" t="s">
        <v>35</v>
      </c>
      <c r="L1095" s="1" t="s">
        <v>150</v>
      </c>
      <c r="M1095" s="1" t="s">
        <v>526</v>
      </c>
      <c r="N1095" s="1" t="s">
        <v>152</v>
      </c>
      <c r="O1095" s="1" t="s">
        <v>1685</v>
      </c>
      <c r="P1095" s="1" t="s">
        <v>1687</v>
      </c>
      <c r="Q1095" s="1" t="s">
        <v>45</v>
      </c>
      <c r="AA1095">
        <v>441</v>
      </c>
      <c r="AB1095">
        <v>4.3700000000000003E-2</v>
      </c>
      <c r="AC1095">
        <v>1.4</v>
      </c>
      <c r="AD1095">
        <v>0.45</v>
      </c>
      <c r="AE1095">
        <v>5.8</v>
      </c>
      <c r="AF1095">
        <v>31</v>
      </c>
      <c r="AG1095" s="2">
        <f t="shared" si="51"/>
        <v>2557.7999999999997</v>
      </c>
      <c r="AH1095" s="2">
        <f t="shared" si="52"/>
        <v>5292</v>
      </c>
      <c r="AI1095" s="8">
        <v>70</v>
      </c>
      <c r="AJ1095" s="8">
        <v>40</v>
      </c>
      <c r="AK1095" s="2">
        <f>(100-AJ1095)/(100-AI1095)*AG1095</f>
        <v>5115.5999999999995</v>
      </c>
      <c r="AL1095" s="8">
        <f t="shared" si="53"/>
        <v>220</v>
      </c>
    </row>
    <row r="1096" spans="1:38" x14ac:dyDescent="0.35">
      <c r="A1096" s="1" t="s">
        <v>1688</v>
      </c>
      <c r="B1096" s="1" t="s">
        <v>1670</v>
      </c>
      <c r="C1096" s="1" t="s">
        <v>1675</v>
      </c>
      <c r="D1096" s="1" t="s">
        <v>1690</v>
      </c>
      <c r="E1096" s="1" t="s">
        <v>33</v>
      </c>
      <c r="F1096" s="2">
        <v>172659</v>
      </c>
      <c r="G1096" s="2">
        <v>394975</v>
      </c>
      <c r="H1096" s="2">
        <v>172659</v>
      </c>
      <c r="I1096" s="2">
        <v>394975</v>
      </c>
      <c r="J1096" s="1" t="s">
        <v>34</v>
      </c>
      <c r="K1096" s="1" t="s">
        <v>35</v>
      </c>
      <c r="L1096" s="1" t="s">
        <v>36</v>
      </c>
      <c r="M1096" s="1" t="s">
        <v>323</v>
      </c>
      <c r="N1096" s="1" t="s">
        <v>38</v>
      </c>
      <c r="O1096" s="1" t="s">
        <v>1689</v>
      </c>
      <c r="P1096" s="1" t="s">
        <v>1691</v>
      </c>
      <c r="Q1096" s="1" t="s">
        <v>45</v>
      </c>
      <c r="AA1096" s="2">
        <v>1190</v>
      </c>
      <c r="AB1096">
        <v>4.3700000000000003E-2</v>
      </c>
      <c r="AC1096">
        <v>1.4</v>
      </c>
      <c r="AD1096">
        <v>0.9</v>
      </c>
      <c r="AE1096">
        <v>4.5999999999999996</v>
      </c>
      <c r="AF1096">
        <v>31</v>
      </c>
      <c r="AG1096" s="2">
        <f t="shared" si="51"/>
        <v>5474</v>
      </c>
      <c r="AH1096" s="2">
        <f t="shared" si="52"/>
        <v>14280</v>
      </c>
      <c r="AI1096" s="8">
        <v>70</v>
      </c>
      <c r="AJ1096" s="8">
        <v>40</v>
      </c>
      <c r="AK1096" s="2">
        <f>(100-AJ1096)/(100-AI1096)*AG1096</f>
        <v>10948</v>
      </c>
      <c r="AL1096" s="8">
        <f t="shared" si="53"/>
        <v>595</v>
      </c>
    </row>
    <row r="1097" spans="1:38" x14ac:dyDescent="0.35">
      <c r="A1097" s="1" t="s">
        <v>1692</v>
      </c>
      <c r="B1097" s="1" t="s">
        <v>1670</v>
      </c>
      <c r="C1097" s="1" t="s">
        <v>1695</v>
      </c>
      <c r="D1097" s="1" t="s">
        <v>1693</v>
      </c>
      <c r="E1097" s="1" t="s">
        <v>33</v>
      </c>
      <c r="F1097" s="2">
        <v>169541</v>
      </c>
      <c r="G1097" s="2">
        <v>393021</v>
      </c>
      <c r="H1097" s="2">
        <v>169541</v>
      </c>
      <c r="I1097" s="2">
        <v>393021</v>
      </c>
      <c r="J1097" s="1" t="s">
        <v>63</v>
      </c>
      <c r="K1097" s="1" t="s">
        <v>35</v>
      </c>
      <c r="L1097" s="1" t="s">
        <v>63</v>
      </c>
      <c r="M1097" s="1" t="s">
        <v>122</v>
      </c>
      <c r="N1097" s="1" t="s">
        <v>52</v>
      </c>
      <c r="P1097" s="1" t="s">
        <v>1694</v>
      </c>
      <c r="Q1097" s="1" t="s">
        <v>45</v>
      </c>
      <c r="AA1097">
        <v>114</v>
      </c>
      <c r="AB1097">
        <v>0.2606</v>
      </c>
      <c r="AC1097">
        <v>2.2999999999999998</v>
      </c>
      <c r="AD1097">
        <v>1.3</v>
      </c>
      <c r="AE1097">
        <v>4.2</v>
      </c>
      <c r="AF1097">
        <v>32</v>
      </c>
      <c r="AG1097" s="2">
        <f t="shared" si="51"/>
        <v>478.8</v>
      </c>
      <c r="AH1097" s="2">
        <f t="shared" si="52"/>
        <v>1368</v>
      </c>
      <c r="AI1097" s="8">
        <v>85</v>
      </c>
      <c r="AJ1097" s="8">
        <v>40</v>
      </c>
      <c r="AK1097" s="2">
        <f>(100-AJ1097)/(100-AI1097)*AG1097</f>
        <v>1915.2</v>
      </c>
      <c r="AL1097" s="8">
        <f t="shared" si="53"/>
        <v>28</v>
      </c>
    </row>
    <row r="1098" spans="1:38" x14ac:dyDescent="0.35">
      <c r="A1098" s="1" t="s">
        <v>1692</v>
      </c>
      <c r="B1098" s="1" t="s">
        <v>1670</v>
      </c>
      <c r="C1098" s="1" t="s">
        <v>1695</v>
      </c>
      <c r="D1098" s="1" t="s">
        <v>1693</v>
      </c>
      <c r="E1098" s="1" t="s">
        <v>33</v>
      </c>
      <c r="F1098" s="2">
        <v>169541</v>
      </c>
      <c r="G1098" s="2">
        <v>393021</v>
      </c>
      <c r="H1098" s="2">
        <v>169541</v>
      </c>
      <c r="I1098" s="2">
        <v>393021</v>
      </c>
      <c r="J1098" s="1" t="s">
        <v>68</v>
      </c>
      <c r="K1098" s="1" t="s">
        <v>35</v>
      </c>
      <c r="L1098" s="1" t="s">
        <v>50</v>
      </c>
      <c r="M1098" s="1" t="s">
        <v>47</v>
      </c>
      <c r="N1098" s="1" t="s">
        <v>52</v>
      </c>
      <c r="P1098" s="1" t="s">
        <v>1694</v>
      </c>
      <c r="Q1098" s="1" t="s">
        <v>45</v>
      </c>
      <c r="AA1098" s="2">
        <v>1920</v>
      </c>
      <c r="AB1098">
        <v>0</v>
      </c>
      <c r="AC1098">
        <v>22</v>
      </c>
      <c r="AD1098">
        <v>0.1</v>
      </c>
      <c r="AE1098">
        <v>2</v>
      </c>
      <c r="AF1098">
        <v>15</v>
      </c>
      <c r="AG1098" s="2">
        <f t="shared" si="51"/>
        <v>3840</v>
      </c>
      <c r="AH1098" s="2">
        <f t="shared" si="52"/>
        <v>23040</v>
      </c>
      <c r="AI1098" s="8">
        <v>85</v>
      </c>
      <c r="AJ1098" s="8">
        <v>40</v>
      </c>
      <c r="AK1098" s="2">
        <f>(100-AJ1098)/(100-AI1098)*AG1098</f>
        <v>15360</v>
      </c>
      <c r="AL1098" s="8">
        <f t="shared" si="53"/>
        <v>480</v>
      </c>
    </row>
    <row r="1099" spans="1:38" x14ac:dyDescent="0.35">
      <c r="A1099" s="1" t="s">
        <v>1692</v>
      </c>
      <c r="B1099" s="1" t="s">
        <v>1670</v>
      </c>
      <c r="C1099" s="1" t="s">
        <v>1695</v>
      </c>
      <c r="D1099" s="1" t="s">
        <v>1693</v>
      </c>
      <c r="E1099" s="1" t="s">
        <v>33</v>
      </c>
      <c r="F1099" s="2">
        <v>169541</v>
      </c>
      <c r="G1099" s="2">
        <v>393021</v>
      </c>
      <c r="H1099" s="2">
        <v>169541</v>
      </c>
      <c r="I1099" s="2">
        <v>393021</v>
      </c>
      <c r="J1099" s="1" t="s">
        <v>49</v>
      </c>
      <c r="K1099" s="1" t="s">
        <v>35</v>
      </c>
      <c r="L1099" s="1" t="s">
        <v>50</v>
      </c>
      <c r="M1099" s="1" t="s">
        <v>47</v>
      </c>
      <c r="N1099" s="1" t="s">
        <v>52</v>
      </c>
      <c r="P1099" s="1" t="s">
        <v>1694</v>
      </c>
      <c r="Q1099" s="1" t="s">
        <v>45</v>
      </c>
      <c r="AA1099">
        <v>706</v>
      </c>
      <c r="AB1099">
        <v>0</v>
      </c>
      <c r="AC1099">
        <v>22</v>
      </c>
      <c r="AD1099">
        <v>0.1</v>
      </c>
      <c r="AE1099">
        <v>2</v>
      </c>
      <c r="AF1099">
        <v>15</v>
      </c>
      <c r="AG1099" s="2">
        <f t="shared" si="51"/>
        <v>1412</v>
      </c>
      <c r="AH1099" s="2">
        <f t="shared" si="52"/>
        <v>8472</v>
      </c>
      <c r="AI1099" s="8">
        <v>85</v>
      </c>
      <c r="AJ1099" s="8">
        <v>40</v>
      </c>
      <c r="AK1099" s="2">
        <f>(100-AJ1099)/(100-AI1099)*AG1099</f>
        <v>5648</v>
      </c>
      <c r="AL1099" s="8">
        <f t="shared" si="53"/>
        <v>176</v>
      </c>
    </row>
    <row r="1100" spans="1:38" x14ac:dyDescent="0.35">
      <c r="A1100" s="1" t="s">
        <v>1692</v>
      </c>
      <c r="B1100" s="1" t="s">
        <v>1670</v>
      </c>
      <c r="C1100" s="1" t="s">
        <v>1695</v>
      </c>
      <c r="D1100" s="1" t="s">
        <v>1693</v>
      </c>
      <c r="E1100" s="1" t="s">
        <v>33</v>
      </c>
      <c r="F1100" s="2">
        <v>169541</v>
      </c>
      <c r="G1100" s="2">
        <v>393021</v>
      </c>
      <c r="H1100" s="2">
        <v>169541</v>
      </c>
      <c r="I1100" s="2">
        <v>393021</v>
      </c>
      <c r="J1100" s="1" t="s">
        <v>53</v>
      </c>
      <c r="K1100" s="1" t="s">
        <v>35</v>
      </c>
      <c r="L1100" s="1" t="s">
        <v>53</v>
      </c>
      <c r="M1100" s="1" t="s">
        <v>51</v>
      </c>
      <c r="N1100" s="1" t="s">
        <v>48</v>
      </c>
      <c r="P1100" s="1" t="s">
        <v>1694</v>
      </c>
      <c r="Q1100" s="1" t="s">
        <v>45</v>
      </c>
      <c r="AA1100">
        <v>552</v>
      </c>
      <c r="AB1100">
        <v>0.2606</v>
      </c>
      <c r="AC1100">
        <v>4.2</v>
      </c>
      <c r="AD1100">
        <v>0.63</v>
      </c>
      <c r="AE1100">
        <v>4.7</v>
      </c>
      <c r="AF1100">
        <v>35</v>
      </c>
      <c r="AG1100" s="2">
        <f t="shared" si="51"/>
        <v>2594.4</v>
      </c>
      <c r="AH1100" s="2">
        <f t="shared" si="52"/>
        <v>6624</v>
      </c>
      <c r="AI1100" s="8">
        <v>85</v>
      </c>
      <c r="AJ1100" s="8">
        <v>40</v>
      </c>
      <c r="AK1100" s="2">
        <f>(100-AJ1100)/(100-AI1100)*AG1100</f>
        <v>10377.6</v>
      </c>
      <c r="AL1100" s="8">
        <f t="shared" si="53"/>
        <v>138</v>
      </c>
    </row>
    <row r="1101" spans="1:38" x14ac:dyDescent="0.35">
      <c r="A1101" s="1" t="s">
        <v>1692</v>
      </c>
      <c r="B1101" s="1" t="s">
        <v>1670</v>
      </c>
      <c r="C1101" s="1" t="s">
        <v>1695</v>
      </c>
      <c r="D1101" s="1" t="s">
        <v>1693</v>
      </c>
      <c r="E1101" s="1" t="s">
        <v>33</v>
      </c>
      <c r="F1101" s="2">
        <v>169541</v>
      </c>
      <c r="G1101" s="2">
        <v>393021</v>
      </c>
      <c r="H1101" s="2">
        <v>169541</v>
      </c>
      <c r="I1101" s="2">
        <v>393021</v>
      </c>
      <c r="J1101" s="1" t="s">
        <v>79</v>
      </c>
      <c r="K1101" s="1" t="s">
        <v>35</v>
      </c>
      <c r="L1101" s="1" t="s">
        <v>54</v>
      </c>
      <c r="M1101" s="1" t="s">
        <v>51</v>
      </c>
      <c r="N1101" s="1" t="s">
        <v>56</v>
      </c>
      <c r="P1101" s="1" t="s">
        <v>1694</v>
      </c>
      <c r="Q1101" s="1" t="s">
        <v>45</v>
      </c>
      <c r="AA1101">
        <v>85</v>
      </c>
      <c r="AB1101">
        <v>4.3700000000000003E-2</v>
      </c>
      <c r="AC1101">
        <v>1.4</v>
      </c>
      <c r="AD1101">
        <v>0.45</v>
      </c>
      <c r="AE1101">
        <v>5.8</v>
      </c>
      <c r="AF1101">
        <v>31</v>
      </c>
      <c r="AG1101" s="2">
        <f t="shared" si="51"/>
        <v>493</v>
      </c>
      <c r="AH1101" s="2">
        <f t="shared" si="52"/>
        <v>1020</v>
      </c>
      <c r="AI1101" s="8">
        <v>85</v>
      </c>
      <c r="AJ1101" s="8">
        <v>40</v>
      </c>
      <c r="AK1101" s="2">
        <f>(100-AJ1101)/(100-AI1101)*AG1101</f>
        <v>1972</v>
      </c>
      <c r="AL1101" s="8">
        <f t="shared" si="53"/>
        <v>21</v>
      </c>
    </row>
    <row r="1102" spans="1:38" x14ac:dyDescent="0.35">
      <c r="A1102" s="1" t="s">
        <v>1696</v>
      </c>
      <c r="B1102" s="1" t="s">
        <v>1670</v>
      </c>
      <c r="C1102" s="1" t="s">
        <v>1695</v>
      </c>
      <c r="D1102" s="1" t="s">
        <v>1698</v>
      </c>
      <c r="E1102" s="1" t="s">
        <v>33</v>
      </c>
      <c r="F1102" s="2">
        <v>170484</v>
      </c>
      <c r="G1102" s="2">
        <v>393490</v>
      </c>
      <c r="H1102" s="2">
        <v>170434</v>
      </c>
      <c r="I1102" s="2">
        <v>393528</v>
      </c>
      <c r="J1102" s="1" t="s">
        <v>53</v>
      </c>
      <c r="K1102" s="1" t="s">
        <v>35</v>
      </c>
      <c r="L1102" s="1" t="s">
        <v>53</v>
      </c>
      <c r="M1102" s="1" t="s">
        <v>127</v>
      </c>
      <c r="N1102" s="1" t="s">
        <v>48</v>
      </c>
      <c r="O1102" s="1" t="s">
        <v>1697</v>
      </c>
      <c r="P1102" s="1" t="s">
        <v>1694</v>
      </c>
      <c r="Q1102" s="1" t="s">
        <v>45</v>
      </c>
      <c r="AA1102">
        <v>60</v>
      </c>
      <c r="AB1102">
        <v>0.2606</v>
      </c>
      <c r="AC1102">
        <v>4.2</v>
      </c>
      <c r="AD1102">
        <v>0.63</v>
      </c>
      <c r="AE1102">
        <v>2.8</v>
      </c>
      <c r="AF1102">
        <v>35</v>
      </c>
      <c r="AG1102" s="2">
        <f t="shared" si="51"/>
        <v>168</v>
      </c>
      <c r="AH1102" s="2">
        <f t="shared" si="52"/>
        <v>720</v>
      </c>
      <c r="AI1102" s="8">
        <v>85</v>
      </c>
      <c r="AJ1102" s="8">
        <v>40</v>
      </c>
      <c r="AK1102" s="2">
        <f>(100-AJ1102)/(100-AI1102)*AG1102</f>
        <v>672</v>
      </c>
      <c r="AL1102" s="8">
        <f t="shared" si="53"/>
        <v>15</v>
      </c>
    </row>
    <row r="1103" spans="1:38" x14ac:dyDescent="0.35">
      <c r="A1103" s="1" t="s">
        <v>1696</v>
      </c>
      <c r="B1103" s="1" t="s">
        <v>1670</v>
      </c>
      <c r="C1103" s="1" t="s">
        <v>1695</v>
      </c>
      <c r="D1103" s="1" t="s">
        <v>1698</v>
      </c>
      <c r="E1103" s="1" t="s">
        <v>33</v>
      </c>
      <c r="F1103" s="2">
        <v>170484</v>
      </c>
      <c r="G1103" s="2">
        <v>393490</v>
      </c>
      <c r="H1103" s="2">
        <v>170434</v>
      </c>
      <c r="I1103" s="2">
        <v>393528</v>
      </c>
      <c r="J1103" s="1" t="s">
        <v>63</v>
      </c>
      <c r="K1103" s="1" t="s">
        <v>35</v>
      </c>
      <c r="L1103" s="1" t="s">
        <v>63</v>
      </c>
      <c r="M1103" s="1" t="s">
        <v>127</v>
      </c>
      <c r="N1103" s="1" t="s">
        <v>52</v>
      </c>
      <c r="O1103" s="1" t="s">
        <v>1697</v>
      </c>
      <c r="P1103" s="1" t="s">
        <v>1694</v>
      </c>
      <c r="Q1103" s="1" t="s">
        <v>45</v>
      </c>
      <c r="AA1103">
        <v>19</v>
      </c>
      <c r="AB1103">
        <v>0.2606</v>
      </c>
      <c r="AC1103">
        <v>2.2999999999999998</v>
      </c>
      <c r="AD1103">
        <v>1.3</v>
      </c>
      <c r="AE1103">
        <v>4.2</v>
      </c>
      <c r="AF1103">
        <v>32</v>
      </c>
      <c r="AG1103" s="2">
        <f t="shared" si="51"/>
        <v>79.8</v>
      </c>
      <c r="AH1103" s="2">
        <f t="shared" si="52"/>
        <v>228</v>
      </c>
      <c r="AI1103" s="8">
        <v>85</v>
      </c>
      <c r="AJ1103" s="8">
        <v>40</v>
      </c>
      <c r="AK1103" s="2">
        <f>(100-AJ1103)/(100-AI1103)*AG1103</f>
        <v>319.2</v>
      </c>
      <c r="AL1103" s="8">
        <f t="shared" si="53"/>
        <v>4</v>
      </c>
    </row>
    <row r="1104" spans="1:38" x14ac:dyDescent="0.35">
      <c r="A1104" s="1" t="s">
        <v>1696</v>
      </c>
      <c r="B1104" s="1" t="s">
        <v>1670</v>
      </c>
      <c r="C1104" s="1" t="s">
        <v>1695</v>
      </c>
      <c r="D1104" s="1" t="s">
        <v>1698</v>
      </c>
      <c r="E1104" s="1" t="s">
        <v>33</v>
      </c>
      <c r="F1104" s="2">
        <v>170484</v>
      </c>
      <c r="G1104" s="2">
        <v>393490</v>
      </c>
      <c r="H1104" s="2">
        <v>170434</v>
      </c>
      <c r="I1104" s="2">
        <v>393528</v>
      </c>
      <c r="J1104" s="1" t="s">
        <v>54</v>
      </c>
      <c r="K1104" s="1" t="s">
        <v>35</v>
      </c>
      <c r="L1104" s="1" t="s">
        <v>54</v>
      </c>
      <c r="M1104" s="1" t="s">
        <v>127</v>
      </c>
      <c r="N1104" s="1" t="s">
        <v>56</v>
      </c>
      <c r="O1104" s="1" t="s">
        <v>1697</v>
      </c>
      <c r="P1104" s="1" t="s">
        <v>1694</v>
      </c>
      <c r="Q1104" s="1" t="s">
        <v>45</v>
      </c>
      <c r="AA1104">
        <v>529</v>
      </c>
      <c r="AB1104">
        <v>4.3700000000000003E-2</v>
      </c>
      <c r="AC1104">
        <v>1.4</v>
      </c>
      <c r="AD1104">
        <v>0.45</v>
      </c>
      <c r="AE1104">
        <v>3.5</v>
      </c>
      <c r="AF1104">
        <v>31</v>
      </c>
      <c r="AG1104" s="2">
        <f t="shared" si="51"/>
        <v>1851.5</v>
      </c>
      <c r="AH1104" s="2">
        <f t="shared" si="52"/>
        <v>6348</v>
      </c>
      <c r="AI1104" s="8">
        <v>85</v>
      </c>
      <c r="AJ1104" s="8">
        <v>40</v>
      </c>
      <c r="AK1104" s="2">
        <f>(100-AJ1104)/(100-AI1104)*AG1104</f>
        <v>7406</v>
      </c>
      <c r="AL1104" s="8">
        <f t="shared" si="53"/>
        <v>132</v>
      </c>
    </row>
    <row r="1105" spans="1:38" x14ac:dyDescent="0.35">
      <c r="A1105" s="1" t="s">
        <v>1696</v>
      </c>
      <c r="B1105" s="1" t="s">
        <v>1670</v>
      </c>
      <c r="C1105" s="1" t="s">
        <v>1695</v>
      </c>
      <c r="D1105" s="1" t="s">
        <v>1698</v>
      </c>
      <c r="E1105" s="1" t="s">
        <v>33</v>
      </c>
      <c r="F1105" s="2">
        <v>170484</v>
      </c>
      <c r="G1105" s="2">
        <v>393490</v>
      </c>
      <c r="H1105" s="2">
        <v>170431</v>
      </c>
      <c r="I1105" s="2">
        <v>393530</v>
      </c>
      <c r="J1105" s="1" t="s">
        <v>54</v>
      </c>
      <c r="K1105" s="1" t="s">
        <v>35</v>
      </c>
      <c r="L1105" s="1" t="s">
        <v>54</v>
      </c>
      <c r="M1105" s="1" t="s">
        <v>127</v>
      </c>
      <c r="N1105" s="1" t="s">
        <v>56</v>
      </c>
      <c r="O1105" s="1" t="s">
        <v>1697</v>
      </c>
      <c r="P1105" s="1" t="s">
        <v>1694</v>
      </c>
      <c r="Q1105" s="1" t="s">
        <v>45</v>
      </c>
      <c r="AA1105" s="2">
        <v>1888</v>
      </c>
      <c r="AB1105">
        <v>4.3700000000000003E-2</v>
      </c>
      <c r="AC1105">
        <v>1.4</v>
      </c>
      <c r="AD1105">
        <v>0.45</v>
      </c>
      <c r="AE1105">
        <v>3.5</v>
      </c>
      <c r="AF1105">
        <v>31</v>
      </c>
      <c r="AG1105" s="2">
        <f t="shared" si="51"/>
        <v>6608</v>
      </c>
      <c r="AH1105" s="2">
        <f t="shared" si="52"/>
        <v>22656</v>
      </c>
      <c r="AI1105" s="8">
        <v>85</v>
      </c>
      <c r="AJ1105" s="8">
        <v>40</v>
      </c>
      <c r="AK1105" s="2">
        <f>(100-AJ1105)/(100-AI1105)*AG1105</f>
        <v>26432</v>
      </c>
      <c r="AL1105" s="8">
        <f t="shared" si="53"/>
        <v>472</v>
      </c>
    </row>
    <row r="1106" spans="1:38" x14ac:dyDescent="0.35">
      <c r="A1106" s="1" t="s">
        <v>1699</v>
      </c>
      <c r="B1106" s="1" t="s">
        <v>1670</v>
      </c>
      <c r="C1106" s="1" t="s">
        <v>1695</v>
      </c>
      <c r="D1106" s="1" t="s">
        <v>1701</v>
      </c>
      <c r="E1106" s="1" t="s">
        <v>33</v>
      </c>
      <c r="F1106" s="2">
        <v>169715</v>
      </c>
      <c r="G1106" s="2">
        <v>393441</v>
      </c>
      <c r="H1106" s="2">
        <v>169715</v>
      </c>
      <c r="I1106" s="2">
        <v>393441</v>
      </c>
      <c r="J1106" s="1" t="s">
        <v>34</v>
      </c>
      <c r="K1106" s="1" t="s">
        <v>35</v>
      </c>
      <c r="L1106" s="1" t="s">
        <v>36</v>
      </c>
      <c r="M1106" s="1" t="s">
        <v>323</v>
      </c>
      <c r="N1106" s="1" t="s">
        <v>38</v>
      </c>
      <c r="O1106" s="1" t="s">
        <v>1700</v>
      </c>
      <c r="P1106" s="1" t="s">
        <v>1702</v>
      </c>
      <c r="Q1106" s="1" t="s">
        <v>45</v>
      </c>
      <c r="AA1106" s="2">
        <v>2904</v>
      </c>
      <c r="AB1106">
        <v>4.3700000000000003E-2</v>
      </c>
      <c r="AC1106">
        <v>1.4</v>
      </c>
      <c r="AD1106">
        <v>0.9</v>
      </c>
      <c r="AE1106">
        <v>4.5999999999999996</v>
      </c>
      <c r="AF1106">
        <v>31</v>
      </c>
      <c r="AG1106" s="2">
        <f t="shared" si="51"/>
        <v>13358.4</v>
      </c>
      <c r="AH1106" s="2">
        <f t="shared" si="52"/>
        <v>34848</v>
      </c>
      <c r="AI1106" s="8">
        <v>70</v>
      </c>
      <c r="AJ1106" s="8">
        <v>40</v>
      </c>
      <c r="AK1106" s="2">
        <f>(100-AJ1106)/(100-AI1106)*AG1106</f>
        <v>26716.799999999999</v>
      </c>
      <c r="AL1106" s="8">
        <f t="shared" si="53"/>
        <v>1452</v>
      </c>
    </row>
    <row r="1107" spans="1:38" x14ac:dyDescent="0.35">
      <c r="A1107" s="1" t="s">
        <v>1699</v>
      </c>
      <c r="B1107" s="1" t="s">
        <v>1670</v>
      </c>
      <c r="C1107" s="1" t="s">
        <v>1695</v>
      </c>
      <c r="D1107" s="1" t="s">
        <v>1701</v>
      </c>
      <c r="E1107" s="1" t="s">
        <v>33</v>
      </c>
      <c r="F1107" s="2">
        <v>169715</v>
      </c>
      <c r="G1107" s="2">
        <v>393441</v>
      </c>
      <c r="H1107" s="2">
        <v>169715</v>
      </c>
      <c r="I1107" s="2">
        <v>393441</v>
      </c>
      <c r="J1107" s="1" t="s">
        <v>1703</v>
      </c>
      <c r="K1107" s="1" t="s">
        <v>35</v>
      </c>
      <c r="L1107" s="1" t="s">
        <v>36</v>
      </c>
      <c r="M1107" s="1" t="s">
        <v>323</v>
      </c>
      <c r="N1107" s="1" t="s">
        <v>38</v>
      </c>
      <c r="O1107" s="1" t="s">
        <v>1700</v>
      </c>
      <c r="P1107" s="1" t="s">
        <v>1702</v>
      </c>
      <c r="Q1107" s="1" t="s">
        <v>45</v>
      </c>
      <c r="AA1107" s="2">
        <v>1824</v>
      </c>
      <c r="AB1107">
        <v>4.3700000000000003E-2</v>
      </c>
      <c r="AC1107">
        <v>1.4</v>
      </c>
      <c r="AD1107">
        <v>0.9</v>
      </c>
      <c r="AE1107">
        <v>4.5999999999999996</v>
      </c>
      <c r="AF1107">
        <v>31</v>
      </c>
      <c r="AG1107" s="2">
        <f t="shared" si="51"/>
        <v>8390.4</v>
      </c>
      <c r="AH1107" s="2">
        <f t="shared" si="52"/>
        <v>21888</v>
      </c>
      <c r="AI1107" s="8">
        <v>70</v>
      </c>
      <c r="AJ1107" s="8">
        <v>40</v>
      </c>
      <c r="AK1107" s="2">
        <f>(100-AJ1107)/(100-AI1107)*AG1107</f>
        <v>16780.8</v>
      </c>
      <c r="AL1107" s="8">
        <f t="shared" si="53"/>
        <v>912</v>
      </c>
    </row>
    <row r="1108" spans="1:38" x14ac:dyDescent="0.35">
      <c r="A1108" s="1" t="s">
        <v>1704</v>
      </c>
      <c r="B1108" s="1" t="s">
        <v>1670</v>
      </c>
      <c r="C1108" s="1" t="s">
        <v>1695</v>
      </c>
      <c r="D1108" s="1" t="s">
        <v>1706</v>
      </c>
      <c r="E1108" s="1" t="s">
        <v>33</v>
      </c>
      <c r="F1108" s="2">
        <v>166773</v>
      </c>
      <c r="G1108" s="2">
        <v>391684</v>
      </c>
      <c r="H1108" s="2">
        <v>166773</v>
      </c>
      <c r="I1108" s="2">
        <v>391684</v>
      </c>
      <c r="J1108" s="1" t="s">
        <v>85</v>
      </c>
      <c r="K1108" s="1" t="s">
        <v>35</v>
      </c>
      <c r="L1108" s="1" t="s">
        <v>54</v>
      </c>
      <c r="M1108" s="1" t="s">
        <v>80</v>
      </c>
      <c r="N1108" s="1" t="s">
        <v>56</v>
      </c>
      <c r="O1108" s="1" t="s">
        <v>1705</v>
      </c>
      <c r="P1108" s="1" t="s">
        <v>1707</v>
      </c>
      <c r="Q1108" s="1" t="s">
        <v>45</v>
      </c>
      <c r="AA1108">
        <v>400</v>
      </c>
      <c r="AB1108">
        <v>4.3700000000000003E-2</v>
      </c>
      <c r="AC1108">
        <v>1.4</v>
      </c>
      <c r="AD1108">
        <v>0.45</v>
      </c>
      <c r="AE1108">
        <v>3.5</v>
      </c>
      <c r="AF1108">
        <v>31</v>
      </c>
      <c r="AG1108" s="2">
        <f t="shared" si="51"/>
        <v>1400</v>
      </c>
      <c r="AH1108" s="2">
        <f t="shared" si="52"/>
        <v>4800</v>
      </c>
      <c r="AI1108" s="8">
        <v>85</v>
      </c>
      <c r="AJ1108" s="8">
        <v>40</v>
      </c>
      <c r="AK1108" s="2">
        <f>(100-AJ1108)/(100-AI1108)*AG1108</f>
        <v>5600</v>
      </c>
      <c r="AL1108" s="8">
        <f t="shared" si="53"/>
        <v>100</v>
      </c>
    </row>
    <row r="1109" spans="1:38" x14ac:dyDescent="0.35">
      <c r="A1109" s="1" t="s">
        <v>1708</v>
      </c>
      <c r="B1109" s="1" t="s">
        <v>1670</v>
      </c>
      <c r="C1109" s="1" t="s">
        <v>1695</v>
      </c>
      <c r="D1109" s="1" t="s">
        <v>1710</v>
      </c>
      <c r="E1109" s="1" t="s">
        <v>33</v>
      </c>
      <c r="F1109" s="2">
        <v>168575</v>
      </c>
      <c r="G1109" s="2">
        <v>392238</v>
      </c>
      <c r="H1109" s="2">
        <v>168575</v>
      </c>
      <c r="I1109" s="2">
        <v>392238</v>
      </c>
      <c r="J1109" s="1" t="s">
        <v>215</v>
      </c>
      <c r="K1109" s="1" t="s">
        <v>35</v>
      </c>
      <c r="L1109" s="1" t="s">
        <v>201</v>
      </c>
      <c r="M1109" s="1" t="s">
        <v>202</v>
      </c>
      <c r="N1109" s="1" t="s">
        <v>203</v>
      </c>
      <c r="O1109" s="1" t="s">
        <v>1709</v>
      </c>
      <c r="P1109" s="1" t="s">
        <v>1711</v>
      </c>
      <c r="Q1109" s="1" t="s">
        <v>45</v>
      </c>
      <c r="AA1109" s="2">
        <v>2900</v>
      </c>
      <c r="AB1109">
        <v>4.3700000000000003E-2</v>
      </c>
      <c r="AC1109">
        <v>1.4</v>
      </c>
      <c r="AD1109">
        <v>0.45</v>
      </c>
      <c r="AE1109">
        <v>5.8</v>
      </c>
      <c r="AF1109">
        <v>31</v>
      </c>
      <c r="AG1109" s="2">
        <f t="shared" si="51"/>
        <v>16820</v>
      </c>
      <c r="AH1109" s="2">
        <f t="shared" si="52"/>
        <v>34800</v>
      </c>
      <c r="AI1109" s="8">
        <v>85</v>
      </c>
      <c r="AJ1109" s="8">
        <v>40</v>
      </c>
      <c r="AK1109" s="2">
        <f>(100-AJ1109)/(100-AI1109)*AG1109</f>
        <v>67280</v>
      </c>
      <c r="AL1109" s="8">
        <f t="shared" si="53"/>
        <v>725</v>
      </c>
    </row>
    <row r="1110" spans="1:38" x14ac:dyDescent="0.35">
      <c r="A1110" s="1" t="s">
        <v>1708</v>
      </c>
      <c r="B1110" s="1" t="s">
        <v>1670</v>
      </c>
      <c r="C1110" s="1" t="s">
        <v>1695</v>
      </c>
      <c r="D1110" s="1" t="s">
        <v>1710</v>
      </c>
      <c r="E1110" s="1" t="s">
        <v>33</v>
      </c>
      <c r="F1110" s="2">
        <v>168575</v>
      </c>
      <c r="G1110" s="2">
        <v>392238</v>
      </c>
      <c r="H1110" s="2">
        <v>168575</v>
      </c>
      <c r="I1110" s="2">
        <v>392238</v>
      </c>
      <c r="J1110" s="1" t="s">
        <v>68</v>
      </c>
      <c r="K1110" s="1" t="s">
        <v>35</v>
      </c>
      <c r="L1110" s="1" t="s">
        <v>50</v>
      </c>
      <c r="M1110" s="1" t="s">
        <v>47</v>
      </c>
      <c r="N1110" s="1" t="s">
        <v>52</v>
      </c>
      <c r="O1110" s="1" t="s">
        <v>1709</v>
      </c>
      <c r="P1110" s="1" t="s">
        <v>1711</v>
      </c>
      <c r="Q1110" s="1" t="s">
        <v>45</v>
      </c>
      <c r="AA1110">
        <v>960</v>
      </c>
      <c r="AB1110">
        <v>4.3700000000000003E-2</v>
      </c>
      <c r="AC1110">
        <v>22</v>
      </c>
      <c r="AD1110">
        <v>0.1</v>
      </c>
      <c r="AE1110">
        <v>2</v>
      </c>
      <c r="AF1110">
        <v>15</v>
      </c>
      <c r="AG1110" s="2">
        <f t="shared" si="51"/>
        <v>1920</v>
      </c>
      <c r="AH1110" s="2">
        <f t="shared" si="52"/>
        <v>11520</v>
      </c>
      <c r="AI1110" s="8">
        <v>85</v>
      </c>
      <c r="AJ1110" s="8">
        <v>40</v>
      </c>
      <c r="AK1110" s="2">
        <f>(100-AJ1110)/(100-AI1110)*AG1110</f>
        <v>7680</v>
      </c>
      <c r="AL1110" s="8">
        <f t="shared" si="53"/>
        <v>240</v>
      </c>
    </row>
    <row r="1111" spans="1:38" x14ac:dyDescent="0.35">
      <c r="A1111" s="1" t="s">
        <v>1712</v>
      </c>
      <c r="B1111" s="1" t="s">
        <v>1670</v>
      </c>
      <c r="C1111" s="1" t="s">
        <v>1716</v>
      </c>
      <c r="D1111" s="1" t="s">
        <v>1714</v>
      </c>
      <c r="E1111" s="1" t="s">
        <v>33</v>
      </c>
      <c r="F1111" s="2">
        <v>170039</v>
      </c>
      <c r="G1111" s="2">
        <v>396213</v>
      </c>
      <c r="H1111" s="2">
        <v>170039</v>
      </c>
      <c r="I1111" s="2">
        <v>396213</v>
      </c>
      <c r="J1111" s="1" t="s">
        <v>101</v>
      </c>
      <c r="K1111" s="1" t="s">
        <v>35</v>
      </c>
      <c r="L1111" s="1" t="s">
        <v>101</v>
      </c>
      <c r="M1111" s="1" t="s">
        <v>95</v>
      </c>
      <c r="N1111" s="1" t="s">
        <v>96</v>
      </c>
      <c r="O1111" s="1" t="s">
        <v>1713</v>
      </c>
      <c r="P1111" s="1" t="s">
        <v>1715</v>
      </c>
      <c r="Q1111" s="1" t="s">
        <v>45</v>
      </c>
      <c r="AA1111">
        <v>1</v>
      </c>
      <c r="AB1111">
        <v>0.2606</v>
      </c>
      <c r="AC1111">
        <v>1.5</v>
      </c>
      <c r="AD1111">
        <v>0.83</v>
      </c>
      <c r="AE1111">
        <v>5.6</v>
      </c>
      <c r="AF1111">
        <v>36</v>
      </c>
      <c r="AG1111" s="2">
        <f t="shared" si="51"/>
        <v>5.6</v>
      </c>
      <c r="AH1111" s="2">
        <f t="shared" si="52"/>
        <v>12</v>
      </c>
      <c r="AI1111" s="8">
        <v>85</v>
      </c>
      <c r="AJ1111" s="8">
        <v>40</v>
      </c>
      <c r="AK1111" s="2">
        <f>(100-AJ1111)/(100-AI1111)*AG1111</f>
        <v>22.4</v>
      </c>
      <c r="AL1111" s="8">
        <f t="shared" si="53"/>
        <v>0</v>
      </c>
    </row>
    <row r="1112" spans="1:38" x14ac:dyDescent="0.35">
      <c r="A1112" s="1" t="s">
        <v>1717</v>
      </c>
      <c r="B1112" s="1" t="s">
        <v>1670</v>
      </c>
      <c r="C1112" s="1" t="s">
        <v>1716</v>
      </c>
      <c r="D1112" s="1" t="s">
        <v>1719</v>
      </c>
      <c r="E1112" s="1" t="s">
        <v>33</v>
      </c>
      <c r="F1112" s="2">
        <v>170202</v>
      </c>
      <c r="G1112" s="2">
        <v>395943</v>
      </c>
      <c r="H1112" s="2">
        <v>170202</v>
      </c>
      <c r="I1112" s="2">
        <v>395943</v>
      </c>
      <c r="J1112" s="1" t="s">
        <v>79</v>
      </c>
      <c r="K1112" s="1" t="s">
        <v>35</v>
      </c>
      <c r="L1112" s="1" t="s">
        <v>54</v>
      </c>
      <c r="M1112" s="1" t="s">
        <v>687</v>
      </c>
      <c r="N1112" s="1" t="s">
        <v>56</v>
      </c>
      <c r="O1112" s="1" t="s">
        <v>1718</v>
      </c>
      <c r="P1112" s="1" t="s">
        <v>1715</v>
      </c>
      <c r="Q1112" s="1" t="s">
        <v>45</v>
      </c>
      <c r="AA1112" s="2">
        <v>2425</v>
      </c>
      <c r="AB1112">
        <v>4.3700000000000003E-2</v>
      </c>
      <c r="AC1112">
        <v>1.4</v>
      </c>
      <c r="AD1112">
        <v>0.45</v>
      </c>
      <c r="AE1112">
        <v>5.8</v>
      </c>
      <c r="AF1112">
        <v>31</v>
      </c>
      <c r="AG1112" s="2">
        <f t="shared" si="51"/>
        <v>14065</v>
      </c>
      <c r="AH1112" s="2">
        <f t="shared" si="52"/>
        <v>29100</v>
      </c>
      <c r="AI1112" s="8">
        <v>85</v>
      </c>
      <c r="AJ1112" s="8">
        <v>40</v>
      </c>
      <c r="AK1112" s="2">
        <f>(100-AJ1112)/(100-AI1112)*AG1112</f>
        <v>56260</v>
      </c>
      <c r="AL1112" s="8">
        <f t="shared" si="53"/>
        <v>606</v>
      </c>
    </row>
    <row r="1113" spans="1:38" x14ac:dyDescent="0.35">
      <c r="A1113" s="1" t="s">
        <v>1720</v>
      </c>
      <c r="B1113" s="1" t="s">
        <v>1670</v>
      </c>
      <c r="C1113" s="1" t="s">
        <v>1716</v>
      </c>
      <c r="D1113" s="1" t="s">
        <v>1722</v>
      </c>
      <c r="E1113" s="1" t="s">
        <v>33</v>
      </c>
      <c r="F1113" s="2">
        <v>168591</v>
      </c>
      <c r="G1113" s="2">
        <v>394602</v>
      </c>
      <c r="H1113" s="2">
        <v>168591</v>
      </c>
      <c r="I1113" s="2">
        <v>394602</v>
      </c>
      <c r="J1113" s="1" t="s">
        <v>34</v>
      </c>
      <c r="K1113" s="1" t="s">
        <v>35</v>
      </c>
      <c r="L1113" s="1" t="s">
        <v>36</v>
      </c>
      <c r="M1113" s="1" t="s">
        <v>37</v>
      </c>
      <c r="N1113" s="1" t="s">
        <v>38</v>
      </c>
      <c r="O1113" s="1" t="s">
        <v>1721</v>
      </c>
      <c r="P1113" s="1" t="s">
        <v>1723</v>
      </c>
      <c r="Q1113" s="1" t="s">
        <v>45</v>
      </c>
      <c r="AA1113" s="2">
        <v>2976</v>
      </c>
      <c r="AB1113">
        <v>4.3700000000000003E-2</v>
      </c>
      <c r="AC1113">
        <v>1.4</v>
      </c>
      <c r="AD1113">
        <v>0.9</v>
      </c>
      <c r="AE1113">
        <v>4.5999999999999996</v>
      </c>
      <c r="AF1113">
        <v>31</v>
      </c>
      <c r="AG1113" s="2">
        <f t="shared" si="51"/>
        <v>13689.599999999999</v>
      </c>
      <c r="AH1113" s="2">
        <f t="shared" si="52"/>
        <v>35712</v>
      </c>
      <c r="AI1113" s="8">
        <v>70</v>
      </c>
      <c r="AJ1113" s="8">
        <v>40</v>
      </c>
      <c r="AK1113" s="2">
        <f>(100-AJ1113)/(100-AI1113)*AG1113</f>
        <v>27379.199999999997</v>
      </c>
      <c r="AL1113" s="8">
        <f t="shared" si="53"/>
        <v>1488</v>
      </c>
    </row>
    <row r="1114" spans="1:38" x14ac:dyDescent="0.35">
      <c r="A1114" s="1" t="s">
        <v>1720</v>
      </c>
      <c r="B1114" s="1" t="s">
        <v>1670</v>
      </c>
      <c r="C1114" s="1" t="s">
        <v>1716</v>
      </c>
      <c r="D1114" s="1" t="s">
        <v>1722</v>
      </c>
      <c r="E1114" s="1" t="s">
        <v>33</v>
      </c>
      <c r="F1114" s="2">
        <v>168591</v>
      </c>
      <c r="G1114" s="2">
        <v>394602</v>
      </c>
      <c r="H1114" s="2">
        <v>168591</v>
      </c>
      <c r="I1114" s="2">
        <v>394602</v>
      </c>
      <c r="J1114" s="1" t="s">
        <v>321</v>
      </c>
      <c r="K1114" s="1" t="s">
        <v>35</v>
      </c>
      <c r="L1114" s="1" t="s">
        <v>322</v>
      </c>
      <c r="M1114" s="1" t="s">
        <v>37</v>
      </c>
      <c r="N1114" s="1" t="s">
        <v>324</v>
      </c>
      <c r="O1114" s="1" t="s">
        <v>1721</v>
      </c>
      <c r="P1114" s="1" t="s">
        <v>1723</v>
      </c>
      <c r="Q1114" s="1" t="s">
        <v>45</v>
      </c>
      <c r="AA1114" s="2">
        <v>1320</v>
      </c>
      <c r="AB1114">
        <v>4.3700000000000003E-2</v>
      </c>
      <c r="AC1114">
        <v>22</v>
      </c>
      <c r="AD1114">
        <v>0.21</v>
      </c>
      <c r="AE1114">
        <v>1.6</v>
      </c>
      <c r="AF1114">
        <v>15</v>
      </c>
      <c r="AG1114" s="2">
        <f t="shared" si="51"/>
        <v>2112</v>
      </c>
      <c r="AH1114" s="2">
        <f t="shared" si="52"/>
        <v>15840</v>
      </c>
      <c r="AI1114" s="8">
        <v>70</v>
      </c>
      <c r="AJ1114" s="8">
        <v>40</v>
      </c>
      <c r="AK1114" s="2">
        <f>(100-AJ1114)/(100-AI1114)*AG1114</f>
        <v>4224</v>
      </c>
      <c r="AL1114" s="8">
        <f t="shared" si="53"/>
        <v>660</v>
      </c>
    </row>
    <row r="1115" spans="1:38" x14ac:dyDescent="0.35">
      <c r="A1115" s="1" t="s">
        <v>1724</v>
      </c>
      <c r="B1115" s="1" t="s">
        <v>1670</v>
      </c>
      <c r="C1115" s="1" t="s">
        <v>1716</v>
      </c>
      <c r="D1115" s="1" t="s">
        <v>1726</v>
      </c>
      <c r="E1115" s="1" t="s">
        <v>33</v>
      </c>
      <c r="F1115" s="2">
        <v>165738</v>
      </c>
      <c r="G1115" s="2">
        <v>395822</v>
      </c>
      <c r="H1115" s="2">
        <v>165738</v>
      </c>
      <c r="I1115" s="2">
        <v>395822</v>
      </c>
      <c r="J1115" s="1" t="s">
        <v>85</v>
      </c>
      <c r="K1115" s="1" t="s">
        <v>35</v>
      </c>
      <c r="L1115" s="1" t="s">
        <v>54</v>
      </c>
      <c r="M1115" s="1" t="s">
        <v>122</v>
      </c>
      <c r="N1115" s="1" t="s">
        <v>56</v>
      </c>
      <c r="O1115" s="1" t="s">
        <v>1725</v>
      </c>
      <c r="P1115" s="1" t="s">
        <v>1727</v>
      </c>
      <c r="Q1115" s="1" t="s">
        <v>45</v>
      </c>
      <c r="AA1115">
        <v>560</v>
      </c>
      <c r="AB1115">
        <v>4.3700000000000003E-2</v>
      </c>
      <c r="AC1115">
        <v>1.4</v>
      </c>
      <c r="AD1115">
        <v>0.45</v>
      </c>
      <c r="AE1115">
        <v>3.5</v>
      </c>
      <c r="AF1115">
        <v>31</v>
      </c>
      <c r="AG1115" s="2">
        <f t="shared" si="51"/>
        <v>1960</v>
      </c>
      <c r="AH1115" s="2">
        <f t="shared" si="52"/>
        <v>6720</v>
      </c>
      <c r="AI1115" s="8">
        <v>85</v>
      </c>
      <c r="AJ1115" s="8">
        <v>40</v>
      </c>
      <c r="AK1115" s="2">
        <f>(100-AJ1115)/(100-AI1115)*AG1115</f>
        <v>7840</v>
      </c>
      <c r="AL1115" s="8">
        <f t="shared" si="53"/>
        <v>140</v>
      </c>
    </row>
    <row r="1116" spans="1:38" x14ac:dyDescent="0.35">
      <c r="A1116" s="1" t="s">
        <v>1728</v>
      </c>
      <c r="B1116" s="1" t="s">
        <v>1670</v>
      </c>
      <c r="C1116" s="1" t="s">
        <v>1716</v>
      </c>
      <c r="D1116" s="1" t="s">
        <v>1730</v>
      </c>
      <c r="E1116" s="1" t="s">
        <v>33</v>
      </c>
      <c r="F1116" s="2">
        <v>166698</v>
      </c>
      <c r="G1116" s="2">
        <v>396346</v>
      </c>
      <c r="H1116" s="2">
        <v>166698</v>
      </c>
      <c r="I1116" s="2">
        <v>396346</v>
      </c>
      <c r="J1116" s="1" t="s">
        <v>53</v>
      </c>
      <c r="K1116" s="1" t="s">
        <v>35</v>
      </c>
      <c r="L1116" s="1" t="s">
        <v>53</v>
      </c>
      <c r="M1116" s="1" t="s">
        <v>80</v>
      </c>
      <c r="N1116" s="1" t="s">
        <v>48</v>
      </c>
      <c r="O1116" s="1" t="s">
        <v>1729</v>
      </c>
      <c r="P1116" s="1" t="s">
        <v>1731</v>
      </c>
      <c r="Q1116" s="1" t="s">
        <v>45</v>
      </c>
      <c r="AA1116">
        <v>577</v>
      </c>
      <c r="AB1116">
        <v>0.2606</v>
      </c>
      <c r="AC1116">
        <v>4.2</v>
      </c>
      <c r="AD1116">
        <v>0.63</v>
      </c>
      <c r="AE1116">
        <v>2.8</v>
      </c>
      <c r="AF1116">
        <v>35</v>
      </c>
      <c r="AG1116" s="2">
        <f t="shared" si="51"/>
        <v>1615.6</v>
      </c>
      <c r="AH1116" s="2">
        <f t="shared" si="52"/>
        <v>6924</v>
      </c>
      <c r="AI1116" s="8">
        <v>85</v>
      </c>
      <c r="AJ1116" s="8">
        <v>40</v>
      </c>
      <c r="AK1116" s="2">
        <f>(100-AJ1116)/(100-AI1116)*AG1116</f>
        <v>6462.4</v>
      </c>
      <c r="AL1116" s="8">
        <f t="shared" si="53"/>
        <v>144</v>
      </c>
    </row>
    <row r="1117" spans="1:38" x14ac:dyDescent="0.35">
      <c r="A1117" s="1" t="s">
        <v>1728</v>
      </c>
      <c r="B1117" s="1" t="s">
        <v>1670</v>
      </c>
      <c r="C1117" s="1" t="s">
        <v>1716</v>
      </c>
      <c r="D1117" s="1" t="s">
        <v>1730</v>
      </c>
      <c r="E1117" s="1" t="s">
        <v>33</v>
      </c>
      <c r="F1117" s="2">
        <v>166698</v>
      </c>
      <c r="G1117" s="2">
        <v>396346</v>
      </c>
      <c r="H1117" s="2">
        <v>166698</v>
      </c>
      <c r="I1117" s="2">
        <v>396346</v>
      </c>
      <c r="J1117" s="1" t="s">
        <v>49</v>
      </c>
      <c r="K1117" s="1" t="s">
        <v>35</v>
      </c>
      <c r="L1117" s="1" t="s">
        <v>50</v>
      </c>
      <c r="M1117" s="1" t="s">
        <v>80</v>
      </c>
      <c r="N1117" s="1" t="s">
        <v>52</v>
      </c>
      <c r="O1117" s="1" t="s">
        <v>1729</v>
      </c>
      <c r="P1117" s="1" t="s">
        <v>1731</v>
      </c>
      <c r="Q1117" s="1" t="s">
        <v>45</v>
      </c>
      <c r="AA1117">
        <v>456</v>
      </c>
      <c r="AB1117">
        <v>0</v>
      </c>
      <c r="AC1117">
        <v>22</v>
      </c>
      <c r="AD1117">
        <v>0.1</v>
      </c>
      <c r="AE1117">
        <v>1.2</v>
      </c>
      <c r="AF1117">
        <v>15</v>
      </c>
      <c r="AG1117" s="2">
        <f t="shared" si="51"/>
        <v>547.19999999999993</v>
      </c>
      <c r="AH1117" s="2">
        <f t="shared" si="52"/>
        <v>5472</v>
      </c>
      <c r="AI1117" s="8">
        <v>85</v>
      </c>
      <c r="AJ1117" s="8">
        <v>40</v>
      </c>
      <c r="AK1117" s="2">
        <f>(100-AJ1117)/(100-AI1117)*AG1117</f>
        <v>2188.7999999999997</v>
      </c>
      <c r="AL1117" s="8">
        <f t="shared" si="53"/>
        <v>114</v>
      </c>
    </row>
    <row r="1118" spans="1:38" x14ac:dyDescent="0.35">
      <c r="A1118" s="1" t="s">
        <v>1728</v>
      </c>
      <c r="B1118" s="1" t="s">
        <v>1670</v>
      </c>
      <c r="C1118" s="1" t="s">
        <v>1716</v>
      </c>
      <c r="D1118" s="1" t="s">
        <v>1730</v>
      </c>
      <c r="E1118" s="1" t="s">
        <v>33</v>
      </c>
      <c r="F1118" s="2">
        <v>166698</v>
      </c>
      <c r="G1118" s="2">
        <v>396346</v>
      </c>
      <c r="H1118" s="2">
        <v>166698</v>
      </c>
      <c r="I1118" s="2">
        <v>396346</v>
      </c>
      <c r="J1118" s="1" t="s">
        <v>46</v>
      </c>
      <c r="K1118" s="1" t="s">
        <v>35</v>
      </c>
      <c r="L1118" s="1" t="s">
        <v>46</v>
      </c>
      <c r="M1118" s="1" t="s">
        <v>80</v>
      </c>
      <c r="N1118" s="1" t="s">
        <v>48</v>
      </c>
      <c r="O1118" s="1" t="s">
        <v>1729</v>
      </c>
      <c r="P1118" s="1" t="s">
        <v>1731</v>
      </c>
      <c r="Q1118" s="1" t="s">
        <v>45</v>
      </c>
      <c r="AA1118">
        <v>2</v>
      </c>
      <c r="AB1118">
        <v>0.2606</v>
      </c>
      <c r="AC1118">
        <v>1.5</v>
      </c>
      <c r="AD1118">
        <v>0.83</v>
      </c>
      <c r="AE1118">
        <v>2.8</v>
      </c>
      <c r="AF1118">
        <v>36</v>
      </c>
      <c r="AG1118" s="2">
        <f t="shared" si="51"/>
        <v>5.6</v>
      </c>
      <c r="AH1118" s="2">
        <f t="shared" si="52"/>
        <v>24</v>
      </c>
      <c r="AI1118" s="8">
        <v>85</v>
      </c>
      <c r="AJ1118" s="8">
        <v>40</v>
      </c>
      <c r="AK1118" s="2">
        <f>(100-AJ1118)/(100-AI1118)*AG1118</f>
        <v>22.4</v>
      </c>
      <c r="AL1118" s="8">
        <f t="shared" si="53"/>
        <v>0</v>
      </c>
    </row>
    <row r="1119" spans="1:38" x14ac:dyDescent="0.35">
      <c r="A1119" s="1" t="s">
        <v>1732</v>
      </c>
      <c r="B1119" s="1" t="s">
        <v>1670</v>
      </c>
      <c r="C1119" s="1" t="s">
        <v>1716</v>
      </c>
      <c r="D1119" s="1" t="s">
        <v>1734</v>
      </c>
      <c r="E1119" s="1" t="s">
        <v>33</v>
      </c>
      <c r="F1119" s="2">
        <v>166372</v>
      </c>
      <c r="G1119" s="2">
        <v>396080</v>
      </c>
      <c r="H1119" s="2">
        <v>166372</v>
      </c>
      <c r="I1119" s="2">
        <v>396080</v>
      </c>
      <c r="J1119" s="1" t="s">
        <v>79</v>
      </c>
      <c r="K1119" s="1" t="s">
        <v>35</v>
      </c>
      <c r="L1119" s="1" t="s">
        <v>54</v>
      </c>
      <c r="M1119" s="1" t="s">
        <v>47</v>
      </c>
      <c r="N1119" s="1" t="s">
        <v>56</v>
      </c>
      <c r="O1119" s="1" t="s">
        <v>1733</v>
      </c>
      <c r="P1119" s="1" t="s">
        <v>1735</v>
      </c>
      <c r="Q1119" s="1" t="s">
        <v>45</v>
      </c>
      <c r="AA1119" s="2">
        <v>2520</v>
      </c>
      <c r="AB1119">
        <v>4.3700000000000003E-2</v>
      </c>
      <c r="AC1119">
        <v>1.4</v>
      </c>
      <c r="AD1119">
        <v>0.45</v>
      </c>
      <c r="AE1119">
        <v>5.8</v>
      </c>
      <c r="AF1119">
        <v>31</v>
      </c>
      <c r="AG1119" s="2">
        <f t="shared" si="51"/>
        <v>14616</v>
      </c>
      <c r="AH1119" s="2">
        <f t="shared" si="52"/>
        <v>30240</v>
      </c>
      <c r="AI1119" s="8">
        <v>85</v>
      </c>
      <c r="AJ1119" s="8">
        <v>40</v>
      </c>
      <c r="AK1119" s="2">
        <f>(100-AJ1119)/(100-AI1119)*AG1119</f>
        <v>58464</v>
      </c>
      <c r="AL1119" s="8">
        <f t="shared" si="53"/>
        <v>630</v>
      </c>
    </row>
    <row r="1120" spans="1:38" x14ac:dyDescent="0.35">
      <c r="A1120" s="1" t="s">
        <v>1736</v>
      </c>
      <c r="B1120" s="1" t="s">
        <v>1670</v>
      </c>
      <c r="C1120" s="1" t="s">
        <v>1716</v>
      </c>
      <c r="D1120" s="1" t="s">
        <v>1738</v>
      </c>
      <c r="E1120" s="1" t="s">
        <v>33</v>
      </c>
      <c r="F1120" s="2">
        <v>166565</v>
      </c>
      <c r="G1120" s="2">
        <v>396327</v>
      </c>
      <c r="H1120" s="2">
        <v>166565</v>
      </c>
      <c r="I1120" s="2">
        <v>396327</v>
      </c>
      <c r="J1120" s="1" t="s">
        <v>163</v>
      </c>
      <c r="K1120" s="1" t="s">
        <v>35</v>
      </c>
      <c r="L1120" s="1" t="s">
        <v>103</v>
      </c>
      <c r="M1120" s="1" t="s">
        <v>95</v>
      </c>
      <c r="N1120" s="1" t="s">
        <v>104</v>
      </c>
      <c r="O1120" s="1" t="s">
        <v>1737</v>
      </c>
      <c r="P1120" s="1" t="s">
        <v>1735</v>
      </c>
      <c r="Q1120" s="1" t="s">
        <v>45</v>
      </c>
      <c r="AA1120" s="2">
        <v>1440</v>
      </c>
      <c r="AB1120">
        <v>4.3700000000000003E-2</v>
      </c>
      <c r="AC1120">
        <v>1.4</v>
      </c>
      <c r="AD1120">
        <v>0.45</v>
      </c>
      <c r="AE1120">
        <v>6.9</v>
      </c>
      <c r="AF1120">
        <v>31</v>
      </c>
      <c r="AG1120" s="2">
        <f t="shared" si="51"/>
        <v>9936</v>
      </c>
      <c r="AH1120" s="2">
        <f t="shared" si="52"/>
        <v>17280</v>
      </c>
      <c r="AI1120" s="8">
        <v>85</v>
      </c>
      <c r="AJ1120" s="8">
        <v>40</v>
      </c>
      <c r="AK1120" s="2">
        <f>(100-AJ1120)/(100-AI1120)*AG1120</f>
        <v>39744</v>
      </c>
      <c r="AL1120" s="8">
        <f t="shared" si="53"/>
        <v>360</v>
      </c>
    </row>
    <row r="1121" spans="1:38" x14ac:dyDescent="0.35">
      <c r="A1121" s="1" t="s">
        <v>1739</v>
      </c>
      <c r="B1121" s="1" t="s">
        <v>1744</v>
      </c>
      <c r="C1121" s="1" t="s">
        <v>1743</v>
      </c>
      <c r="D1121" s="1" t="s">
        <v>1741</v>
      </c>
      <c r="E1121" s="1" t="s">
        <v>33</v>
      </c>
      <c r="F1121" s="2">
        <v>175382</v>
      </c>
      <c r="G1121" s="2">
        <v>418411</v>
      </c>
      <c r="H1121" s="2">
        <v>175382</v>
      </c>
      <c r="I1121" s="2">
        <v>418411</v>
      </c>
      <c r="J1121" s="1" t="s">
        <v>79</v>
      </c>
      <c r="K1121" s="1" t="s">
        <v>35</v>
      </c>
      <c r="L1121" s="1" t="s">
        <v>54</v>
      </c>
      <c r="M1121" s="1" t="s">
        <v>80</v>
      </c>
      <c r="N1121" s="1" t="s">
        <v>56</v>
      </c>
      <c r="O1121" s="1" t="s">
        <v>1740</v>
      </c>
      <c r="P1121" s="1" t="s">
        <v>1742</v>
      </c>
      <c r="Q1121" s="1" t="s">
        <v>45</v>
      </c>
      <c r="AA1121">
        <v>580</v>
      </c>
      <c r="AB1121">
        <v>4.3700000000000003E-2</v>
      </c>
      <c r="AC1121">
        <v>1.4</v>
      </c>
      <c r="AD1121">
        <v>0.45</v>
      </c>
      <c r="AE1121">
        <v>3.5</v>
      </c>
      <c r="AF1121">
        <v>31</v>
      </c>
      <c r="AG1121" s="2">
        <f t="shared" si="51"/>
        <v>2030</v>
      </c>
      <c r="AH1121" s="2">
        <f t="shared" si="52"/>
        <v>6960</v>
      </c>
      <c r="AI1121" s="8">
        <v>85</v>
      </c>
      <c r="AJ1121" s="8">
        <v>40</v>
      </c>
      <c r="AK1121" s="2">
        <f>(100-AJ1121)/(100-AI1121)*AG1121</f>
        <v>8120</v>
      </c>
      <c r="AL1121" s="8">
        <f t="shared" si="53"/>
        <v>145</v>
      </c>
    </row>
    <row r="1122" spans="1:38" x14ac:dyDescent="0.35">
      <c r="A1122" s="1" t="s">
        <v>1739</v>
      </c>
      <c r="B1122" s="1" t="s">
        <v>1744</v>
      </c>
      <c r="C1122" s="1" t="s">
        <v>1743</v>
      </c>
      <c r="D1122" s="1" t="s">
        <v>1741</v>
      </c>
      <c r="E1122" s="1" t="s">
        <v>33</v>
      </c>
      <c r="F1122" s="2">
        <v>175382</v>
      </c>
      <c r="G1122" s="2">
        <v>418411</v>
      </c>
      <c r="H1122" s="2">
        <v>175382</v>
      </c>
      <c r="I1122" s="2">
        <v>418411</v>
      </c>
      <c r="J1122" s="1" t="s">
        <v>46</v>
      </c>
      <c r="K1122" s="1" t="s">
        <v>35</v>
      </c>
      <c r="L1122" s="1" t="s">
        <v>46</v>
      </c>
      <c r="M1122" s="1" t="s">
        <v>80</v>
      </c>
      <c r="N1122" s="1" t="s">
        <v>48</v>
      </c>
      <c r="O1122" s="1" t="s">
        <v>1740</v>
      </c>
      <c r="P1122" s="1" t="s">
        <v>1742</v>
      </c>
      <c r="Q1122" s="1" t="s">
        <v>45</v>
      </c>
      <c r="AA1122">
        <v>2</v>
      </c>
      <c r="AB1122">
        <v>0.2606</v>
      </c>
      <c r="AC1122">
        <v>1.5</v>
      </c>
      <c r="AD1122">
        <v>0.83</v>
      </c>
      <c r="AE1122">
        <v>2.8</v>
      </c>
      <c r="AF1122">
        <v>36</v>
      </c>
      <c r="AG1122" s="2">
        <f t="shared" si="51"/>
        <v>5.6</v>
      </c>
      <c r="AH1122" s="2">
        <f t="shared" si="52"/>
        <v>24</v>
      </c>
      <c r="AI1122" s="8">
        <v>85</v>
      </c>
      <c r="AJ1122" s="8">
        <v>40</v>
      </c>
      <c r="AK1122" s="2">
        <f>(100-AJ1122)/(100-AI1122)*AG1122</f>
        <v>22.4</v>
      </c>
      <c r="AL1122" s="8">
        <f t="shared" si="53"/>
        <v>0</v>
      </c>
    </row>
    <row r="1123" spans="1:38" x14ac:dyDescent="0.35">
      <c r="A1123" s="1" t="s">
        <v>1739</v>
      </c>
      <c r="B1123" s="1" t="s">
        <v>1744</v>
      </c>
      <c r="C1123" s="1" t="s">
        <v>1743</v>
      </c>
      <c r="D1123" s="1" t="s">
        <v>1741</v>
      </c>
      <c r="E1123" s="1" t="s">
        <v>33</v>
      </c>
      <c r="F1123" s="2">
        <v>175382</v>
      </c>
      <c r="G1123" s="2">
        <v>418411</v>
      </c>
      <c r="H1123" s="2">
        <v>175382</v>
      </c>
      <c r="I1123" s="2">
        <v>418411</v>
      </c>
      <c r="J1123" s="1" t="s">
        <v>53</v>
      </c>
      <c r="K1123" s="1" t="s">
        <v>35</v>
      </c>
      <c r="L1123" s="1" t="s">
        <v>53</v>
      </c>
      <c r="M1123" s="1" t="s">
        <v>80</v>
      </c>
      <c r="N1123" s="1" t="s">
        <v>48</v>
      </c>
      <c r="O1123" s="1" t="s">
        <v>1740</v>
      </c>
      <c r="P1123" s="1" t="s">
        <v>1742</v>
      </c>
      <c r="Q1123" s="1" t="s">
        <v>45</v>
      </c>
      <c r="AA1123" s="2">
        <v>1638</v>
      </c>
      <c r="AB1123">
        <v>0.2606</v>
      </c>
      <c r="AC1123">
        <v>4.2</v>
      </c>
      <c r="AD1123">
        <v>0.63</v>
      </c>
      <c r="AE1123">
        <v>2.8</v>
      </c>
      <c r="AF1123">
        <v>35</v>
      </c>
      <c r="AG1123" s="2">
        <f t="shared" si="51"/>
        <v>4586.3999999999996</v>
      </c>
      <c r="AH1123" s="2">
        <f t="shared" si="52"/>
        <v>19656</v>
      </c>
      <c r="AI1123" s="8">
        <v>85</v>
      </c>
      <c r="AJ1123" s="8">
        <v>40</v>
      </c>
      <c r="AK1123" s="2">
        <f>(100-AJ1123)/(100-AI1123)*AG1123</f>
        <v>18345.599999999999</v>
      </c>
      <c r="AL1123" s="8">
        <f t="shared" si="53"/>
        <v>409</v>
      </c>
    </row>
    <row r="1124" spans="1:38" x14ac:dyDescent="0.35">
      <c r="A1124" s="1" t="s">
        <v>1739</v>
      </c>
      <c r="B1124" s="1" t="s">
        <v>1744</v>
      </c>
      <c r="C1124" s="1" t="s">
        <v>1743</v>
      </c>
      <c r="D1124" s="1" t="s">
        <v>1741</v>
      </c>
      <c r="E1124" s="1" t="s">
        <v>33</v>
      </c>
      <c r="F1124" s="2">
        <v>175382</v>
      </c>
      <c r="G1124" s="2">
        <v>418411</v>
      </c>
      <c r="H1124" s="2">
        <v>175382</v>
      </c>
      <c r="I1124" s="2">
        <v>418411</v>
      </c>
      <c r="J1124" s="1" t="s">
        <v>68</v>
      </c>
      <c r="K1124" s="1" t="s">
        <v>35</v>
      </c>
      <c r="L1124" s="1" t="s">
        <v>50</v>
      </c>
      <c r="M1124" s="1" t="s">
        <v>80</v>
      </c>
      <c r="N1124" s="1" t="s">
        <v>52</v>
      </c>
      <c r="O1124" s="1" t="s">
        <v>1740</v>
      </c>
      <c r="P1124" s="1" t="s">
        <v>1742</v>
      </c>
      <c r="Q1124" s="1" t="s">
        <v>45</v>
      </c>
      <c r="AA1124">
        <v>84</v>
      </c>
      <c r="AB1124">
        <v>0</v>
      </c>
      <c r="AC1124">
        <v>22</v>
      </c>
      <c r="AD1124">
        <v>0.1</v>
      </c>
      <c r="AE1124">
        <v>1.2</v>
      </c>
      <c r="AF1124">
        <v>15</v>
      </c>
      <c r="AG1124" s="2">
        <f t="shared" si="51"/>
        <v>100.8</v>
      </c>
      <c r="AH1124" s="2">
        <f t="shared" si="52"/>
        <v>1008</v>
      </c>
      <c r="AI1124" s="8">
        <v>85</v>
      </c>
      <c r="AJ1124" s="8">
        <v>40</v>
      </c>
      <c r="AK1124" s="2">
        <f>(100-AJ1124)/(100-AI1124)*AG1124</f>
        <v>403.2</v>
      </c>
      <c r="AL1124" s="8">
        <f t="shared" si="53"/>
        <v>21</v>
      </c>
    </row>
    <row r="1125" spans="1:38" x14ac:dyDescent="0.35">
      <c r="A1125" s="1" t="s">
        <v>1739</v>
      </c>
      <c r="B1125" s="1" t="s">
        <v>1744</v>
      </c>
      <c r="C1125" s="1" t="s">
        <v>1743</v>
      </c>
      <c r="D1125" s="1" t="s">
        <v>1741</v>
      </c>
      <c r="E1125" s="1" t="s">
        <v>33</v>
      </c>
      <c r="F1125" s="2">
        <v>175382</v>
      </c>
      <c r="G1125" s="2">
        <v>418411</v>
      </c>
      <c r="H1125" s="2">
        <v>175382</v>
      </c>
      <c r="I1125" s="2">
        <v>418411</v>
      </c>
      <c r="J1125" s="1" t="s">
        <v>49</v>
      </c>
      <c r="K1125" s="1" t="s">
        <v>35</v>
      </c>
      <c r="L1125" s="1" t="s">
        <v>50</v>
      </c>
      <c r="M1125" s="1" t="s">
        <v>80</v>
      </c>
      <c r="N1125" s="1" t="s">
        <v>52</v>
      </c>
      <c r="O1125" s="1" t="s">
        <v>1740</v>
      </c>
      <c r="P1125" s="1" t="s">
        <v>1742</v>
      </c>
      <c r="Q1125" s="1" t="s">
        <v>45</v>
      </c>
      <c r="AA1125">
        <v>84</v>
      </c>
      <c r="AB1125">
        <v>0</v>
      </c>
      <c r="AC1125">
        <v>22</v>
      </c>
      <c r="AD1125">
        <v>0.1</v>
      </c>
      <c r="AE1125">
        <v>1.2</v>
      </c>
      <c r="AF1125">
        <v>15</v>
      </c>
      <c r="AG1125" s="2">
        <f t="shared" si="51"/>
        <v>100.8</v>
      </c>
      <c r="AH1125" s="2">
        <f t="shared" si="52"/>
        <v>1008</v>
      </c>
      <c r="AI1125" s="8">
        <v>85</v>
      </c>
      <c r="AJ1125" s="8">
        <v>40</v>
      </c>
      <c r="AK1125" s="2">
        <f>(100-AJ1125)/(100-AI1125)*AG1125</f>
        <v>403.2</v>
      </c>
      <c r="AL1125" s="8">
        <f t="shared" si="53"/>
        <v>21</v>
      </c>
    </row>
    <row r="1126" spans="1:38" x14ac:dyDescent="0.35">
      <c r="A1126" s="1" t="s">
        <v>1739</v>
      </c>
      <c r="B1126" s="1" t="s">
        <v>1744</v>
      </c>
      <c r="C1126" s="1" t="s">
        <v>1743</v>
      </c>
      <c r="D1126" s="1" t="s">
        <v>1741</v>
      </c>
      <c r="E1126" s="1" t="s">
        <v>33</v>
      </c>
      <c r="F1126" s="2">
        <v>175382</v>
      </c>
      <c r="G1126" s="2">
        <v>418411</v>
      </c>
      <c r="H1126" s="2">
        <v>175382</v>
      </c>
      <c r="I1126" s="2">
        <v>418411</v>
      </c>
      <c r="J1126" s="1" t="s">
        <v>63</v>
      </c>
      <c r="K1126" s="1" t="s">
        <v>35</v>
      </c>
      <c r="L1126" s="1" t="s">
        <v>63</v>
      </c>
      <c r="M1126" s="1" t="s">
        <v>80</v>
      </c>
      <c r="N1126" s="1" t="s">
        <v>52</v>
      </c>
      <c r="O1126" s="1" t="s">
        <v>1740</v>
      </c>
      <c r="P1126" s="1" t="s">
        <v>1742</v>
      </c>
      <c r="Q1126" s="1" t="s">
        <v>45</v>
      </c>
      <c r="AA1126">
        <v>458</v>
      </c>
      <c r="AB1126">
        <v>0.2606</v>
      </c>
      <c r="AC1126">
        <v>2.2999999999999998</v>
      </c>
      <c r="AD1126">
        <v>1.3</v>
      </c>
      <c r="AE1126">
        <v>4.2</v>
      </c>
      <c r="AF1126">
        <v>32</v>
      </c>
      <c r="AG1126" s="2">
        <f t="shared" si="51"/>
        <v>1923.6000000000001</v>
      </c>
      <c r="AH1126" s="2">
        <f t="shared" si="52"/>
        <v>5496</v>
      </c>
      <c r="AI1126" s="8">
        <v>85</v>
      </c>
      <c r="AJ1126" s="8">
        <v>40</v>
      </c>
      <c r="AK1126" s="2">
        <f>(100-AJ1126)/(100-AI1126)*AG1126</f>
        <v>7694.4000000000005</v>
      </c>
      <c r="AL1126" s="8">
        <f t="shared" si="53"/>
        <v>114</v>
      </c>
    </row>
    <row r="1127" spans="1:38" x14ac:dyDescent="0.35">
      <c r="A1127" s="1" t="s">
        <v>1745</v>
      </c>
      <c r="B1127" s="1" t="s">
        <v>1744</v>
      </c>
      <c r="C1127" s="1" t="s">
        <v>1743</v>
      </c>
      <c r="D1127" s="1" t="s">
        <v>1747</v>
      </c>
      <c r="E1127" s="1" t="s">
        <v>33</v>
      </c>
      <c r="F1127" s="2">
        <v>174630</v>
      </c>
      <c r="G1127" s="2">
        <v>418098</v>
      </c>
      <c r="H1127" s="2">
        <v>174630</v>
      </c>
      <c r="I1127" s="2">
        <v>418098</v>
      </c>
      <c r="J1127" s="1" t="s">
        <v>54</v>
      </c>
      <c r="K1127" s="1" t="s">
        <v>35</v>
      </c>
      <c r="L1127" s="1" t="s">
        <v>54</v>
      </c>
      <c r="M1127" s="1" t="s">
        <v>127</v>
      </c>
      <c r="N1127" s="1" t="s">
        <v>56</v>
      </c>
      <c r="O1127" s="1" t="s">
        <v>1746</v>
      </c>
      <c r="P1127" s="1" t="s">
        <v>1748</v>
      </c>
      <c r="Q1127" s="1" t="s">
        <v>45</v>
      </c>
      <c r="AA1127">
        <v>450</v>
      </c>
      <c r="AB1127">
        <v>4.3700000000000003E-2</v>
      </c>
      <c r="AC1127">
        <v>1.4</v>
      </c>
      <c r="AD1127">
        <v>0.45</v>
      </c>
      <c r="AE1127">
        <v>3.5</v>
      </c>
      <c r="AF1127">
        <v>31</v>
      </c>
      <c r="AG1127" s="2">
        <f t="shared" si="51"/>
        <v>1575</v>
      </c>
      <c r="AH1127" s="2">
        <f t="shared" si="52"/>
        <v>5400</v>
      </c>
      <c r="AI1127" s="8">
        <v>85</v>
      </c>
      <c r="AJ1127" s="8">
        <v>40</v>
      </c>
      <c r="AK1127" s="2">
        <f>(100-AJ1127)/(100-AI1127)*AG1127</f>
        <v>6300</v>
      </c>
      <c r="AL1127" s="8">
        <f t="shared" si="53"/>
        <v>112</v>
      </c>
    </row>
    <row r="1128" spans="1:38" x14ac:dyDescent="0.35">
      <c r="A1128" s="1" t="s">
        <v>1745</v>
      </c>
      <c r="B1128" s="1" t="s">
        <v>1744</v>
      </c>
      <c r="C1128" s="1" t="s">
        <v>1743</v>
      </c>
      <c r="D1128" s="1" t="s">
        <v>1747</v>
      </c>
      <c r="E1128" s="1" t="s">
        <v>33</v>
      </c>
      <c r="F1128" s="2">
        <v>174630</v>
      </c>
      <c r="G1128" s="2">
        <v>418098</v>
      </c>
      <c r="H1128" s="2">
        <v>174630</v>
      </c>
      <c r="I1128" s="2">
        <v>418098</v>
      </c>
      <c r="J1128" s="1" t="s">
        <v>54</v>
      </c>
      <c r="K1128" s="1" t="s">
        <v>35</v>
      </c>
      <c r="L1128" s="1" t="s">
        <v>54</v>
      </c>
      <c r="M1128" s="1" t="s">
        <v>127</v>
      </c>
      <c r="N1128" s="1" t="s">
        <v>56</v>
      </c>
      <c r="O1128" s="1" t="s">
        <v>1746</v>
      </c>
      <c r="P1128" s="1" t="s">
        <v>1748</v>
      </c>
      <c r="Q1128" s="1" t="s">
        <v>45</v>
      </c>
      <c r="AA1128" s="2">
        <v>1650</v>
      </c>
      <c r="AB1128">
        <v>4.3700000000000003E-2</v>
      </c>
      <c r="AC1128">
        <v>1.4</v>
      </c>
      <c r="AD1128">
        <v>0.45</v>
      </c>
      <c r="AE1128">
        <v>3.5</v>
      </c>
      <c r="AF1128">
        <v>31</v>
      </c>
      <c r="AG1128" s="2">
        <f t="shared" si="51"/>
        <v>5775</v>
      </c>
      <c r="AH1128" s="2">
        <f t="shared" si="52"/>
        <v>19800</v>
      </c>
      <c r="AI1128" s="8">
        <v>85</v>
      </c>
      <c r="AJ1128" s="8">
        <v>40</v>
      </c>
      <c r="AK1128" s="2">
        <f>(100-AJ1128)/(100-AI1128)*AG1128</f>
        <v>23100</v>
      </c>
      <c r="AL1128" s="8">
        <f t="shared" si="53"/>
        <v>412</v>
      </c>
    </row>
    <row r="1129" spans="1:38" x14ac:dyDescent="0.35">
      <c r="A1129" s="1" t="s">
        <v>1749</v>
      </c>
      <c r="B1129" s="1" t="s">
        <v>1744</v>
      </c>
      <c r="C1129" s="1" t="s">
        <v>1753</v>
      </c>
      <c r="D1129" s="1" t="s">
        <v>1751</v>
      </c>
      <c r="E1129" s="1" t="s">
        <v>33</v>
      </c>
      <c r="F1129" s="2">
        <v>173559</v>
      </c>
      <c r="G1129" s="2">
        <v>418894</v>
      </c>
      <c r="H1129" s="2">
        <v>173559</v>
      </c>
      <c r="I1129" s="2">
        <v>418894</v>
      </c>
      <c r="J1129" s="1" t="s">
        <v>53</v>
      </c>
      <c r="K1129" s="1" t="s">
        <v>35</v>
      </c>
      <c r="L1129" s="1" t="s">
        <v>53</v>
      </c>
      <c r="M1129" s="1" t="s">
        <v>339</v>
      </c>
      <c r="N1129" s="1" t="s">
        <v>48</v>
      </c>
      <c r="O1129" s="1" t="s">
        <v>1750</v>
      </c>
      <c r="P1129" s="1" t="s">
        <v>1752</v>
      </c>
      <c r="Q1129" s="1" t="s">
        <v>45</v>
      </c>
      <c r="AA1129">
        <v>120</v>
      </c>
      <c r="AB1129">
        <v>0.2606</v>
      </c>
      <c r="AC1129">
        <v>4.2</v>
      </c>
      <c r="AD1129">
        <v>0.63</v>
      </c>
      <c r="AE1129">
        <v>4.7</v>
      </c>
      <c r="AF1129">
        <v>35</v>
      </c>
      <c r="AG1129" s="2">
        <f t="shared" si="51"/>
        <v>564</v>
      </c>
      <c r="AH1129" s="2">
        <f t="shared" si="52"/>
        <v>1440</v>
      </c>
      <c r="AI1129" s="8">
        <v>85</v>
      </c>
      <c r="AJ1129" s="8">
        <v>40</v>
      </c>
      <c r="AK1129" s="2">
        <f>(100-AJ1129)/(100-AI1129)*AG1129</f>
        <v>2256</v>
      </c>
      <c r="AL1129" s="8">
        <f t="shared" si="53"/>
        <v>30</v>
      </c>
    </row>
    <row r="1130" spans="1:38" x14ac:dyDescent="0.35">
      <c r="A1130" s="1" t="s">
        <v>1749</v>
      </c>
      <c r="B1130" s="1" t="s">
        <v>1744</v>
      </c>
      <c r="C1130" s="1" t="s">
        <v>1753</v>
      </c>
      <c r="D1130" s="1" t="s">
        <v>1751</v>
      </c>
      <c r="E1130" s="1" t="s">
        <v>33</v>
      </c>
      <c r="F1130" s="2">
        <v>173559</v>
      </c>
      <c r="G1130" s="2">
        <v>418894</v>
      </c>
      <c r="H1130" s="2">
        <v>173559</v>
      </c>
      <c r="I1130" s="2">
        <v>418894</v>
      </c>
      <c r="J1130" s="1" t="s">
        <v>54</v>
      </c>
      <c r="K1130" s="1" t="s">
        <v>35</v>
      </c>
      <c r="L1130" s="1" t="s">
        <v>54</v>
      </c>
      <c r="M1130" s="1" t="s">
        <v>339</v>
      </c>
      <c r="N1130" s="1" t="s">
        <v>56</v>
      </c>
      <c r="O1130" s="1" t="s">
        <v>1750</v>
      </c>
      <c r="P1130" s="1" t="s">
        <v>1752</v>
      </c>
      <c r="Q1130" s="1" t="s">
        <v>45</v>
      </c>
      <c r="AA1130" s="2">
        <v>2752</v>
      </c>
      <c r="AB1130">
        <v>4.3700000000000003E-2</v>
      </c>
      <c r="AC1130">
        <v>1.4</v>
      </c>
      <c r="AD1130">
        <v>0.45</v>
      </c>
      <c r="AE1130">
        <v>5.8</v>
      </c>
      <c r="AF1130">
        <v>31</v>
      </c>
      <c r="AG1130" s="2">
        <f t="shared" si="51"/>
        <v>15961.6</v>
      </c>
      <c r="AH1130" s="2">
        <f t="shared" si="52"/>
        <v>33024</v>
      </c>
      <c r="AI1130" s="8">
        <v>85</v>
      </c>
      <c r="AJ1130" s="8">
        <v>40</v>
      </c>
      <c r="AK1130" s="2">
        <f>(100-AJ1130)/(100-AI1130)*AG1130</f>
        <v>63846.400000000001</v>
      </c>
      <c r="AL1130" s="8">
        <f t="shared" si="53"/>
        <v>688</v>
      </c>
    </row>
    <row r="1131" spans="1:38" x14ac:dyDescent="0.35">
      <c r="A1131" s="1" t="s">
        <v>1749</v>
      </c>
      <c r="B1131" s="1" t="s">
        <v>1744</v>
      </c>
      <c r="C1131" s="1" t="s">
        <v>1753</v>
      </c>
      <c r="D1131" s="1" t="s">
        <v>1751</v>
      </c>
      <c r="E1131" s="1" t="s">
        <v>33</v>
      </c>
      <c r="F1131" s="2">
        <v>173559</v>
      </c>
      <c r="G1131" s="2">
        <v>418894</v>
      </c>
      <c r="H1131" s="2">
        <v>173559</v>
      </c>
      <c r="I1131" s="2">
        <v>418894</v>
      </c>
      <c r="J1131" s="1" t="s">
        <v>54</v>
      </c>
      <c r="K1131" s="1" t="s">
        <v>35</v>
      </c>
      <c r="L1131" s="1" t="s">
        <v>54</v>
      </c>
      <c r="M1131" s="1" t="s">
        <v>127</v>
      </c>
      <c r="N1131" s="1" t="s">
        <v>56</v>
      </c>
      <c r="O1131" s="1" t="s">
        <v>1750</v>
      </c>
      <c r="P1131" s="1" t="s">
        <v>1752</v>
      </c>
      <c r="Q1131" s="1" t="s">
        <v>45</v>
      </c>
      <c r="AA1131">
        <v>520</v>
      </c>
      <c r="AB1131">
        <v>4.3700000000000003E-2</v>
      </c>
      <c r="AC1131">
        <v>1.4</v>
      </c>
      <c r="AD1131">
        <v>0.45</v>
      </c>
      <c r="AE1131">
        <v>3.5</v>
      </c>
      <c r="AF1131">
        <v>31</v>
      </c>
      <c r="AG1131" s="2">
        <f t="shared" si="51"/>
        <v>1820</v>
      </c>
      <c r="AH1131" s="2">
        <f t="shared" si="52"/>
        <v>6240</v>
      </c>
      <c r="AI1131" s="8">
        <v>85</v>
      </c>
      <c r="AJ1131" s="8">
        <v>40</v>
      </c>
      <c r="AK1131" s="2">
        <f>(100-AJ1131)/(100-AI1131)*AG1131</f>
        <v>7280</v>
      </c>
      <c r="AL1131" s="8">
        <f t="shared" si="53"/>
        <v>130</v>
      </c>
    </row>
    <row r="1132" spans="1:38" x14ac:dyDescent="0.35">
      <c r="A1132" s="1" t="s">
        <v>1749</v>
      </c>
      <c r="B1132" s="1" t="s">
        <v>1744</v>
      </c>
      <c r="C1132" s="1" t="s">
        <v>1753</v>
      </c>
      <c r="D1132" s="1" t="s">
        <v>1751</v>
      </c>
      <c r="E1132" s="1" t="s">
        <v>33</v>
      </c>
      <c r="F1132" s="2">
        <v>173559</v>
      </c>
      <c r="G1132" s="2">
        <v>418894</v>
      </c>
      <c r="H1132" s="2">
        <v>173559</v>
      </c>
      <c r="I1132" s="2">
        <v>418894</v>
      </c>
      <c r="J1132" s="1" t="s">
        <v>46</v>
      </c>
      <c r="K1132" s="1" t="s">
        <v>35</v>
      </c>
      <c r="L1132" s="1" t="s">
        <v>46</v>
      </c>
      <c r="M1132" s="1" t="s">
        <v>127</v>
      </c>
      <c r="N1132" s="1" t="s">
        <v>48</v>
      </c>
      <c r="O1132" s="1" t="s">
        <v>1750</v>
      </c>
      <c r="P1132" s="1" t="s">
        <v>1752</v>
      </c>
      <c r="Q1132" s="1" t="s">
        <v>45</v>
      </c>
      <c r="AA1132">
        <v>1</v>
      </c>
      <c r="AB1132">
        <v>0.2606</v>
      </c>
      <c r="AC1132">
        <v>1.5</v>
      </c>
      <c r="AD1132">
        <v>0.83</v>
      </c>
      <c r="AE1132">
        <v>2.8</v>
      </c>
      <c r="AF1132">
        <v>36</v>
      </c>
      <c r="AG1132" s="2">
        <f t="shared" si="51"/>
        <v>2.8</v>
      </c>
      <c r="AH1132" s="2">
        <f t="shared" si="52"/>
        <v>12</v>
      </c>
      <c r="AI1132" s="8">
        <v>85</v>
      </c>
      <c r="AJ1132" s="8">
        <v>40</v>
      </c>
      <c r="AK1132" s="2">
        <f>(100-AJ1132)/(100-AI1132)*AG1132</f>
        <v>11.2</v>
      </c>
      <c r="AL1132" s="8">
        <f t="shared" si="53"/>
        <v>0</v>
      </c>
    </row>
    <row r="1133" spans="1:38" x14ac:dyDescent="0.35">
      <c r="A1133" s="1" t="s">
        <v>1749</v>
      </c>
      <c r="B1133" s="1" t="s">
        <v>1744</v>
      </c>
      <c r="C1133" s="1" t="s">
        <v>1753</v>
      </c>
      <c r="D1133" s="1" t="s">
        <v>1751</v>
      </c>
      <c r="E1133" s="1" t="s">
        <v>33</v>
      </c>
      <c r="F1133" s="2">
        <v>173559</v>
      </c>
      <c r="G1133" s="2">
        <v>418894</v>
      </c>
      <c r="H1133" s="2">
        <v>173559</v>
      </c>
      <c r="I1133" s="2">
        <v>418894</v>
      </c>
      <c r="J1133" s="1" t="s">
        <v>50</v>
      </c>
      <c r="K1133" s="1" t="s">
        <v>35</v>
      </c>
      <c r="L1133" s="1" t="s">
        <v>50</v>
      </c>
      <c r="M1133" s="1" t="s">
        <v>55</v>
      </c>
      <c r="N1133" s="1" t="s">
        <v>52</v>
      </c>
      <c r="O1133" s="1" t="s">
        <v>1750</v>
      </c>
      <c r="P1133" s="1" t="s">
        <v>1752</v>
      </c>
      <c r="Q1133" s="1" t="s">
        <v>45</v>
      </c>
      <c r="AA1133" s="2">
        <v>1404</v>
      </c>
      <c r="AB1133">
        <v>4.3700000000000003E-2</v>
      </c>
      <c r="AC1133">
        <v>22</v>
      </c>
      <c r="AD1133">
        <v>0.1</v>
      </c>
      <c r="AE1133">
        <v>2</v>
      </c>
      <c r="AF1133">
        <v>15</v>
      </c>
      <c r="AG1133" s="2">
        <f t="shared" si="51"/>
        <v>2808</v>
      </c>
      <c r="AH1133" s="2">
        <f t="shared" si="52"/>
        <v>16848</v>
      </c>
      <c r="AI1133" s="8">
        <v>85</v>
      </c>
      <c r="AJ1133" s="8">
        <v>40</v>
      </c>
      <c r="AK1133" s="2">
        <f>(100-AJ1133)/(100-AI1133)*AG1133</f>
        <v>11232</v>
      </c>
      <c r="AL1133" s="8">
        <f t="shared" si="53"/>
        <v>351</v>
      </c>
    </row>
    <row r="1134" spans="1:38" x14ac:dyDescent="0.35">
      <c r="A1134" s="1" t="s">
        <v>1754</v>
      </c>
      <c r="B1134" s="1" t="s">
        <v>1744</v>
      </c>
      <c r="C1134" s="1" t="s">
        <v>1753</v>
      </c>
      <c r="D1134" s="1" t="s">
        <v>1756</v>
      </c>
      <c r="E1134" s="1" t="s">
        <v>33</v>
      </c>
      <c r="F1134" s="2">
        <v>173154</v>
      </c>
      <c r="G1134" s="2">
        <v>415315</v>
      </c>
      <c r="H1134" s="2">
        <v>173154</v>
      </c>
      <c r="I1134" s="2">
        <v>415315</v>
      </c>
      <c r="J1134" s="1" t="s">
        <v>79</v>
      </c>
      <c r="K1134" s="1" t="s">
        <v>35</v>
      </c>
      <c r="L1134" s="1" t="s">
        <v>54</v>
      </c>
      <c r="M1134" s="1" t="s">
        <v>122</v>
      </c>
      <c r="N1134" s="1" t="s">
        <v>56</v>
      </c>
      <c r="O1134" s="1" t="s">
        <v>1755</v>
      </c>
      <c r="P1134" s="1" t="s">
        <v>1757</v>
      </c>
      <c r="Q1134" s="1" t="s">
        <v>45</v>
      </c>
      <c r="AA1134" s="2">
        <v>1800</v>
      </c>
      <c r="AB1134">
        <v>4.3700000000000003E-2</v>
      </c>
      <c r="AC1134">
        <v>1.4</v>
      </c>
      <c r="AD1134">
        <v>0.45</v>
      </c>
      <c r="AE1134">
        <v>3.5</v>
      </c>
      <c r="AF1134">
        <v>31</v>
      </c>
      <c r="AG1134" s="2">
        <f t="shared" si="51"/>
        <v>6300</v>
      </c>
      <c r="AH1134" s="2">
        <f t="shared" si="52"/>
        <v>21600</v>
      </c>
      <c r="AI1134" s="8">
        <v>85</v>
      </c>
      <c r="AJ1134" s="8">
        <v>40</v>
      </c>
      <c r="AK1134" s="2">
        <f>(100-AJ1134)/(100-AI1134)*AG1134</f>
        <v>25200</v>
      </c>
      <c r="AL1134" s="8">
        <f t="shared" si="53"/>
        <v>450</v>
      </c>
    </row>
    <row r="1135" spans="1:38" x14ac:dyDescent="0.35">
      <c r="A1135" s="1" t="s">
        <v>1758</v>
      </c>
      <c r="B1135" s="1" t="s">
        <v>1744</v>
      </c>
      <c r="C1135" s="1" t="s">
        <v>1753</v>
      </c>
      <c r="D1135" s="1" t="s">
        <v>1760</v>
      </c>
      <c r="E1135" s="1" t="s">
        <v>33</v>
      </c>
      <c r="F1135" s="2">
        <v>173949</v>
      </c>
      <c r="G1135" s="2">
        <v>418476</v>
      </c>
      <c r="H1135" s="2">
        <v>173949</v>
      </c>
      <c r="I1135" s="2">
        <v>418476</v>
      </c>
      <c r="J1135" s="1" t="s">
        <v>103</v>
      </c>
      <c r="K1135" s="1" t="s">
        <v>35</v>
      </c>
      <c r="L1135" s="1" t="s">
        <v>103</v>
      </c>
      <c r="M1135" s="1" t="s">
        <v>399</v>
      </c>
      <c r="N1135" s="1" t="s">
        <v>104</v>
      </c>
      <c r="O1135" s="1" t="s">
        <v>1759</v>
      </c>
      <c r="P1135" s="1" t="s">
        <v>1761</v>
      </c>
      <c r="Q1135" s="1" t="s">
        <v>45</v>
      </c>
      <c r="AA1135" s="2">
        <v>2688</v>
      </c>
      <c r="AB1135">
        <v>4.3700000000000003E-2</v>
      </c>
      <c r="AC1135">
        <v>1.4</v>
      </c>
      <c r="AD1135">
        <v>0.45</v>
      </c>
      <c r="AE1135">
        <v>6.9</v>
      </c>
      <c r="AF1135">
        <v>31</v>
      </c>
      <c r="AG1135" s="2">
        <f t="shared" si="51"/>
        <v>18547.2</v>
      </c>
      <c r="AH1135" s="2">
        <f t="shared" si="52"/>
        <v>32256</v>
      </c>
      <c r="AI1135" s="8">
        <v>85</v>
      </c>
      <c r="AJ1135" s="8">
        <v>40</v>
      </c>
      <c r="AK1135" s="2">
        <f>(100-AJ1135)/(100-AI1135)*AG1135</f>
        <v>74188.800000000003</v>
      </c>
      <c r="AL1135" s="8">
        <f t="shared" si="53"/>
        <v>672</v>
      </c>
    </row>
    <row r="1136" spans="1:38" x14ac:dyDescent="0.35">
      <c r="A1136" s="1" t="s">
        <v>1762</v>
      </c>
      <c r="B1136" s="1" t="s">
        <v>1744</v>
      </c>
      <c r="C1136" s="1" t="s">
        <v>1753</v>
      </c>
      <c r="D1136" s="1" t="s">
        <v>1764</v>
      </c>
      <c r="E1136" s="1" t="s">
        <v>33</v>
      </c>
      <c r="F1136" s="2">
        <v>172922</v>
      </c>
      <c r="G1136" s="2">
        <v>419011</v>
      </c>
      <c r="H1136" s="2">
        <v>172922</v>
      </c>
      <c r="I1136" s="2">
        <v>419011</v>
      </c>
      <c r="J1136" s="1" t="s">
        <v>428</v>
      </c>
      <c r="K1136" s="1" t="s">
        <v>35</v>
      </c>
      <c r="L1136" s="1" t="s">
        <v>294</v>
      </c>
      <c r="M1136" s="1" t="s">
        <v>363</v>
      </c>
      <c r="N1136" s="1" t="s">
        <v>295</v>
      </c>
      <c r="O1136" s="1" t="s">
        <v>1763</v>
      </c>
      <c r="P1136" s="1" t="s">
        <v>1765</v>
      </c>
      <c r="Q1136" s="1" t="s">
        <v>45</v>
      </c>
      <c r="AA1136" s="2">
        <v>3204</v>
      </c>
      <c r="AB1136">
        <v>4.3700000000000003E-2</v>
      </c>
      <c r="AC1136">
        <v>22</v>
      </c>
      <c r="AD1136">
        <v>0.1</v>
      </c>
      <c r="AE1136">
        <v>2</v>
      </c>
      <c r="AF1136">
        <v>15</v>
      </c>
      <c r="AG1136" s="2">
        <f t="shared" si="51"/>
        <v>6408</v>
      </c>
      <c r="AH1136" s="2">
        <f t="shared" si="52"/>
        <v>38448</v>
      </c>
      <c r="AI1136" s="8">
        <v>85</v>
      </c>
      <c r="AJ1136" s="8">
        <v>40</v>
      </c>
      <c r="AK1136" s="2">
        <f>(100-AJ1136)/(100-AI1136)*AG1136</f>
        <v>25632</v>
      </c>
      <c r="AL1136" s="8">
        <f t="shared" si="53"/>
        <v>801</v>
      </c>
    </row>
    <row r="1137" spans="1:38" x14ac:dyDescent="0.35">
      <c r="A1137" s="1" t="s">
        <v>1762</v>
      </c>
      <c r="B1137" s="1" t="s">
        <v>1744</v>
      </c>
      <c r="C1137" s="1" t="s">
        <v>1753</v>
      </c>
      <c r="D1137" s="1" t="s">
        <v>1764</v>
      </c>
      <c r="E1137" s="1" t="s">
        <v>33</v>
      </c>
      <c r="F1137" s="2">
        <v>172922</v>
      </c>
      <c r="G1137" s="2">
        <v>419011</v>
      </c>
      <c r="H1137" s="2">
        <v>172922</v>
      </c>
      <c r="I1137" s="2">
        <v>419011</v>
      </c>
      <c r="J1137" s="1" t="s">
        <v>293</v>
      </c>
      <c r="K1137" s="1" t="s">
        <v>35</v>
      </c>
      <c r="L1137" s="1" t="s">
        <v>294</v>
      </c>
      <c r="M1137" s="1" t="s">
        <v>363</v>
      </c>
      <c r="N1137" s="1" t="s">
        <v>295</v>
      </c>
      <c r="O1137" s="1" t="s">
        <v>1763</v>
      </c>
      <c r="P1137" s="1" t="s">
        <v>1765</v>
      </c>
      <c r="Q1137" s="1" t="s">
        <v>45</v>
      </c>
      <c r="AA1137">
        <v>558</v>
      </c>
      <c r="AB1137">
        <v>0</v>
      </c>
      <c r="AC1137">
        <v>22</v>
      </c>
      <c r="AD1137">
        <v>0.1</v>
      </c>
      <c r="AE1137">
        <v>2</v>
      </c>
      <c r="AF1137">
        <v>15</v>
      </c>
      <c r="AG1137" s="2">
        <f t="shared" si="51"/>
        <v>1116</v>
      </c>
      <c r="AH1137" s="2">
        <f t="shared" si="52"/>
        <v>6696</v>
      </c>
      <c r="AI1137" s="8">
        <v>85</v>
      </c>
      <c r="AJ1137" s="8">
        <v>40</v>
      </c>
      <c r="AK1137" s="2">
        <f>(100-AJ1137)/(100-AI1137)*AG1137</f>
        <v>4464</v>
      </c>
      <c r="AL1137" s="8">
        <f t="shared" si="53"/>
        <v>139</v>
      </c>
    </row>
    <row r="1138" spans="1:38" x14ac:dyDescent="0.35">
      <c r="A1138" s="1" t="s">
        <v>1762</v>
      </c>
      <c r="B1138" s="1" t="s">
        <v>1744</v>
      </c>
      <c r="C1138" s="1" t="s">
        <v>1753</v>
      </c>
      <c r="D1138" s="1" t="s">
        <v>1764</v>
      </c>
      <c r="E1138" s="1" t="s">
        <v>33</v>
      </c>
      <c r="F1138" s="2">
        <v>172922</v>
      </c>
      <c r="G1138" s="2">
        <v>419011</v>
      </c>
      <c r="H1138" s="2">
        <v>172922</v>
      </c>
      <c r="I1138" s="2">
        <v>419011</v>
      </c>
      <c r="J1138" s="1" t="s">
        <v>215</v>
      </c>
      <c r="K1138" s="1" t="s">
        <v>35</v>
      </c>
      <c r="L1138" s="1" t="s">
        <v>201</v>
      </c>
      <c r="M1138" s="1" t="s">
        <v>363</v>
      </c>
      <c r="N1138" s="1" t="s">
        <v>203</v>
      </c>
      <c r="O1138" s="1" t="s">
        <v>1763</v>
      </c>
      <c r="P1138" s="1" t="s">
        <v>1765</v>
      </c>
      <c r="Q1138" s="1" t="s">
        <v>45</v>
      </c>
      <c r="AA1138" s="2">
        <v>3740</v>
      </c>
      <c r="AB1138">
        <v>4.3700000000000003E-2</v>
      </c>
      <c r="AC1138">
        <v>1.4</v>
      </c>
      <c r="AD1138">
        <v>0.45</v>
      </c>
      <c r="AE1138">
        <v>5.8</v>
      </c>
      <c r="AF1138">
        <v>31</v>
      </c>
      <c r="AG1138" s="2">
        <f t="shared" si="51"/>
        <v>21692</v>
      </c>
      <c r="AH1138" s="2">
        <f t="shared" si="52"/>
        <v>44880</v>
      </c>
      <c r="AI1138" s="8">
        <v>85</v>
      </c>
      <c r="AJ1138" s="8">
        <v>40</v>
      </c>
      <c r="AK1138" s="2">
        <f>(100-AJ1138)/(100-AI1138)*AG1138</f>
        <v>86768</v>
      </c>
      <c r="AL1138" s="8">
        <f t="shared" si="53"/>
        <v>935</v>
      </c>
    </row>
    <row r="1139" spans="1:38" x14ac:dyDescent="0.35">
      <c r="A1139" s="1" t="s">
        <v>1762</v>
      </c>
      <c r="B1139" s="1" t="s">
        <v>1744</v>
      </c>
      <c r="C1139" s="1" t="s">
        <v>1753</v>
      </c>
      <c r="D1139" s="1" t="s">
        <v>1764</v>
      </c>
      <c r="E1139" s="1" t="s">
        <v>33</v>
      </c>
      <c r="F1139" s="2">
        <v>172922</v>
      </c>
      <c r="G1139" s="2">
        <v>419011</v>
      </c>
      <c r="H1139" s="2">
        <v>172922</v>
      </c>
      <c r="I1139" s="2">
        <v>419011</v>
      </c>
      <c r="J1139" s="1" t="s">
        <v>602</v>
      </c>
      <c r="K1139" s="1" t="s">
        <v>35</v>
      </c>
      <c r="L1139" s="1" t="s">
        <v>602</v>
      </c>
      <c r="M1139" s="1" t="s">
        <v>363</v>
      </c>
      <c r="N1139" s="1" t="s">
        <v>295</v>
      </c>
      <c r="O1139" s="1" t="s">
        <v>1763</v>
      </c>
      <c r="P1139" s="1" t="s">
        <v>1765</v>
      </c>
      <c r="Q1139" s="1" t="s">
        <v>45</v>
      </c>
      <c r="AA1139">
        <v>339</v>
      </c>
      <c r="AB1139">
        <v>0.2606</v>
      </c>
      <c r="AC1139">
        <v>4.2</v>
      </c>
      <c r="AD1139">
        <v>0.63</v>
      </c>
      <c r="AE1139">
        <v>4.7</v>
      </c>
      <c r="AF1139">
        <v>35</v>
      </c>
      <c r="AG1139" s="2">
        <f t="shared" si="51"/>
        <v>1593.3</v>
      </c>
      <c r="AH1139" s="2">
        <f t="shared" si="52"/>
        <v>4068</v>
      </c>
      <c r="AI1139" s="8">
        <v>85</v>
      </c>
      <c r="AJ1139" s="8">
        <v>40</v>
      </c>
      <c r="AK1139" s="2">
        <f>(100-AJ1139)/(100-AI1139)*AG1139</f>
        <v>6373.2</v>
      </c>
      <c r="AL1139" s="8">
        <f t="shared" si="53"/>
        <v>84</v>
      </c>
    </row>
    <row r="1140" spans="1:38" x14ac:dyDescent="0.35">
      <c r="A1140" s="1" t="s">
        <v>1762</v>
      </c>
      <c r="B1140" s="1" t="s">
        <v>1744</v>
      </c>
      <c r="C1140" s="1" t="s">
        <v>1753</v>
      </c>
      <c r="D1140" s="1" t="s">
        <v>1764</v>
      </c>
      <c r="E1140" s="1" t="s">
        <v>33</v>
      </c>
      <c r="F1140" s="2">
        <v>172922</v>
      </c>
      <c r="G1140" s="2">
        <v>419011</v>
      </c>
      <c r="H1140" s="2">
        <v>172922</v>
      </c>
      <c r="I1140" s="2">
        <v>419011</v>
      </c>
      <c r="J1140" s="1" t="s">
        <v>215</v>
      </c>
      <c r="K1140" s="1" t="s">
        <v>35</v>
      </c>
      <c r="L1140" s="1" t="s">
        <v>201</v>
      </c>
      <c r="M1140" s="1" t="s">
        <v>363</v>
      </c>
      <c r="N1140" s="1" t="s">
        <v>203</v>
      </c>
      <c r="O1140" s="1" t="s">
        <v>1763</v>
      </c>
      <c r="P1140" s="1" t="s">
        <v>1765</v>
      </c>
      <c r="Q1140" s="1" t="s">
        <v>45</v>
      </c>
      <c r="AA1140">
        <v>558</v>
      </c>
      <c r="AB1140">
        <v>4.3700000000000003E-2</v>
      </c>
      <c r="AC1140">
        <v>1.4</v>
      </c>
      <c r="AD1140">
        <v>0.45</v>
      </c>
      <c r="AE1140">
        <v>5.8</v>
      </c>
      <c r="AF1140">
        <v>31</v>
      </c>
      <c r="AG1140" s="2">
        <f t="shared" si="51"/>
        <v>3236.4</v>
      </c>
      <c r="AH1140" s="2">
        <f t="shared" si="52"/>
        <v>6696</v>
      </c>
      <c r="AI1140" s="8">
        <v>85</v>
      </c>
      <c r="AJ1140" s="8">
        <v>40</v>
      </c>
      <c r="AK1140" s="2">
        <f>(100-AJ1140)/(100-AI1140)*AG1140</f>
        <v>12945.6</v>
      </c>
      <c r="AL1140" s="8">
        <f t="shared" si="53"/>
        <v>139</v>
      </c>
    </row>
    <row r="1141" spans="1:38" x14ac:dyDescent="0.35">
      <c r="A1141" s="1" t="s">
        <v>1762</v>
      </c>
      <c r="B1141" s="1" t="s">
        <v>1744</v>
      </c>
      <c r="C1141" s="1" t="s">
        <v>1753</v>
      </c>
      <c r="D1141" s="1" t="s">
        <v>1764</v>
      </c>
      <c r="E1141" s="1" t="s">
        <v>33</v>
      </c>
      <c r="F1141" s="2">
        <v>172922</v>
      </c>
      <c r="G1141" s="2">
        <v>419011</v>
      </c>
      <c r="H1141" s="2">
        <v>172922</v>
      </c>
      <c r="I1141" s="2">
        <v>419011</v>
      </c>
      <c r="J1141" s="1" t="s">
        <v>215</v>
      </c>
      <c r="K1141" s="1" t="s">
        <v>35</v>
      </c>
      <c r="L1141" s="1" t="s">
        <v>201</v>
      </c>
      <c r="M1141" s="1" t="s">
        <v>363</v>
      </c>
      <c r="N1141" s="1" t="s">
        <v>203</v>
      </c>
      <c r="O1141" s="1" t="s">
        <v>1763</v>
      </c>
      <c r="P1141" s="1" t="s">
        <v>1765</v>
      </c>
      <c r="Q1141" s="1" t="s">
        <v>45</v>
      </c>
      <c r="AA1141">
        <v>42</v>
      </c>
      <c r="AB1141">
        <v>4.3700000000000003E-2</v>
      </c>
      <c r="AC1141">
        <v>1.4</v>
      </c>
      <c r="AD1141">
        <v>0.45</v>
      </c>
      <c r="AE1141">
        <v>5.8</v>
      </c>
      <c r="AF1141">
        <v>31</v>
      </c>
      <c r="AG1141" s="2">
        <f t="shared" si="51"/>
        <v>243.6</v>
      </c>
      <c r="AH1141" s="2">
        <f t="shared" si="52"/>
        <v>504</v>
      </c>
      <c r="AI1141" s="8">
        <v>85</v>
      </c>
      <c r="AJ1141" s="8">
        <v>40</v>
      </c>
      <c r="AK1141" s="2">
        <f>(100-AJ1141)/(100-AI1141)*AG1141</f>
        <v>974.4</v>
      </c>
      <c r="AL1141" s="8">
        <f t="shared" si="53"/>
        <v>10</v>
      </c>
    </row>
    <row r="1142" spans="1:38" x14ac:dyDescent="0.35">
      <c r="A1142" s="1" t="s">
        <v>1766</v>
      </c>
      <c r="B1142" s="1" t="s">
        <v>1744</v>
      </c>
      <c r="C1142" s="1" t="s">
        <v>1753</v>
      </c>
      <c r="D1142" s="1" t="s">
        <v>1768</v>
      </c>
      <c r="E1142" s="1" t="s">
        <v>33</v>
      </c>
      <c r="F1142" s="2">
        <v>173979</v>
      </c>
      <c r="G1142" s="2">
        <v>413850</v>
      </c>
      <c r="H1142" s="2">
        <v>173979</v>
      </c>
      <c r="I1142" s="2">
        <v>413850</v>
      </c>
      <c r="J1142" s="1" t="s">
        <v>79</v>
      </c>
      <c r="K1142" s="1" t="s">
        <v>35</v>
      </c>
      <c r="L1142" s="1" t="s">
        <v>54</v>
      </c>
      <c r="M1142" s="1" t="s">
        <v>51</v>
      </c>
      <c r="N1142" s="1" t="s">
        <v>56</v>
      </c>
      <c r="O1142" s="1" t="s">
        <v>1767</v>
      </c>
      <c r="P1142" s="1" t="s">
        <v>1769</v>
      </c>
      <c r="Q1142" s="1" t="s">
        <v>45</v>
      </c>
      <c r="AA1142" s="2">
        <v>2520</v>
      </c>
      <c r="AB1142">
        <v>4.3700000000000003E-2</v>
      </c>
      <c r="AC1142">
        <v>1.4</v>
      </c>
      <c r="AD1142">
        <v>0.45</v>
      </c>
      <c r="AE1142">
        <v>5.8</v>
      </c>
      <c r="AF1142">
        <v>31</v>
      </c>
      <c r="AG1142" s="2">
        <f t="shared" si="51"/>
        <v>14616</v>
      </c>
      <c r="AH1142" s="2">
        <f t="shared" si="52"/>
        <v>30240</v>
      </c>
      <c r="AI1142" s="8">
        <v>85</v>
      </c>
      <c r="AJ1142" s="8">
        <v>40</v>
      </c>
      <c r="AK1142" s="2">
        <f>(100-AJ1142)/(100-AI1142)*AG1142</f>
        <v>58464</v>
      </c>
      <c r="AL1142" s="8">
        <f t="shared" si="53"/>
        <v>630</v>
      </c>
    </row>
    <row r="1143" spans="1:38" x14ac:dyDescent="0.35">
      <c r="A1143" s="1" t="s">
        <v>1770</v>
      </c>
      <c r="B1143" s="1" t="s">
        <v>1744</v>
      </c>
      <c r="C1143" s="1" t="s">
        <v>1773</v>
      </c>
      <c r="D1143" s="1" t="s">
        <v>1771</v>
      </c>
      <c r="E1143" s="1" t="s">
        <v>33</v>
      </c>
      <c r="F1143" s="2">
        <v>174980</v>
      </c>
      <c r="G1143" s="2">
        <v>409286</v>
      </c>
      <c r="H1143" s="2">
        <v>174980</v>
      </c>
      <c r="I1143" s="2">
        <v>409286</v>
      </c>
      <c r="J1143" s="1" t="s">
        <v>50</v>
      </c>
      <c r="K1143" s="1" t="s">
        <v>35</v>
      </c>
      <c r="L1143" s="1" t="s">
        <v>50</v>
      </c>
      <c r="M1143" s="1" t="s">
        <v>127</v>
      </c>
      <c r="N1143" s="1" t="s">
        <v>52</v>
      </c>
      <c r="P1143" s="1" t="s">
        <v>1772</v>
      </c>
      <c r="Q1143" s="1" t="s">
        <v>45</v>
      </c>
      <c r="AA1143" s="2">
        <v>1600</v>
      </c>
      <c r="AB1143">
        <v>0</v>
      </c>
      <c r="AC1143">
        <v>22</v>
      </c>
      <c r="AD1143">
        <v>0.1</v>
      </c>
      <c r="AE1143">
        <v>1.2</v>
      </c>
      <c r="AF1143">
        <v>15</v>
      </c>
      <c r="AG1143" s="2">
        <f t="shared" si="51"/>
        <v>1920</v>
      </c>
      <c r="AH1143" s="2">
        <f t="shared" si="52"/>
        <v>19200</v>
      </c>
      <c r="AI1143" s="8">
        <v>85</v>
      </c>
      <c r="AJ1143" s="8">
        <v>40</v>
      </c>
      <c r="AK1143" s="2">
        <f>(100-AJ1143)/(100-AI1143)*AG1143</f>
        <v>7680</v>
      </c>
      <c r="AL1143" s="8">
        <f t="shared" si="53"/>
        <v>400</v>
      </c>
    </row>
    <row r="1144" spans="1:38" x14ac:dyDescent="0.35">
      <c r="A1144" s="1" t="s">
        <v>1770</v>
      </c>
      <c r="B1144" s="1" t="s">
        <v>1744</v>
      </c>
      <c r="C1144" s="1" t="s">
        <v>1773</v>
      </c>
      <c r="D1144" s="1" t="s">
        <v>1771</v>
      </c>
      <c r="E1144" s="1" t="s">
        <v>33</v>
      </c>
      <c r="F1144" s="2">
        <v>174980</v>
      </c>
      <c r="G1144" s="2">
        <v>409286</v>
      </c>
      <c r="H1144" s="2">
        <v>174980</v>
      </c>
      <c r="I1144" s="2">
        <v>409286</v>
      </c>
      <c r="J1144" s="1" t="s">
        <v>54</v>
      </c>
      <c r="K1144" s="1" t="s">
        <v>35</v>
      </c>
      <c r="L1144" s="1" t="s">
        <v>54</v>
      </c>
      <c r="M1144" s="1" t="s">
        <v>127</v>
      </c>
      <c r="N1144" s="1" t="s">
        <v>56</v>
      </c>
      <c r="P1144" s="1" t="s">
        <v>1772</v>
      </c>
      <c r="Q1144" s="1" t="s">
        <v>45</v>
      </c>
      <c r="AA1144">
        <v>490</v>
      </c>
      <c r="AB1144">
        <v>4.3700000000000003E-2</v>
      </c>
      <c r="AC1144">
        <v>1.4</v>
      </c>
      <c r="AD1144">
        <v>0.45</v>
      </c>
      <c r="AE1144">
        <v>3.5</v>
      </c>
      <c r="AF1144">
        <v>31</v>
      </c>
      <c r="AG1144" s="2">
        <f t="shared" si="51"/>
        <v>1715</v>
      </c>
      <c r="AH1144" s="2">
        <f t="shared" si="52"/>
        <v>5880</v>
      </c>
      <c r="AI1144" s="8">
        <v>85</v>
      </c>
      <c r="AJ1144" s="8">
        <v>40</v>
      </c>
      <c r="AK1144" s="2">
        <f>(100-AJ1144)/(100-AI1144)*AG1144</f>
        <v>6860</v>
      </c>
      <c r="AL1144" s="8">
        <f t="shared" si="53"/>
        <v>122</v>
      </c>
    </row>
    <row r="1145" spans="1:38" x14ac:dyDescent="0.35">
      <c r="A1145" s="1" t="s">
        <v>1770</v>
      </c>
      <c r="B1145" s="1" t="s">
        <v>1744</v>
      </c>
      <c r="C1145" s="1" t="s">
        <v>1773</v>
      </c>
      <c r="D1145" s="1" t="s">
        <v>1771</v>
      </c>
      <c r="E1145" s="1" t="s">
        <v>33</v>
      </c>
      <c r="F1145" s="2">
        <v>174980</v>
      </c>
      <c r="G1145" s="2">
        <v>409286</v>
      </c>
      <c r="H1145" s="2">
        <v>174980</v>
      </c>
      <c r="I1145" s="2">
        <v>409286</v>
      </c>
      <c r="J1145" s="1" t="s">
        <v>50</v>
      </c>
      <c r="K1145" s="1" t="s">
        <v>35</v>
      </c>
      <c r="L1145" s="1" t="s">
        <v>50</v>
      </c>
      <c r="M1145" s="1" t="s">
        <v>127</v>
      </c>
      <c r="N1145" s="1" t="s">
        <v>52</v>
      </c>
      <c r="P1145" s="1" t="s">
        <v>1772</v>
      </c>
      <c r="Q1145" s="1" t="s">
        <v>45</v>
      </c>
      <c r="AA1145" s="2">
        <v>1150</v>
      </c>
      <c r="AB1145">
        <v>0</v>
      </c>
      <c r="AC1145">
        <v>22</v>
      </c>
      <c r="AD1145">
        <v>0.1</v>
      </c>
      <c r="AE1145">
        <v>1.2</v>
      </c>
      <c r="AF1145">
        <v>15</v>
      </c>
      <c r="AG1145" s="2">
        <f t="shared" si="51"/>
        <v>1380</v>
      </c>
      <c r="AH1145" s="2">
        <f t="shared" si="52"/>
        <v>13800</v>
      </c>
      <c r="AI1145" s="8">
        <v>85</v>
      </c>
      <c r="AJ1145" s="8">
        <v>40</v>
      </c>
      <c r="AK1145" s="2">
        <f>(100-AJ1145)/(100-AI1145)*AG1145</f>
        <v>5520</v>
      </c>
      <c r="AL1145" s="8">
        <f t="shared" si="53"/>
        <v>287</v>
      </c>
    </row>
    <row r="1146" spans="1:38" x14ac:dyDescent="0.35">
      <c r="A1146" s="1" t="s">
        <v>1770</v>
      </c>
      <c r="B1146" s="1" t="s">
        <v>1744</v>
      </c>
      <c r="C1146" s="1" t="s">
        <v>1773</v>
      </c>
      <c r="D1146" s="1" t="s">
        <v>1771</v>
      </c>
      <c r="E1146" s="1" t="s">
        <v>33</v>
      </c>
      <c r="F1146" s="2">
        <v>174980</v>
      </c>
      <c r="G1146" s="2">
        <v>409286</v>
      </c>
      <c r="H1146" s="2">
        <v>174980</v>
      </c>
      <c r="I1146" s="2">
        <v>409286</v>
      </c>
      <c r="J1146" s="1" t="s">
        <v>50</v>
      </c>
      <c r="K1146" s="1" t="s">
        <v>35</v>
      </c>
      <c r="L1146" s="1" t="s">
        <v>50</v>
      </c>
      <c r="M1146" s="1" t="s">
        <v>127</v>
      </c>
      <c r="N1146" s="1" t="s">
        <v>52</v>
      </c>
      <c r="P1146" s="1" t="s">
        <v>1772</v>
      </c>
      <c r="Q1146" s="1" t="s">
        <v>45</v>
      </c>
      <c r="AA1146" s="2">
        <v>1790</v>
      </c>
      <c r="AB1146">
        <v>0</v>
      </c>
      <c r="AC1146">
        <v>22</v>
      </c>
      <c r="AD1146">
        <v>0.1</v>
      </c>
      <c r="AE1146">
        <v>1.2</v>
      </c>
      <c r="AF1146">
        <v>15</v>
      </c>
      <c r="AG1146" s="2">
        <f t="shared" si="51"/>
        <v>2148</v>
      </c>
      <c r="AH1146" s="2">
        <f t="shared" si="52"/>
        <v>21480</v>
      </c>
      <c r="AI1146" s="8">
        <v>85</v>
      </c>
      <c r="AJ1146" s="8">
        <v>40</v>
      </c>
      <c r="AK1146" s="2">
        <f>(100-AJ1146)/(100-AI1146)*AG1146</f>
        <v>8592</v>
      </c>
      <c r="AL1146" s="8">
        <f t="shared" si="53"/>
        <v>447</v>
      </c>
    </row>
    <row r="1147" spans="1:38" x14ac:dyDescent="0.35">
      <c r="A1147" s="1" t="s">
        <v>1770</v>
      </c>
      <c r="B1147" s="1" t="s">
        <v>1744</v>
      </c>
      <c r="C1147" s="1" t="s">
        <v>1773</v>
      </c>
      <c r="D1147" s="1" t="s">
        <v>1771</v>
      </c>
      <c r="E1147" s="1" t="s">
        <v>33</v>
      </c>
      <c r="F1147" s="2">
        <v>174980</v>
      </c>
      <c r="G1147" s="2">
        <v>409286</v>
      </c>
      <c r="H1147" s="2">
        <v>174980</v>
      </c>
      <c r="I1147" s="2">
        <v>409286</v>
      </c>
      <c r="J1147" s="1" t="s">
        <v>50</v>
      </c>
      <c r="K1147" s="1" t="s">
        <v>35</v>
      </c>
      <c r="L1147" s="1" t="s">
        <v>50</v>
      </c>
      <c r="M1147" s="1" t="s">
        <v>127</v>
      </c>
      <c r="N1147" s="1" t="s">
        <v>52</v>
      </c>
      <c r="P1147" s="1" t="s">
        <v>1772</v>
      </c>
      <c r="Q1147" s="1" t="s">
        <v>45</v>
      </c>
      <c r="AA1147" s="2">
        <v>1520</v>
      </c>
      <c r="AB1147">
        <v>0</v>
      </c>
      <c r="AC1147">
        <v>22</v>
      </c>
      <c r="AD1147">
        <v>0.1</v>
      </c>
      <c r="AE1147">
        <v>1.2</v>
      </c>
      <c r="AF1147">
        <v>15</v>
      </c>
      <c r="AG1147" s="2">
        <f t="shared" si="51"/>
        <v>1824</v>
      </c>
      <c r="AH1147" s="2">
        <f t="shared" si="52"/>
        <v>18240</v>
      </c>
      <c r="AI1147" s="8">
        <v>85</v>
      </c>
      <c r="AJ1147" s="8">
        <v>40</v>
      </c>
      <c r="AK1147" s="2">
        <f>(100-AJ1147)/(100-AI1147)*AG1147</f>
        <v>7296</v>
      </c>
      <c r="AL1147" s="8">
        <f t="shared" si="53"/>
        <v>380</v>
      </c>
    </row>
    <row r="1148" spans="1:38" x14ac:dyDescent="0.35">
      <c r="A1148" s="1" t="s">
        <v>1774</v>
      </c>
      <c r="B1148" s="1" t="s">
        <v>1744</v>
      </c>
      <c r="C1148" s="1" t="s">
        <v>1773</v>
      </c>
      <c r="D1148" s="1" t="s">
        <v>1776</v>
      </c>
      <c r="E1148" s="1" t="s">
        <v>33</v>
      </c>
      <c r="F1148" s="2">
        <v>175873</v>
      </c>
      <c r="G1148" s="2">
        <v>410959</v>
      </c>
      <c r="H1148" s="2">
        <v>175873</v>
      </c>
      <c r="I1148" s="2">
        <v>410959</v>
      </c>
      <c r="J1148" s="1" t="s">
        <v>101</v>
      </c>
      <c r="K1148" s="1" t="s">
        <v>35</v>
      </c>
      <c r="L1148" s="1" t="s">
        <v>101</v>
      </c>
      <c r="M1148" s="1" t="s">
        <v>95</v>
      </c>
      <c r="N1148" s="1" t="s">
        <v>96</v>
      </c>
      <c r="O1148" s="1" t="s">
        <v>1775</v>
      </c>
      <c r="P1148" s="1" t="s">
        <v>1777</v>
      </c>
      <c r="Q1148" s="1" t="s">
        <v>45</v>
      </c>
      <c r="AA1148">
        <v>2</v>
      </c>
      <c r="AB1148">
        <v>0.2606</v>
      </c>
      <c r="AC1148">
        <v>1.5</v>
      </c>
      <c r="AD1148">
        <v>0.83</v>
      </c>
      <c r="AE1148">
        <v>5.6</v>
      </c>
      <c r="AF1148">
        <v>36</v>
      </c>
      <c r="AG1148" s="2">
        <f t="shared" si="51"/>
        <v>11.2</v>
      </c>
      <c r="AH1148" s="2">
        <f t="shared" si="52"/>
        <v>24</v>
      </c>
      <c r="AI1148" s="8">
        <v>85</v>
      </c>
      <c r="AJ1148" s="8">
        <v>40</v>
      </c>
      <c r="AK1148" s="2">
        <f>(100-AJ1148)/(100-AI1148)*AG1148</f>
        <v>44.8</v>
      </c>
      <c r="AL1148" s="8">
        <f t="shared" si="53"/>
        <v>0</v>
      </c>
    </row>
    <row r="1149" spans="1:38" x14ac:dyDescent="0.35">
      <c r="A1149" s="1" t="s">
        <v>1774</v>
      </c>
      <c r="B1149" s="1" t="s">
        <v>1744</v>
      </c>
      <c r="C1149" s="1" t="s">
        <v>1773</v>
      </c>
      <c r="D1149" s="1" t="s">
        <v>1776</v>
      </c>
      <c r="E1149" s="1" t="s">
        <v>33</v>
      </c>
      <c r="F1149" s="2">
        <v>175873</v>
      </c>
      <c r="G1149" s="2">
        <v>410959</v>
      </c>
      <c r="H1149" s="2">
        <v>175873</v>
      </c>
      <c r="I1149" s="2">
        <v>410959</v>
      </c>
      <c r="J1149" s="1" t="s">
        <v>94</v>
      </c>
      <c r="K1149" s="1" t="s">
        <v>35</v>
      </c>
      <c r="L1149" s="1" t="s">
        <v>94</v>
      </c>
      <c r="M1149" s="1" t="s">
        <v>95</v>
      </c>
      <c r="N1149" s="1" t="s">
        <v>96</v>
      </c>
      <c r="O1149" s="1" t="s">
        <v>1775</v>
      </c>
      <c r="P1149" s="1" t="s">
        <v>1777</v>
      </c>
      <c r="Q1149" s="1" t="s">
        <v>45</v>
      </c>
      <c r="AA1149">
        <v>652</v>
      </c>
      <c r="AB1149">
        <v>0.2606</v>
      </c>
      <c r="AC1149">
        <v>4.2</v>
      </c>
      <c r="AD1149">
        <v>0.63</v>
      </c>
      <c r="AE1149">
        <v>5.6</v>
      </c>
      <c r="AF1149">
        <v>35</v>
      </c>
      <c r="AG1149" s="2">
        <f t="shared" si="51"/>
        <v>3651.2</v>
      </c>
      <c r="AH1149" s="2">
        <f t="shared" si="52"/>
        <v>7824</v>
      </c>
      <c r="AI1149" s="8">
        <v>85</v>
      </c>
      <c r="AJ1149" s="8">
        <v>40</v>
      </c>
      <c r="AK1149" s="2">
        <f>(100-AJ1149)/(100-AI1149)*AG1149</f>
        <v>14604.8</v>
      </c>
      <c r="AL1149" s="8">
        <f t="shared" si="53"/>
        <v>163</v>
      </c>
    </row>
    <row r="1150" spans="1:38" x14ac:dyDescent="0.35">
      <c r="A1150" s="1" t="s">
        <v>1774</v>
      </c>
      <c r="B1150" s="1" t="s">
        <v>1744</v>
      </c>
      <c r="C1150" s="1" t="s">
        <v>1773</v>
      </c>
      <c r="D1150" s="1" t="s">
        <v>1776</v>
      </c>
      <c r="E1150" s="1" t="s">
        <v>33</v>
      </c>
      <c r="F1150" s="2">
        <v>175873</v>
      </c>
      <c r="G1150" s="2">
        <v>410959</v>
      </c>
      <c r="H1150" s="2">
        <v>175873</v>
      </c>
      <c r="I1150" s="2">
        <v>410959</v>
      </c>
      <c r="J1150" s="1" t="s">
        <v>107</v>
      </c>
      <c r="K1150" s="1" t="s">
        <v>35</v>
      </c>
      <c r="L1150" s="1" t="s">
        <v>107</v>
      </c>
      <c r="M1150" s="1" t="s">
        <v>95</v>
      </c>
      <c r="N1150" s="1" t="s">
        <v>96</v>
      </c>
      <c r="O1150" s="1" t="s">
        <v>1775</v>
      </c>
      <c r="P1150" s="1" t="s">
        <v>1777</v>
      </c>
      <c r="Q1150" s="1" t="s">
        <v>45</v>
      </c>
      <c r="AA1150">
        <v>240</v>
      </c>
      <c r="AB1150">
        <v>0.2606</v>
      </c>
      <c r="AC1150">
        <v>2.2999999999999998</v>
      </c>
      <c r="AD1150">
        <v>1.3</v>
      </c>
      <c r="AE1150">
        <v>8.4</v>
      </c>
      <c r="AF1150">
        <v>32</v>
      </c>
      <c r="AG1150" s="2">
        <f t="shared" si="51"/>
        <v>2016</v>
      </c>
      <c r="AH1150" s="2">
        <f t="shared" si="52"/>
        <v>2880</v>
      </c>
      <c r="AI1150" s="8">
        <v>85</v>
      </c>
      <c r="AJ1150" s="8">
        <v>40</v>
      </c>
      <c r="AK1150" s="2">
        <f>(100-AJ1150)/(100-AI1150)*AG1150</f>
        <v>8064</v>
      </c>
      <c r="AL1150" s="8">
        <f t="shared" si="53"/>
        <v>60</v>
      </c>
    </row>
    <row r="1151" spans="1:38" x14ac:dyDescent="0.35">
      <c r="A1151" s="1" t="s">
        <v>1774</v>
      </c>
      <c r="B1151" s="1" t="s">
        <v>1744</v>
      </c>
      <c r="C1151" s="1" t="s">
        <v>1773</v>
      </c>
      <c r="D1151" s="1" t="s">
        <v>1776</v>
      </c>
      <c r="E1151" s="1" t="s">
        <v>33</v>
      </c>
      <c r="F1151" s="2">
        <v>175873</v>
      </c>
      <c r="G1151" s="2">
        <v>410959</v>
      </c>
      <c r="H1151" s="2">
        <v>175873</v>
      </c>
      <c r="I1151" s="2">
        <v>410959</v>
      </c>
      <c r="J1151" s="1" t="s">
        <v>163</v>
      </c>
      <c r="K1151" s="1" t="s">
        <v>35</v>
      </c>
      <c r="L1151" s="1" t="s">
        <v>103</v>
      </c>
      <c r="M1151" s="1" t="s">
        <v>95</v>
      </c>
      <c r="N1151" s="1" t="s">
        <v>104</v>
      </c>
      <c r="O1151" s="1" t="s">
        <v>1775</v>
      </c>
      <c r="P1151" s="1" t="s">
        <v>1777</v>
      </c>
      <c r="Q1151" s="1" t="s">
        <v>45</v>
      </c>
      <c r="AA1151">
        <v>125</v>
      </c>
      <c r="AB1151">
        <v>4.3700000000000003E-2</v>
      </c>
      <c r="AC1151">
        <v>1.4</v>
      </c>
      <c r="AD1151">
        <v>0.45</v>
      </c>
      <c r="AE1151">
        <v>6.9</v>
      </c>
      <c r="AF1151">
        <v>31</v>
      </c>
      <c r="AG1151" s="2">
        <f t="shared" si="51"/>
        <v>862.5</v>
      </c>
      <c r="AH1151" s="2">
        <f t="shared" si="52"/>
        <v>1500</v>
      </c>
      <c r="AI1151" s="8">
        <v>85</v>
      </c>
      <c r="AJ1151" s="8">
        <v>40</v>
      </c>
      <c r="AK1151" s="2">
        <f>(100-AJ1151)/(100-AI1151)*AG1151</f>
        <v>3450</v>
      </c>
      <c r="AL1151" s="8">
        <f t="shared" si="53"/>
        <v>31</v>
      </c>
    </row>
    <row r="1152" spans="1:38" x14ac:dyDescent="0.35">
      <c r="A1152" s="1" t="s">
        <v>1774</v>
      </c>
      <c r="B1152" s="1" t="s">
        <v>1744</v>
      </c>
      <c r="C1152" s="1" t="s">
        <v>1773</v>
      </c>
      <c r="D1152" s="1" t="s">
        <v>1776</v>
      </c>
      <c r="E1152" s="1" t="s">
        <v>33</v>
      </c>
      <c r="F1152" s="2">
        <v>175873</v>
      </c>
      <c r="G1152" s="2">
        <v>410959</v>
      </c>
      <c r="H1152" s="2">
        <v>175873</v>
      </c>
      <c r="I1152" s="2">
        <v>410959</v>
      </c>
      <c r="J1152" s="1" t="s">
        <v>112</v>
      </c>
      <c r="K1152" s="1" t="s">
        <v>35</v>
      </c>
      <c r="L1152" s="1" t="s">
        <v>106</v>
      </c>
      <c r="M1152" s="1" t="s">
        <v>95</v>
      </c>
      <c r="N1152" s="1" t="s">
        <v>96</v>
      </c>
      <c r="O1152" s="1" t="s">
        <v>1775</v>
      </c>
      <c r="P1152" s="1" t="s">
        <v>1777</v>
      </c>
      <c r="Q1152" s="1" t="s">
        <v>45</v>
      </c>
      <c r="AA1152" s="2">
        <v>3206</v>
      </c>
      <c r="AB1152">
        <v>0</v>
      </c>
      <c r="AC1152">
        <v>22</v>
      </c>
      <c r="AD1152">
        <v>0.1</v>
      </c>
      <c r="AE1152">
        <v>2.2999999999999998</v>
      </c>
      <c r="AF1152">
        <v>15</v>
      </c>
      <c r="AG1152" s="2">
        <f t="shared" si="51"/>
        <v>7373.7999999999993</v>
      </c>
      <c r="AH1152" s="2">
        <f t="shared" si="52"/>
        <v>38472</v>
      </c>
      <c r="AI1152" s="8">
        <v>85</v>
      </c>
      <c r="AJ1152" s="8">
        <v>40</v>
      </c>
      <c r="AK1152" s="2">
        <f>(100-AJ1152)/(100-AI1152)*AG1152</f>
        <v>29495.199999999997</v>
      </c>
      <c r="AL1152" s="8">
        <f t="shared" si="53"/>
        <v>801</v>
      </c>
    </row>
    <row r="1153" spans="1:38" x14ac:dyDescent="0.35">
      <c r="A1153" s="1" t="s">
        <v>1778</v>
      </c>
      <c r="B1153" s="1" t="s">
        <v>1744</v>
      </c>
      <c r="C1153" s="1" t="s">
        <v>1773</v>
      </c>
      <c r="D1153" s="1" t="s">
        <v>1780</v>
      </c>
      <c r="E1153" s="1" t="s">
        <v>33</v>
      </c>
      <c r="F1153" s="2">
        <v>175129</v>
      </c>
      <c r="G1153" s="2">
        <v>413606</v>
      </c>
      <c r="H1153" s="2">
        <v>175129</v>
      </c>
      <c r="I1153" s="2">
        <v>413606</v>
      </c>
      <c r="J1153" s="1" t="s">
        <v>85</v>
      </c>
      <c r="K1153" s="1" t="s">
        <v>35</v>
      </c>
      <c r="L1153" s="1" t="s">
        <v>54</v>
      </c>
      <c r="M1153" s="1" t="s">
        <v>122</v>
      </c>
      <c r="N1153" s="1" t="s">
        <v>56</v>
      </c>
      <c r="O1153" s="1" t="s">
        <v>1779</v>
      </c>
      <c r="P1153" s="1" t="s">
        <v>1781</v>
      </c>
      <c r="Q1153" s="1" t="s">
        <v>45</v>
      </c>
      <c r="AA1153">
        <v>700</v>
      </c>
      <c r="AB1153">
        <v>4.3700000000000003E-2</v>
      </c>
      <c r="AC1153">
        <v>1.4</v>
      </c>
      <c r="AD1153">
        <v>0.45</v>
      </c>
      <c r="AE1153">
        <v>3.5</v>
      </c>
      <c r="AF1153">
        <v>31</v>
      </c>
      <c r="AG1153" s="2">
        <f t="shared" si="51"/>
        <v>2450</v>
      </c>
      <c r="AH1153" s="2">
        <f t="shared" si="52"/>
        <v>8400</v>
      </c>
      <c r="AI1153" s="8">
        <v>85</v>
      </c>
      <c r="AJ1153" s="8">
        <v>40</v>
      </c>
      <c r="AK1153" s="2">
        <f>(100-AJ1153)/(100-AI1153)*AG1153</f>
        <v>9800</v>
      </c>
      <c r="AL1153" s="8">
        <f t="shared" si="53"/>
        <v>175</v>
      </c>
    </row>
    <row r="1154" spans="1:38" x14ac:dyDescent="0.35">
      <c r="A1154" s="1" t="s">
        <v>1778</v>
      </c>
      <c r="B1154" s="1" t="s">
        <v>1744</v>
      </c>
      <c r="C1154" s="1" t="s">
        <v>1773</v>
      </c>
      <c r="D1154" s="1" t="s">
        <v>1780</v>
      </c>
      <c r="E1154" s="1" t="s">
        <v>33</v>
      </c>
      <c r="F1154" s="2">
        <v>175129</v>
      </c>
      <c r="G1154" s="2">
        <v>413606</v>
      </c>
      <c r="H1154" s="2">
        <v>175129</v>
      </c>
      <c r="I1154" s="2">
        <v>413606</v>
      </c>
      <c r="J1154" s="1" t="s">
        <v>49</v>
      </c>
      <c r="K1154" s="1" t="s">
        <v>35</v>
      </c>
      <c r="L1154" s="1" t="s">
        <v>50</v>
      </c>
      <c r="M1154" s="1" t="s">
        <v>122</v>
      </c>
      <c r="N1154" s="1" t="s">
        <v>52</v>
      </c>
      <c r="O1154" s="1" t="s">
        <v>1779</v>
      </c>
      <c r="P1154" s="1" t="s">
        <v>1781</v>
      </c>
      <c r="Q1154" s="1" t="s">
        <v>45</v>
      </c>
      <c r="AA1154">
        <v>288</v>
      </c>
      <c r="AB1154">
        <v>0</v>
      </c>
      <c r="AC1154">
        <v>22</v>
      </c>
      <c r="AD1154">
        <v>0.1</v>
      </c>
      <c r="AE1154">
        <v>1.2</v>
      </c>
      <c r="AF1154">
        <v>15</v>
      </c>
      <c r="AG1154" s="2">
        <f t="shared" ref="AG1154:AG1217" si="54">AA1154*AE1154</f>
        <v>345.59999999999997</v>
      </c>
      <c r="AH1154" s="2">
        <f t="shared" ref="AH1154:AH1217" si="55">AA1154*12</f>
        <v>3456</v>
      </c>
      <c r="AI1154" s="8">
        <v>85</v>
      </c>
      <c r="AJ1154" s="8">
        <v>40</v>
      </c>
      <c r="AK1154" s="2">
        <f>(100-AJ1154)/(100-AI1154)*AG1154</f>
        <v>1382.3999999999999</v>
      </c>
      <c r="AL1154" s="8">
        <f t="shared" si="53"/>
        <v>72</v>
      </c>
    </row>
    <row r="1155" spans="1:38" x14ac:dyDescent="0.35">
      <c r="A1155" s="1" t="s">
        <v>1782</v>
      </c>
      <c r="B1155" s="1" t="s">
        <v>1744</v>
      </c>
      <c r="C1155" s="1" t="s">
        <v>1773</v>
      </c>
      <c r="D1155" s="1" t="s">
        <v>1784</v>
      </c>
      <c r="E1155" s="1" t="s">
        <v>33</v>
      </c>
      <c r="F1155" s="2">
        <v>176977</v>
      </c>
      <c r="G1155" s="2">
        <v>412867</v>
      </c>
      <c r="H1155" s="2">
        <v>176977</v>
      </c>
      <c r="I1155" s="2">
        <v>412867</v>
      </c>
      <c r="J1155" s="1" t="s">
        <v>68</v>
      </c>
      <c r="K1155" s="1" t="s">
        <v>35</v>
      </c>
      <c r="L1155" s="1" t="s">
        <v>50</v>
      </c>
      <c r="M1155" s="1" t="s">
        <v>122</v>
      </c>
      <c r="N1155" s="1" t="s">
        <v>52</v>
      </c>
      <c r="O1155" s="1" t="s">
        <v>1783</v>
      </c>
      <c r="P1155" s="1" t="s">
        <v>1785</v>
      </c>
      <c r="Q1155" s="1" t="s">
        <v>45</v>
      </c>
      <c r="AA1155" s="2">
        <v>3105</v>
      </c>
      <c r="AB1155">
        <v>4.3700000000000003E-2</v>
      </c>
      <c r="AC1155">
        <v>22</v>
      </c>
      <c r="AD1155">
        <v>0.1</v>
      </c>
      <c r="AE1155">
        <v>1.2</v>
      </c>
      <c r="AF1155">
        <v>15</v>
      </c>
      <c r="AG1155" s="2">
        <f t="shared" si="54"/>
        <v>3726</v>
      </c>
      <c r="AH1155" s="2">
        <f t="shared" si="55"/>
        <v>37260</v>
      </c>
      <c r="AI1155" s="8">
        <v>85</v>
      </c>
      <c r="AJ1155" s="8">
        <v>40</v>
      </c>
      <c r="AK1155" s="2">
        <f>(100-AJ1155)/(100-AI1155)*AG1155</f>
        <v>14904</v>
      </c>
      <c r="AL1155" s="8">
        <f t="shared" ref="AL1155:AL1218" si="56">_xlfn.FLOOR.MATH((100-AI1155)/(100-AJ1155)*AA1155,1)</f>
        <v>776</v>
      </c>
    </row>
    <row r="1156" spans="1:38" x14ac:dyDescent="0.35">
      <c r="A1156" s="1" t="s">
        <v>1782</v>
      </c>
      <c r="B1156" s="1" t="s">
        <v>1744</v>
      </c>
      <c r="C1156" s="1" t="s">
        <v>1773</v>
      </c>
      <c r="D1156" s="1" t="s">
        <v>1784</v>
      </c>
      <c r="E1156" s="1" t="s">
        <v>33</v>
      </c>
      <c r="F1156" s="2">
        <v>176977</v>
      </c>
      <c r="G1156" s="2">
        <v>412867</v>
      </c>
      <c r="H1156" s="2">
        <v>176977</v>
      </c>
      <c r="I1156" s="2">
        <v>412867</v>
      </c>
      <c r="J1156" s="1" t="s">
        <v>85</v>
      </c>
      <c r="K1156" s="1" t="s">
        <v>35</v>
      </c>
      <c r="L1156" s="1" t="s">
        <v>54</v>
      </c>
      <c r="M1156" s="1" t="s">
        <v>122</v>
      </c>
      <c r="N1156" s="1" t="s">
        <v>56</v>
      </c>
      <c r="O1156" s="1" t="s">
        <v>1783</v>
      </c>
      <c r="P1156" s="1" t="s">
        <v>1785</v>
      </c>
      <c r="Q1156" s="1" t="s">
        <v>45</v>
      </c>
      <c r="AA1156">
        <v>504</v>
      </c>
      <c r="AB1156">
        <v>4.3700000000000003E-2</v>
      </c>
      <c r="AC1156">
        <v>1.4</v>
      </c>
      <c r="AD1156">
        <v>0.45</v>
      </c>
      <c r="AE1156">
        <v>3.5</v>
      </c>
      <c r="AF1156">
        <v>31</v>
      </c>
      <c r="AG1156" s="2">
        <f t="shared" si="54"/>
        <v>1764</v>
      </c>
      <c r="AH1156" s="2">
        <f t="shared" si="55"/>
        <v>6048</v>
      </c>
      <c r="AI1156" s="8">
        <v>85</v>
      </c>
      <c r="AJ1156" s="8">
        <v>40</v>
      </c>
      <c r="AK1156" s="2">
        <f>(100-AJ1156)/(100-AI1156)*AG1156</f>
        <v>7056</v>
      </c>
      <c r="AL1156" s="8">
        <f t="shared" si="56"/>
        <v>126</v>
      </c>
    </row>
    <row r="1157" spans="1:38" x14ac:dyDescent="0.35">
      <c r="A1157" s="1" t="s">
        <v>1782</v>
      </c>
      <c r="B1157" s="1" t="s">
        <v>1744</v>
      </c>
      <c r="C1157" s="1" t="s">
        <v>1773</v>
      </c>
      <c r="D1157" s="1" t="s">
        <v>1784</v>
      </c>
      <c r="E1157" s="1" t="s">
        <v>33</v>
      </c>
      <c r="F1157" s="2">
        <v>176977</v>
      </c>
      <c r="G1157" s="2">
        <v>412867</v>
      </c>
      <c r="H1157" s="2">
        <v>176977</v>
      </c>
      <c r="I1157" s="2">
        <v>412867</v>
      </c>
      <c r="J1157" s="1" t="s">
        <v>53</v>
      </c>
      <c r="K1157" s="1" t="s">
        <v>35</v>
      </c>
      <c r="L1157" s="1" t="s">
        <v>53</v>
      </c>
      <c r="M1157" s="1" t="s">
        <v>122</v>
      </c>
      <c r="N1157" s="1" t="s">
        <v>48</v>
      </c>
      <c r="O1157" s="1" t="s">
        <v>1783</v>
      </c>
      <c r="P1157" s="1" t="s">
        <v>1785</v>
      </c>
      <c r="Q1157" s="1" t="s">
        <v>45</v>
      </c>
      <c r="AA1157">
        <v>500</v>
      </c>
      <c r="AB1157">
        <v>0.2606</v>
      </c>
      <c r="AC1157">
        <v>4.2</v>
      </c>
      <c r="AD1157">
        <v>0.63</v>
      </c>
      <c r="AE1157">
        <v>2.8</v>
      </c>
      <c r="AF1157">
        <v>35</v>
      </c>
      <c r="AG1157" s="2">
        <f t="shared" si="54"/>
        <v>1400</v>
      </c>
      <c r="AH1157" s="2">
        <f t="shared" si="55"/>
        <v>6000</v>
      </c>
      <c r="AI1157" s="8">
        <v>85</v>
      </c>
      <c r="AJ1157" s="8">
        <v>40</v>
      </c>
      <c r="AK1157" s="2">
        <f>(100-AJ1157)/(100-AI1157)*AG1157</f>
        <v>5600</v>
      </c>
      <c r="AL1157" s="8">
        <f t="shared" si="56"/>
        <v>125</v>
      </c>
    </row>
    <row r="1158" spans="1:38" x14ac:dyDescent="0.35">
      <c r="A1158" s="1" t="s">
        <v>1786</v>
      </c>
      <c r="B1158" s="1" t="s">
        <v>1744</v>
      </c>
      <c r="C1158" s="1" t="s">
        <v>1773</v>
      </c>
      <c r="D1158" s="1" t="s">
        <v>1788</v>
      </c>
      <c r="E1158" s="1" t="s">
        <v>33</v>
      </c>
      <c r="F1158" s="2">
        <v>178187</v>
      </c>
      <c r="G1158" s="2">
        <v>410958</v>
      </c>
      <c r="H1158" s="2">
        <v>178187</v>
      </c>
      <c r="I1158" s="2">
        <v>410958</v>
      </c>
      <c r="J1158" s="1" t="s">
        <v>163</v>
      </c>
      <c r="K1158" s="1" t="s">
        <v>35</v>
      </c>
      <c r="L1158" s="1" t="s">
        <v>103</v>
      </c>
      <c r="M1158" s="1" t="s">
        <v>95</v>
      </c>
      <c r="N1158" s="1" t="s">
        <v>104</v>
      </c>
      <c r="O1158" s="1" t="s">
        <v>1787</v>
      </c>
      <c r="P1158" s="1" t="s">
        <v>1789</v>
      </c>
      <c r="Q1158" s="1" t="s">
        <v>45</v>
      </c>
      <c r="AA1158" s="2">
        <v>1584</v>
      </c>
      <c r="AB1158">
        <v>4.3700000000000003E-2</v>
      </c>
      <c r="AC1158">
        <v>1.4</v>
      </c>
      <c r="AD1158">
        <v>0.45</v>
      </c>
      <c r="AE1158">
        <v>6.9</v>
      </c>
      <c r="AF1158">
        <v>31</v>
      </c>
      <c r="AG1158" s="2">
        <f t="shared" si="54"/>
        <v>10929.6</v>
      </c>
      <c r="AH1158" s="2">
        <f t="shared" si="55"/>
        <v>19008</v>
      </c>
      <c r="AI1158" s="8">
        <v>85</v>
      </c>
      <c r="AJ1158" s="8">
        <v>40</v>
      </c>
      <c r="AK1158" s="2">
        <f>(100-AJ1158)/(100-AI1158)*AG1158</f>
        <v>43718.400000000001</v>
      </c>
      <c r="AL1158" s="8">
        <f t="shared" si="56"/>
        <v>396</v>
      </c>
    </row>
    <row r="1159" spans="1:38" x14ac:dyDescent="0.35">
      <c r="A1159" s="1" t="s">
        <v>1790</v>
      </c>
      <c r="B1159" s="1" t="s">
        <v>1744</v>
      </c>
      <c r="C1159" s="1" t="s">
        <v>1773</v>
      </c>
      <c r="D1159" s="1" t="s">
        <v>1792</v>
      </c>
      <c r="E1159" s="1" t="s">
        <v>33</v>
      </c>
      <c r="F1159" s="2">
        <v>175827</v>
      </c>
      <c r="G1159" s="2">
        <v>412919</v>
      </c>
      <c r="H1159" s="2">
        <v>175827</v>
      </c>
      <c r="I1159" s="2">
        <v>412919</v>
      </c>
      <c r="J1159" s="1" t="s">
        <v>63</v>
      </c>
      <c r="K1159" s="1" t="s">
        <v>35</v>
      </c>
      <c r="L1159" s="1" t="s">
        <v>63</v>
      </c>
      <c r="M1159" s="1" t="s">
        <v>122</v>
      </c>
      <c r="N1159" s="1" t="s">
        <v>52</v>
      </c>
      <c r="O1159" s="1" t="s">
        <v>1791</v>
      </c>
      <c r="P1159" s="1" t="s">
        <v>1793</v>
      </c>
      <c r="Q1159" s="1" t="s">
        <v>45</v>
      </c>
      <c r="AA1159">
        <v>277</v>
      </c>
      <c r="AB1159">
        <v>0.2606</v>
      </c>
      <c r="AC1159">
        <v>2.2999999999999998</v>
      </c>
      <c r="AD1159">
        <v>1.3</v>
      </c>
      <c r="AE1159">
        <v>4.2</v>
      </c>
      <c r="AF1159">
        <v>32</v>
      </c>
      <c r="AG1159" s="2">
        <f t="shared" si="54"/>
        <v>1163.4000000000001</v>
      </c>
      <c r="AH1159" s="2">
        <f t="shared" si="55"/>
        <v>3324</v>
      </c>
      <c r="AI1159" s="8">
        <v>85</v>
      </c>
      <c r="AJ1159" s="8">
        <v>40</v>
      </c>
      <c r="AK1159" s="2">
        <f>(100-AJ1159)/(100-AI1159)*AG1159</f>
        <v>4653.6000000000004</v>
      </c>
      <c r="AL1159" s="8">
        <f t="shared" si="56"/>
        <v>69</v>
      </c>
    </row>
    <row r="1160" spans="1:38" x14ac:dyDescent="0.35">
      <c r="A1160" s="1" t="s">
        <v>1790</v>
      </c>
      <c r="B1160" s="1" t="s">
        <v>1744</v>
      </c>
      <c r="C1160" s="1" t="s">
        <v>1773</v>
      </c>
      <c r="D1160" s="1" t="s">
        <v>1792</v>
      </c>
      <c r="E1160" s="1" t="s">
        <v>33</v>
      </c>
      <c r="F1160" s="2">
        <v>175827</v>
      </c>
      <c r="G1160" s="2">
        <v>412919</v>
      </c>
      <c r="H1160" s="2">
        <v>175827</v>
      </c>
      <c r="I1160" s="2">
        <v>412919</v>
      </c>
      <c r="J1160" s="1" t="s">
        <v>53</v>
      </c>
      <c r="K1160" s="1" t="s">
        <v>35</v>
      </c>
      <c r="L1160" s="1" t="s">
        <v>53</v>
      </c>
      <c r="M1160" s="1" t="s">
        <v>122</v>
      </c>
      <c r="N1160" s="1" t="s">
        <v>48</v>
      </c>
      <c r="O1160" s="1" t="s">
        <v>1791</v>
      </c>
      <c r="P1160" s="1" t="s">
        <v>1793</v>
      </c>
      <c r="Q1160" s="1" t="s">
        <v>45</v>
      </c>
      <c r="AA1160" s="2">
        <v>1427</v>
      </c>
      <c r="AB1160">
        <v>0.2606</v>
      </c>
      <c r="AC1160">
        <v>4.2</v>
      </c>
      <c r="AD1160">
        <v>0.63</v>
      </c>
      <c r="AE1160">
        <v>2.8</v>
      </c>
      <c r="AF1160">
        <v>35</v>
      </c>
      <c r="AG1160" s="2">
        <f t="shared" si="54"/>
        <v>3995.6</v>
      </c>
      <c r="AH1160" s="2">
        <f t="shared" si="55"/>
        <v>17124</v>
      </c>
      <c r="AI1160" s="8">
        <v>85</v>
      </c>
      <c r="AJ1160" s="8">
        <v>40</v>
      </c>
      <c r="AK1160" s="2">
        <f>(100-AJ1160)/(100-AI1160)*AG1160</f>
        <v>15982.4</v>
      </c>
      <c r="AL1160" s="8">
        <f t="shared" si="56"/>
        <v>356</v>
      </c>
    </row>
    <row r="1161" spans="1:38" x14ac:dyDescent="0.35">
      <c r="A1161" s="1" t="s">
        <v>1790</v>
      </c>
      <c r="B1161" s="1" t="s">
        <v>1744</v>
      </c>
      <c r="C1161" s="1" t="s">
        <v>1773</v>
      </c>
      <c r="D1161" s="1" t="s">
        <v>1792</v>
      </c>
      <c r="E1161" s="1" t="s">
        <v>33</v>
      </c>
      <c r="F1161" s="2">
        <v>175827</v>
      </c>
      <c r="G1161" s="2">
        <v>412919</v>
      </c>
      <c r="H1161" s="2">
        <v>175827</v>
      </c>
      <c r="I1161" s="2">
        <v>412919</v>
      </c>
      <c r="J1161" s="1" t="s">
        <v>46</v>
      </c>
      <c r="K1161" s="1" t="s">
        <v>35</v>
      </c>
      <c r="L1161" s="1" t="s">
        <v>46</v>
      </c>
      <c r="M1161" s="1" t="s">
        <v>122</v>
      </c>
      <c r="N1161" s="1" t="s">
        <v>48</v>
      </c>
      <c r="O1161" s="1" t="s">
        <v>1791</v>
      </c>
      <c r="P1161" s="1" t="s">
        <v>1793</v>
      </c>
      <c r="Q1161" s="1" t="s">
        <v>45</v>
      </c>
      <c r="AA1161">
        <v>1</v>
      </c>
      <c r="AB1161">
        <v>0.2606</v>
      </c>
      <c r="AC1161">
        <v>1.5</v>
      </c>
      <c r="AD1161">
        <v>0.83</v>
      </c>
      <c r="AE1161">
        <v>2.8</v>
      </c>
      <c r="AF1161">
        <v>36</v>
      </c>
      <c r="AG1161" s="2">
        <f t="shared" si="54"/>
        <v>2.8</v>
      </c>
      <c r="AH1161" s="2">
        <f t="shared" si="55"/>
        <v>12</v>
      </c>
      <c r="AI1161" s="8">
        <v>85</v>
      </c>
      <c r="AJ1161" s="8">
        <v>40</v>
      </c>
      <c r="AK1161" s="2">
        <f>(100-AJ1161)/(100-AI1161)*AG1161</f>
        <v>11.2</v>
      </c>
      <c r="AL1161" s="8">
        <f t="shared" si="56"/>
        <v>0</v>
      </c>
    </row>
    <row r="1162" spans="1:38" x14ac:dyDescent="0.35">
      <c r="A1162" s="1" t="s">
        <v>1790</v>
      </c>
      <c r="B1162" s="1" t="s">
        <v>1744</v>
      </c>
      <c r="C1162" s="1" t="s">
        <v>1773</v>
      </c>
      <c r="D1162" s="1" t="s">
        <v>1792</v>
      </c>
      <c r="E1162" s="1" t="s">
        <v>33</v>
      </c>
      <c r="F1162" s="2">
        <v>175827</v>
      </c>
      <c r="G1162" s="2">
        <v>412919</v>
      </c>
      <c r="H1162" s="2">
        <v>175827</v>
      </c>
      <c r="I1162" s="2">
        <v>412919</v>
      </c>
      <c r="J1162" s="1" t="s">
        <v>85</v>
      </c>
      <c r="K1162" s="1" t="s">
        <v>35</v>
      </c>
      <c r="L1162" s="1" t="s">
        <v>54</v>
      </c>
      <c r="M1162" s="1" t="s">
        <v>122</v>
      </c>
      <c r="N1162" s="1" t="s">
        <v>56</v>
      </c>
      <c r="O1162" s="1" t="s">
        <v>1791</v>
      </c>
      <c r="P1162" s="1" t="s">
        <v>1793</v>
      </c>
      <c r="Q1162" s="1" t="s">
        <v>45</v>
      </c>
      <c r="AA1162">
        <v>300</v>
      </c>
      <c r="AB1162">
        <v>4.3700000000000003E-2</v>
      </c>
      <c r="AC1162">
        <v>1.4</v>
      </c>
      <c r="AD1162">
        <v>0.45</v>
      </c>
      <c r="AE1162">
        <v>3.5</v>
      </c>
      <c r="AF1162">
        <v>31</v>
      </c>
      <c r="AG1162" s="2">
        <f t="shared" si="54"/>
        <v>1050</v>
      </c>
      <c r="AH1162" s="2">
        <f t="shared" si="55"/>
        <v>3600</v>
      </c>
      <c r="AI1162" s="8">
        <v>85</v>
      </c>
      <c r="AJ1162" s="8">
        <v>40</v>
      </c>
      <c r="AK1162" s="2">
        <f>(100-AJ1162)/(100-AI1162)*AG1162</f>
        <v>4200</v>
      </c>
      <c r="AL1162" s="8">
        <f t="shared" si="56"/>
        <v>75</v>
      </c>
    </row>
    <row r="1163" spans="1:38" x14ac:dyDescent="0.35">
      <c r="A1163" s="1" t="s">
        <v>1794</v>
      </c>
      <c r="B1163" s="1" t="s">
        <v>1799</v>
      </c>
      <c r="C1163" s="1" t="s">
        <v>1798</v>
      </c>
      <c r="D1163" s="1" t="s">
        <v>1796</v>
      </c>
      <c r="E1163" s="1" t="s">
        <v>33</v>
      </c>
      <c r="F1163" s="2">
        <v>127743</v>
      </c>
      <c r="G1163" s="2">
        <v>405678</v>
      </c>
      <c r="H1163" s="2">
        <v>127743</v>
      </c>
      <c r="I1163" s="2">
        <v>405678</v>
      </c>
      <c r="J1163" s="1" t="s">
        <v>79</v>
      </c>
      <c r="K1163" s="1" t="s">
        <v>35</v>
      </c>
      <c r="L1163" s="1" t="s">
        <v>54</v>
      </c>
      <c r="M1163" s="1" t="s">
        <v>122</v>
      </c>
      <c r="N1163" s="1" t="s">
        <v>56</v>
      </c>
      <c r="O1163" s="1" t="s">
        <v>1795</v>
      </c>
      <c r="P1163" s="1" t="s">
        <v>1797</v>
      </c>
      <c r="Q1163" s="1" t="s">
        <v>45</v>
      </c>
      <c r="AA1163" s="2">
        <v>2560</v>
      </c>
      <c r="AB1163">
        <v>4.3700000000000003E-2</v>
      </c>
      <c r="AC1163">
        <v>1.4</v>
      </c>
      <c r="AD1163">
        <v>0.45</v>
      </c>
      <c r="AE1163">
        <v>3.5</v>
      </c>
      <c r="AF1163">
        <v>31</v>
      </c>
      <c r="AG1163" s="2">
        <f t="shared" si="54"/>
        <v>8960</v>
      </c>
      <c r="AH1163" s="2">
        <f t="shared" si="55"/>
        <v>30720</v>
      </c>
      <c r="AI1163" s="8">
        <v>85</v>
      </c>
      <c r="AJ1163" s="8">
        <v>40</v>
      </c>
      <c r="AK1163" s="2">
        <f>(100-AJ1163)/(100-AI1163)*AG1163</f>
        <v>35840</v>
      </c>
      <c r="AL1163" s="8">
        <f t="shared" si="56"/>
        <v>640</v>
      </c>
    </row>
    <row r="1164" spans="1:38" x14ac:dyDescent="0.35">
      <c r="A1164" s="1" t="s">
        <v>1800</v>
      </c>
      <c r="B1164" s="1" t="s">
        <v>1799</v>
      </c>
      <c r="C1164" s="1" t="s">
        <v>1804</v>
      </c>
      <c r="D1164" s="1" t="s">
        <v>1802</v>
      </c>
      <c r="E1164" s="1" t="s">
        <v>33</v>
      </c>
      <c r="F1164" s="2">
        <v>131153</v>
      </c>
      <c r="G1164" s="2">
        <v>405219</v>
      </c>
      <c r="H1164" s="2">
        <v>131153</v>
      </c>
      <c r="I1164" s="2">
        <v>405219</v>
      </c>
      <c r="J1164" s="1" t="s">
        <v>50</v>
      </c>
      <c r="K1164" s="1" t="s">
        <v>35</v>
      </c>
      <c r="L1164" s="1" t="s">
        <v>50</v>
      </c>
      <c r="M1164" s="1" t="s">
        <v>127</v>
      </c>
      <c r="N1164" s="1" t="s">
        <v>52</v>
      </c>
      <c r="O1164" s="1" t="s">
        <v>1801</v>
      </c>
      <c r="P1164" s="1" t="s">
        <v>1803</v>
      </c>
      <c r="Q1164" s="1" t="s">
        <v>45</v>
      </c>
      <c r="AA1164">
        <v>368</v>
      </c>
      <c r="AB1164">
        <v>0</v>
      </c>
      <c r="AC1164">
        <v>22</v>
      </c>
      <c r="AD1164">
        <v>0.1</v>
      </c>
      <c r="AE1164">
        <v>1.2</v>
      </c>
      <c r="AF1164">
        <v>15</v>
      </c>
      <c r="AG1164" s="2">
        <f t="shared" si="54"/>
        <v>441.59999999999997</v>
      </c>
      <c r="AH1164" s="2">
        <f t="shared" si="55"/>
        <v>4416</v>
      </c>
      <c r="AI1164" s="8">
        <v>85</v>
      </c>
      <c r="AJ1164" s="8">
        <v>40</v>
      </c>
      <c r="AK1164" s="2">
        <f>(100-AJ1164)/(100-AI1164)*AG1164</f>
        <v>1766.3999999999999</v>
      </c>
      <c r="AL1164" s="8">
        <f t="shared" si="56"/>
        <v>92</v>
      </c>
    </row>
    <row r="1165" spans="1:38" x14ac:dyDescent="0.35">
      <c r="A1165" s="1" t="s">
        <v>1800</v>
      </c>
      <c r="B1165" s="1" t="s">
        <v>1799</v>
      </c>
      <c r="C1165" s="1" t="s">
        <v>1804</v>
      </c>
      <c r="D1165" s="1" t="s">
        <v>1802</v>
      </c>
      <c r="E1165" s="1" t="s">
        <v>33</v>
      </c>
      <c r="F1165" s="2">
        <v>131153</v>
      </c>
      <c r="G1165" s="2">
        <v>405219</v>
      </c>
      <c r="H1165" s="2">
        <v>131153</v>
      </c>
      <c r="I1165" s="2">
        <v>405219</v>
      </c>
      <c r="J1165" s="1" t="s">
        <v>54</v>
      </c>
      <c r="K1165" s="1" t="s">
        <v>35</v>
      </c>
      <c r="L1165" s="1" t="s">
        <v>54</v>
      </c>
      <c r="M1165" s="1" t="s">
        <v>127</v>
      </c>
      <c r="N1165" s="1" t="s">
        <v>56</v>
      </c>
      <c r="O1165" s="1" t="s">
        <v>1801</v>
      </c>
      <c r="P1165" s="1" t="s">
        <v>1803</v>
      </c>
      <c r="Q1165" s="1" t="s">
        <v>45</v>
      </c>
      <c r="AA1165">
        <v>462</v>
      </c>
      <c r="AB1165">
        <v>4.3700000000000003E-2</v>
      </c>
      <c r="AC1165">
        <v>1.4</v>
      </c>
      <c r="AD1165">
        <v>0.45</v>
      </c>
      <c r="AE1165">
        <v>3.5</v>
      </c>
      <c r="AF1165">
        <v>31</v>
      </c>
      <c r="AG1165" s="2">
        <f t="shared" si="54"/>
        <v>1617</v>
      </c>
      <c r="AH1165" s="2">
        <f t="shared" si="55"/>
        <v>5544</v>
      </c>
      <c r="AI1165" s="8">
        <v>85</v>
      </c>
      <c r="AJ1165" s="8">
        <v>40</v>
      </c>
      <c r="AK1165" s="2">
        <f>(100-AJ1165)/(100-AI1165)*AG1165</f>
        <v>6468</v>
      </c>
      <c r="AL1165" s="8">
        <f t="shared" si="56"/>
        <v>115</v>
      </c>
    </row>
    <row r="1166" spans="1:38" x14ac:dyDescent="0.35">
      <c r="A1166" s="1" t="s">
        <v>1800</v>
      </c>
      <c r="B1166" s="1" t="s">
        <v>1799</v>
      </c>
      <c r="C1166" s="1" t="s">
        <v>1804</v>
      </c>
      <c r="D1166" s="1" t="s">
        <v>1802</v>
      </c>
      <c r="E1166" s="1" t="s">
        <v>33</v>
      </c>
      <c r="F1166" s="2">
        <v>131153</v>
      </c>
      <c r="G1166" s="2">
        <v>405219</v>
      </c>
      <c r="H1166" s="2">
        <v>131153</v>
      </c>
      <c r="I1166" s="2">
        <v>405219</v>
      </c>
      <c r="J1166" s="1" t="s">
        <v>63</v>
      </c>
      <c r="K1166" s="1" t="s">
        <v>35</v>
      </c>
      <c r="L1166" s="1" t="s">
        <v>63</v>
      </c>
      <c r="M1166" s="1" t="s">
        <v>127</v>
      </c>
      <c r="N1166" s="1" t="s">
        <v>52</v>
      </c>
      <c r="O1166" s="1" t="s">
        <v>1801</v>
      </c>
      <c r="P1166" s="1" t="s">
        <v>1803</v>
      </c>
      <c r="Q1166" s="1" t="s">
        <v>45</v>
      </c>
      <c r="AA1166">
        <v>132</v>
      </c>
      <c r="AB1166">
        <v>0.2606</v>
      </c>
      <c r="AC1166">
        <v>2.2999999999999998</v>
      </c>
      <c r="AD1166">
        <v>1.3</v>
      </c>
      <c r="AE1166">
        <v>4.2</v>
      </c>
      <c r="AF1166">
        <v>32</v>
      </c>
      <c r="AG1166" s="2">
        <f t="shared" si="54"/>
        <v>554.4</v>
      </c>
      <c r="AH1166" s="2">
        <f t="shared" si="55"/>
        <v>1584</v>
      </c>
      <c r="AI1166" s="8">
        <v>85</v>
      </c>
      <c r="AJ1166" s="8">
        <v>40</v>
      </c>
      <c r="AK1166" s="2">
        <f>(100-AJ1166)/(100-AI1166)*AG1166</f>
        <v>2217.6</v>
      </c>
      <c r="AL1166" s="8">
        <f t="shared" si="56"/>
        <v>33</v>
      </c>
    </row>
    <row r="1167" spans="1:38" x14ac:dyDescent="0.35">
      <c r="A1167" s="1" t="s">
        <v>1800</v>
      </c>
      <c r="B1167" s="1" t="s">
        <v>1799</v>
      </c>
      <c r="C1167" s="1" t="s">
        <v>1804</v>
      </c>
      <c r="D1167" s="1" t="s">
        <v>1802</v>
      </c>
      <c r="E1167" s="1" t="s">
        <v>33</v>
      </c>
      <c r="F1167" s="2">
        <v>131153</v>
      </c>
      <c r="G1167" s="2">
        <v>405219</v>
      </c>
      <c r="H1167" s="2">
        <v>131153</v>
      </c>
      <c r="I1167" s="2">
        <v>405219</v>
      </c>
      <c r="J1167" s="1" t="s">
        <v>46</v>
      </c>
      <c r="K1167" s="1" t="s">
        <v>35</v>
      </c>
      <c r="L1167" s="1" t="s">
        <v>46</v>
      </c>
      <c r="M1167" s="1" t="s">
        <v>127</v>
      </c>
      <c r="N1167" s="1" t="s">
        <v>48</v>
      </c>
      <c r="O1167" s="1" t="s">
        <v>1801</v>
      </c>
      <c r="P1167" s="1" t="s">
        <v>1803</v>
      </c>
      <c r="Q1167" s="1" t="s">
        <v>45</v>
      </c>
      <c r="AA1167">
        <v>2</v>
      </c>
      <c r="AB1167">
        <v>0.2606</v>
      </c>
      <c r="AC1167">
        <v>1.5</v>
      </c>
      <c r="AD1167">
        <v>0.83</v>
      </c>
      <c r="AE1167">
        <v>2.8</v>
      </c>
      <c r="AF1167">
        <v>36</v>
      </c>
      <c r="AG1167" s="2">
        <f t="shared" si="54"/>
        <v>5.6</v>
      </c>
      <c r="AH1167" s="2">
        <f t="shared" si="55"/>
        <v>24</v>
      </c>
      <c r="AI1167" s="8">
        <v>85</v>
      </c>
      <c r="AJ1167" s="8">
        <v>40</v>
      </c>
      <c r="AK1167" s="2">
        <f>(100-AJ1167)/(100-AI1167)*AG1167</f>
        <v>22.4</v>
      </c>
      <c r="AL1167" s="8">
        <f t="shared" si="56"/>
        <v>0</v>
      </c>
    </row>
    <row r="1168" spans="1:38" x14ac:dyDescent="0.35">
      <c r="A1168" s="1" t="s">
        <v>1800</v>
      </c>
      <c r="B1168" s="1" t="s">
        <v>1799</v>
      </c>
      <c r="C1168" s="1" t="s">
        <v>1804</v>
      </c>
      <c r="D1168" s="1" t="s">
        <v>1802</v>
      </c>
      <c r="E1168" s="1" t="s">
        <v>33</v>
      </c>
      <c r="F1168" s="2">
        <v>131153</v>
      </c>
      <c r="G1168" s="2">
        <v>405219</v>
      </c>
      <c r="H1168" s="2">
        <v>131153</v>
      </c>
      <c r="I1168" s="2">
        <v>405219</v>
      </c>
      <c r="J1168" s="1" t="s">
        <v>53</v>
      </c>
      <c r="K1168" s="1" t="s">
        <v>35</v>
      </c>
      <c r="L1168" s="1" t="s">
        <v>53</v>
      </c>
      <c r="M1168" s="1" t="s">
        <v>127</v>
      </c>
      <c r="N1168" s="1" t="s">
        <v>48</v>
      </c>
      <c r="O1168" s="1" t="s">
        <v>1801</v>
      </c>
      <c r="P1168" s="1" t="s">
        <v>1803</v>
      </c>
      <c r="Q1168" s="1" t="s">
        <v>45</v>
      </c>
      <c r="AA1168">
        <v>470</v>
      </c>
      <c r="AB1168">
        <v>0.2606</v>
      </c>
      <c r="AC1168">
        <v>4.2</v>
      </c>
      <c r="AD1168">
        <v>0.63</v>
      </c>
      <c r="AE1168">
        <v>2.8</v>
      </c>
      <c r="AF1168">
        <v>35</v>
      </c>
      <c r="AG1168" s="2">
        <f t="shared" si="54"/>
        <v>1316</v>
      </c>
      <c r="AH1168" s="2">
        <f t="shared" si="55"/>
        <v>5640</v>
      </c>
      <c r="AI1168" s="8">
        <v>85</v>
      </c>
      <c r="AJ1168" s="8">
        <v>40</v>
      </c>
      <c r="AK1168" s="2">
        <f>(100-AJ1168)/(100-AI1168)*AG1168</f>
        <v>5264</v>
      </c>
      <c r="AL1168" s="8">
        <f t="shared" si="56"/>
        <v>117</v>
      </c>
    </row>
    <row r="1169" spans="1:38" x14ac:dyDescent="0.35">
      <c r="A1169" s="1" t="s">
        <v>1805</v>
      </c>
      <c r="B1169" s="1" t="s">
        <v>1810</v>
      </c>
      <c r="C1169" s="1" t="s">
        <v>1809</v>
      </c>
      <c r="D1169" s="1" t="s">
        <v>1807</v>
      </c>
      <c r="E1169" s="1" t="s">
        <v>33</v>
      </c>
      <c r="F1169" s="2">
        <v>171048</v>
      </c>
      <c r="G1169" s="2">
        <v>397522</v>
      </c>
      <c r="H1169" s="2">
        <v>171048</v>
      </c>
      <c r="I1169" s="2">
        <v>397522</v>
      </c>
      <c r="J1169" s="1" t="s">
        <v>53</v>
      </c>
      <c r="K1169" s="1" t="s">
        <v>35</v>
      </c>
      <c r="L1169" s="1" t="s">
        <v>53</v>
      </c>
      <c r="M1169" s="1" t="s">
        <v>84</v>
      </c>
      <c r="N1169" s="1" t="s">
        <v>48</v>
      </c>
      <c r="O1169" s="1" t="s">
        <v>1806</v>
      </c>
      <c r="P1169" s="1" t="s">
        <v>1808</v>
      </c>
      <c r="Q1169" s="1" t="s">
        <v>45</v>
      </c>
      <c r="AA1169">
        <v>84</v>
      </c>
      <c r="AB1169">
        <v>0.2606</v>
      </c>
      <c r="AC1169">
        <v>4.2</v>
      </c>
      <c r="AD1169">
        <v>0.63</v>
      </c>
      <c r="AE1169">
        <v>4.7</v>
      </c>
      <c r="AF1169">
        <v>35</v>
      </c>
      <c r="AG1169" s="2">
        <f t="shared" si="54"/>
        <v>394.8</v>
      </c>
      <c r="AH1169" s="2">
        <f t="shared" si="55"/>
        <v>1008</v>
      </c>
      <c r="AI1169" s="8">
        <v>85</v>
      </c>
      <c r="AJ1169" s="8">
        <v>40</v>
      </c>
      <c r="AK1169" s="2">
        <f>(100-AJ1169)/(100-AI1169)*AG1169</f>
        <v>1579.2</v>
      </c>
      <c r="AL1169" s="8">
        <f t="shared" si="56"/>
        <v>21</v>
      </c>
    </row>
    <row r="1170" spans="1:38" x14ac:dyDescent="0.35">
      <c r="A1170" s="1" t="s">
        <v>1805</v>
      </c>
      <c r="B1170" s="1" t="s">
        <v>1810</v>
      </c>
      <c r="C1170" s="1" t="s">
        <v>1809</v>
      </c>
      <c r="D1170" s="1" t="s">
        <v>1807</v>
      </c>
      <c r="E1170" s="1" t="s">
        <v>33</v>
      </c>
      <c r="F1170" s="2">
        <v>171048</v>
      </c>
      <c r="G1170" s="2">
        <v>397522</v>
      </c>
      <c r="H1170" s="2">
        <v>171048</v>
      </c>
      <c r="I1170" s="2">
        <v>397522</v>
      </c>
      <c r="J1170" s="1" t="s">
        <v>79</v>
      </c>
      <c r="K1170" s="1" t="s">
        <v>35</v>
      </c>
      <c r="L1170" s="1" t="s">
        <v>54</v>
      </c>
      <c r="M1170" s="1" t="s">
        <v>84</v>
      </c>
      <c r="N1170" s="1" t="s">
        <v>56</v>
      </c>
      <c r="O1170" s="1" t="s">
        <v>1806</v>
      </c>
      <c r="P1170" s="1" t="s">
        <v>1808</v>
      </c>
      <c r="Q1170" s="1" t="s">
        <v>45</v>
      </c>
      <c r="AA1170">
        <v>965</v>
      </c>
      <c r="AB1170">
        <v>4.3700000000000003E-2</v>
      </c>
      <c r="AC1170">
        <v>1.4</v>
      </c>
      <c r="AD1170">
        <v>0.45</v>
      </c>
      <c r="AE1170">
        <v>5.8</v>
      </c>
      <c r="AF1170">
        <v>31</v>
      </c>
      <c r="AG1170" s="2">
        <f t="shared" si="54"/>
        <v>5597</v>
      </c>
      <c r="AH1170" s="2">
        <f t="shared" si="55"/>
        <v>11580</v>
      </c>
      <c r="AI1170" s="8">
        <v>85</v>
      </c>
      <c r="AJ1170" s="8">
        <v>40</v>
      </c>
      <c r="AK1170" s="2">
        <f>(100-AJ1170)/(100-AI1170)*AG1170</f>
        <v>22388</v>
      </c>
      <c r="AL1170" s="8">
        <f t="shared" si="56"/>
        <v>241</v>
      </c>
    </row>
    <row r="1171" spans="1:38" x14ac:dyDescent="0.35">
      <c r="A1171" s="1" t="s">
        <v>1805</v>
      </c>
      <c r="B1171" s="1" t="s">
        <v>1810</v>
      </c>
      <c r="C1171" s="1" t="s">
        <v>1809</v>
      </c>
      <c r="D1171" s="1" t="s">
        <v>1807</v>
      </c>
      <c r="E1171" s="1" t="s">
        <v>33</v>
      </c>
      <c r="F1171" s="2">
        <v>171048</v>
      </c>
      <c r="G1171" s="2">
        <v>397522</v>
      </c>
      <c r="H1171" s="2">
        <v>171048</v>
      </c>
      <c r="I1171" s="2">
        <v>397522</v>
      </c>
      <c r="J1171" s="1" t="s">
        <v>85</v>
      </c>
      <c r="K1171" s="1" t="s">
        <v>35</v>
      </c>
      <c r="L1171" s="1" t="s">
        <v>54</v>
      </c>
      <c r="M1171" s="1" t="s">
        <v>84</v>
      </c>
      <c r="N1171" s="1" t="s">
        <v>56</v>
      </c>
      <c r="O1171" s="1" t="s">
        <v>1806</v>
      </c>
      <c r="P1171" s="1" t="s">
        <v>1808</v>
      </c>
      <c r="Q1171" s="1" t="s">
        <v>45</v>
      </c>
      <c r="AA1171" s="2">
        <v>1560</v>
      </c>
      <c r="AB1171">
        <v>4.3700000000000003E-2</v>
      </c>
      <c r="AC1171">
        <v>1.4</v>
      </c>
      <c r="AD1171">
        <v>0.45</v>
      </c>
      <c r="AE1171">
        <v>5.8</v>
      </c>
      <c r="AF1171">
        <v>31</v>
      </c>
      <c r="AG1171" s="2">
        <f t="shared" si="54"/>
        <v>9048</v>
      </c>
      <c r="AH1171" s="2">
        <f t="shared" si="55"/>
        <v>18720</v>
      </c>
      <c r="AI1171" s="8">
        <v>85</v>
      </c>
      <c r="AJ1171" s="8">
        <v>40</v>
      </c>
      <c r="AK1171" s="2">
        <f>(100-AJ1171)/(100-AI1171)*AG1171</f>
        <v>36192</v>
      </c>
      <c r="AL1171" s="8">
        <f t="shared" si="56"/>
        <v>390</v>
      </c>
    </row>
    <row r="1172" spans="1:38" x14ac:dyDescent="0.35">
      <c r="A1172" s="1" t="s">
        <v>1805</v>
      </c>
      <c r="B1172" s="1" t="s">
        <v>1810</v>
      </c>
      <c r="C1172" s="1" t="s">
        <v>1809</v>
      </c>
      <c r="D1172" s="1" t="s">
        <v>1807</v>
      </c>
      <c r="E1172" s="1" t="s">
        <v>33</v>
      </c>
      <c r="F1172" s="2">
        <v>171048</v>
      </c>
      <c r="G1172" s="2">
        <v>397522</v>
      </c>
      <c r="H1172" s="2">
        <v>171048</v>
      </c>
      <c r="I1172" s="2">
        <v>397522</v>
      </c>
      <c r="J1172" s="1" t="s">
        <v>49</v>
      </c>
      <c r="K1172" s="1" t="s">
        <v>35</v>
      </c>
      <c r="L1172" s="1" t="s">
        <v>50</v>
      </c>
      <c r="M1172" s="1" t="s">
        <v>84</v>
      </c>
      <c r="N1172" s="1" t="s">
        <v>52</v>
      </c>
      <c r="O1172" s="1" t="s">
        <v>1806</v>
      </c>
      <c r="P1172" s="1" t="s">
        <v>1808</v>
      </c>
      <c r="Q1172" s="1" t="s">
        <v>45</v>
      </c>
      <c r="U1172" s="1" t="s">
        <v>105</v>
      </c>
      <c r="V1172" s="1" t="s">
        <v>538</v>
      </c>
      <c r="W1172" s="1" t="s">
        <v>1811</v>
      </c>
      <c r="AA1172">
        <v>419</v>
      </c>
      <c r="AB1172">
        <v>0</v>
      </c>
      <c r="AC1172">
        <v>22</v>
      </c>
      <c r="AD1172">
        <v>0.03</v>
      </c>
      <c r="AE1172">
        <v>0.6</v>
      </c>
      <c r="AF1172">
        <v>15</v>
      </c>
      <c r="AG1172" s="2">
        <f t="shared" si="54"/>
        <v>251.39999999999998</v>
      </c>
      <c r="AH1172" s="2">
        <f t="shared" si="55"/>
        <v>5028</v>
      </c>
      <c r="AI1172" s="8">
        <v>85</v>
      </c>
      <c r="AJ1172" s="8">
        <v>40</v>
      </c>
      <c r="AK1172" s="2">
        <f>(100-AJ1172)/(100-AI1172)*AG1172</f>
        <v>1005.5999999999999</v>
      </c>
      <c r="AL1172" s="8">
        <f t="shared" si="56"/>
        <v>104</v>
      </c>
    </row>
    <row r="1173" spans="1:38" x14ac:dyDescent="0.35">
      <c r="A1173" s="1" t="s">
        <v>1805</v>
      </c>
      <c r="B1173" s="1" t="s">
        <v>1810</v>
      </c>
      <c r="C1173" s="1" t="s">
        <v>1809</v>
      </c>
      <c r="D1173" s="1" t="s">
        <v>1807</v>
      </c>
      <c r="E1173" s="1" t="s">
        <v>33</v>
      </c>
      <c r="F1173" s="2">
        <v>171048</v>
      </c>
      <c r="G1173" s="2">
        <v>397522</v>
      </c>
      <c r="H1173" s="2">
        <v>171048</v>
      </c>
      <c r="I1173" s="2">
        <v>397522</v>
      </c>
      <c r="J1173" s="1" t="s">
        <v>49</v>
      </c>
      <c r="K1173" s="1" t="s">
        <v>35</v>
      </c>
      <c r="L1173" s="1" t="s">
        <v>50</v>
      </c>
      <c r="M1173" s="1" t="s">
        <v>84</v>
      </c>
      <c r="N1173" s="1" t="s">
        <v>52</v>
      </c>
      <c r="O1173" s="1" t="s">
        <v>1806</v>
      </c>
      <c r="P1173" s="1" t="s">
        <v>1808</v>
      </c>
      <c r="Q1173" s="1" t="s">
        <v>45</v>
      </c>
      <c r="U1173" s="1" t="s">
        <v>105</v>
      </c>
      <c r="V1173" s="1" t="s">
        <v>538</v>
      </c>
      <c r="W1173" s="1" t="s">
        <v>1811</v>
      </c>
      <c r="AA1173">
        <v>912</v>
      </c>
      <c r="AB1173">
        <v>0</v>
      </c>
      <c r="AC1173">
        <v>22</v>
      </c>
      <c r="AD1173">
        <v>0.03</v>
      </c>
      <c r="AE1173">
        <v>0.6</v>
      </c>
      <c r="AF1173">
        <v>15</v>
      </c>
      <c r="AG1173" s="2">
        <f t="shared" si="54"/>
        <v>547.19999999999993</v>
      </c>
      <c r="AH1173" s="2">
        <f t="shared" si="55"/>
        <v>10944</v>
      </c>
      <c r="AI1173" s="8">
        <v>85</v>
      </c>
      <c r="AJ1173" s="8">
        <v>40</v>
      </c>
      <c r="AK1173" s="2">
        <f>(100-AJ1173)/(100-AI1173)*AG1173</f>
        <v>2188.7999999999997</v>
      </c>
      <c r="AL1173" s="8">
        <f t="shared" si="56"/>
        <v>228</v>
      </c>
    </row>
    <row r="1174" spans="1:38" x14ac:dyDescent="0.35">
      <c r="A1174" s="1" t="s">
        <v>1812</v>
      </c>
      <c r="B1174" s="1" t="s">
        <v>1810</v>
      </c>
      <c r="C1174" s="1" t="s">
        <v>1809</v>
      </c>
      <c r="D1174" s="1" t="s">
        <v>1814</v>
      </c>
      <c r="E1174" s="1" t="s">
        <v>33</v>
      </c>
      <c r="F1174" s="2">
        <v>171634</v>
      </c>
      <c r="G1174" s="2">
        <v>401866</v>
      </c>
      <c r="H1174" s="2">
        <v>171634</v>
      </c>
      <c r="I1174" s="2">
        <v>401866</v>
      </c>
      <c r="J1174" s="1" t="s">
        <v>53</v>
      </c>
      <c r="K1174" s="1" t="s">
        <v>35</v>
      </c>
      <c r="L1174" s="1" t="s">
        <v>53</v>
      </c>
      <c r="M1174" s="1" t="s">
        <v>47</v>
      </c>
      <c r="N1174" s="1" t="s">
        <v>52</v>
      </c>
      <c r="O1174" s="1" t="s">
        <v>1813</v>
      </c>
      <c r="P1174" s="1" t="s">
        <v>1815</v>
      </c>
      <c r="Q1174" s="1" t="s">
        <v>45</v>
      </c>
      <c r="AA1174">
        <v>252</v>
      </c>
      <c r="AB1174">
        <v>0.2606</v>
      </c>
      <c r="AC1174">
        <v>4.2</v>
      </c>
      <c r="AD1174">
        <v>0.63</v>
      </c>
      <c r="AE1174">
        <v>4.7</v>
      </c>
      <c r="AF1174">
        <v>35</v>
      </c>
      <c r="AG1174" s="2">
        <f t="shared" si="54"/>
        <v>1184.4000000000001</v>
      </c>
      <c r="AH1174" s="2">
        <f t="shared" si="55"/>
        <v>3024</v>
      </c>
      <c r="AI1174" s="8">
        <v>85</v>
      </c>
      <c r="AJ1174" s="8">
        <v>40</v>
      </c>
      <c r="AK1174" s="2">
        <f>(100-AJ1174)/(100-AI1174)*AG1174</f>
        <v>4737.6000000000004</v>
      </c>
      <c r="AL1174" s="8">
        <f t="shared" si="56"/>
        <v>63</v>
      </c>
    </row>
    <row r="1175" spans="1:38" x14ac:dyDescent="0.35">
      <c r="A1175" s="1" t="s">
        <v>1812</v>
      </c>
      <c r="B1175" s="1" t="s">
        <v>1810</v>
      </c>
      <c r="C1175" s="1" t="s">
        <v>1809</v>
      </c>
      <c r="D1175" s="1" t="s">
        <v>1814</v>
      </c>
      <c r="E1175" s="1" t="s">
        <v>33</v>
      </c>
      <c r="F1175" s="2">
        <v>171634</v>
      </c>
      <c r="G1175" s="2">
        <v>401866</v>
      </c>
      <c r="H1175" s="2">
        <v>171634</v>
      </c>
      <c r="I1175" s="2">
        <v>401866</v>
      </c>
      <c r="J1175" s="1" t="s">
        <v>215</v>
      </c>
      <c r="K1175" s="1" t="s">
        <v>35</v>
      </c>
      <c r="L1175" s="1" t="s">
        <v>201</v>
      </c>
      <c r="M1175" s="1" t="s">
        <v>202</v>
      </c>
      <c r="N1175" s="1" t="s">
        <v>203</v>
      </c>
      <c r="O1175" s="1" t="s">
        <v>1813</v>
      </c>
      <c r="P1175" s="1" t="s">
        <v>1815</v>
      </c>
      <c r="Q1175" s="1" t="s">
        <v>45</v>
      </c>
      <c r="AA1175">
        <v>90</v>
      </c>
      <c r="AB1175">
        <v>4.3700000000000003E-2</v>
      </c>
      <c r="AC1175">
        <v>1.4</v>
      </c>
      <c r="AD1175">
        <v>0.45</v>
      </c>
      <c r="AE1175">
        <v>5.8</v>
      </c>
      <c r="AF1175">
        <v>31</v>
      </c>
      <c r="AG1175" s="2">
        <f t="shared" si="54"/>
        <v>522</v>
      </c>
      <c r="AH1175" s="2">
        <f t="shared" si="55"/>
        <v>1080</v>
      </c>
      <c r="AI1175" s="8">
        <v>85</v>
      </c>
      <c r="AJ1175" s="8">
        <v>40</v>
      </c>
      <c r="AK1175" s="2">
        <f>(100-AJ1175)/(100-AI1175)*AG1175</f>
        <v>2088</v>
      </c>
      <c r="AL1175" s="8">
        <f t="shared" si="56"/>
        <v>22</v>
      </c>
    </row>
    <row r="1176" spans="1:38" x14ac:dyDescent="0.35">
      <c r="A1176" s="1" t="s">
        <v>1812</v>
      </c>
      <c r="B1176" s="1" t="s">
        <v>1810</v>
      </c>
      <c r="C1176" s="1" t="s">
        <v>1809</v>
      </c>
      <c r="D1176" s="1" t="s">
        <v>1814</v>
      </c>
      <c r="E1176" s="1" t="s">
        <v>33</v>
      </c>
      <c r="F1176" s="2">
        <v>171634</v>
      </c>
      <c r="G1176" s="2">
        <v>401866</v>
      </c>
      <c r="H1176" s="2">
        <v>171634</v>
      </c>
      <c r="I1176" s="2">
        <v>401866</v>
      </c>
      <c r="J1176" s="1" t="s">
        <v>837</v>
      </c>
      <c r="K1176" s="1" t="s">
        <v>35</v>
      </c>
      <c r="L1176" s="1" t="s">
        <v>837</v>
      </c>
      <c r="M1176" s="1" t="s">
        <v>202</v>
      </c>
      <c r="N1176" s="1" t="s">
        <v>295</v>
      </c>
      <c r="O1176" s="1" t="s">
        <v>1813</v>
      </c>
      <c r="P1176" s="1" t="s">
        <v>1815</v>
      </c>
      <c r="Q1176" s="1" t="s">
        <v>45</v>
      </c>
      <c r="AA1176">
        <v>240</v>
      </c>
      <c r="AB1176">
        <v>0.2606</v>
      </c>
      <c r="AC1176">
        <v>2.2999999999999998</v>
      </c>
      <c r="AD1176">
        <v>1.3</v>
      </c>
      <c r="AE1176">
        <v>7</v>
      </c>
      <c r="AF1176">
        <v>32</v>
      </c>
      <c r="AG1176" s="2">
        <f t="shared" si="54"/>
        <v>1680</v>
      </c>
      <c r="AH1176" s="2">
        <f t="shared" si="55"/>
        <v>2880</v>
      </c>
      <c r="AI1176" s="8">
        <v>85</v>
      </c>
      <c r="AJ1176" s="8">
        <v>40</v>
      </c>
      <c r="AK1176" s="2">
        <f>(100-AJ1176)/(100-AI1176)*AG1176</f>
        <v>6720</v>
      </c>
      <c r="AL1176" s="8">
        <f t="shared" si="56"/>
        <v>60</v>
      </c>
    </row>
    <row r="1177" spans="1:38" x14ac:dyDescent="0.35">
      <c r="A1177" s="1" t="s">
        <v>1812</v>
      </c>
      <c r="B1177" s="1" t="s">
        <v>1810</v>
      </c>
      <c r="C1177" s="1" t="s">
        <v>1809</v>
      </c>
      <c r="D1177" s="1" t="s">
        <v>1814</v>
      </c>
      <c r="E1177" s="1" t="s">
        <v>33</v>
      </c>
      <c r="F1177" s="2">
        <v>171634</v>
      </c>
      <c r="G1177" s="2">
        <v>401866</v>
      </c>
      <c r="H1177" s="2">
        <v>171634</v>
      </c>
      <c r="I1177" s="2">
        <v>401866</v>
      </c>
      <c r="J1177" s="1" t="s">
        <v>68</v>
      </c>
      <c r="K1177" s="1" t="s">
        <v>35</v>
      </c>
      <c r="L1177" s="1" t="s">
        <v>50</v>
      </c>
      <c r="M1177" s="1" t="s">
        <v>47</v>
      </c>
      <c r="N1177" s="1" t="s">
        <v>52</v>
      </c>
      <c r="O1177" s="1" t="s">
        <v>1813</v>
      </c>
      <c r="P1177" s="1" t="s">
        <v>1815</v>
      </c>
      <c r="Q1177" s="1" t="s">
        <v>45</v>
      </c>
      <c r="AA1177" s="2">
        <v>1920</v>
      </c>
      <c r="AB1177">
        <v>0</v>
      </c>
      <c r="AC1177">
        <v>22</v>
      </c>
      <c r="AD1177">
        <v>0.1</v>
      </c>
      <c r="AE1177">
        <v>2</v>
      </c>
      <c r="AF1177">
        <v>15</v>
      </c>
      <c r="AG1177" s="2">
        <f t="shared" si="54"/>
        <v>3840</v>
      </c>
      <c r="AH1177" s="2">
        <f t="shared" si="55"/>
        <v>23040</v>
      </c>
      <c r="AI1177" s="8">
        <v>85</v>
      </c>
      <c r="AJ1177" s="8">
        <v>40</v>
      </c>
      <c r="AK1177" s="2">
        <f>(100-AJ1177)/(100-AI1177)*AG1177</f>
        <v>15360</v>
      </c>
      <c r="AL1177" s="8">
        <f t="shared" si="56"/>
        <v>480</v>
      </c>
    </row>
    <row r="1178" spans="1:38" x14ac:dyDescent="0.35">
      <c r="A1178" s="1" t="s">
        <v>1816</v>
      </c>
      <c r="B1178" s="1" t="s">
        <v>1810</v>
      </c>
      <c r="C1178" s="1" t="s">
        <v>1809</v>
      </c>
      <c r="D1178" s="1" t="s">
        <v>1818</v>
      </c>
      <c r="E1178" s="1" t="s">
        <v>33</v>
      </c>
      <c r="F1178" s="2">
        <v>172744</v>
      </c>
      <c r="G1178" s="2">
        <v>401544</v>
      </c>
      <c r="H1178" s="2">
        <v>172744</v>
      </c>
      <c r="I1178" s="2">
        <v>401544</v>
      </c>
      <c r="J1178" s="1" t="s">
        <v>85</v>
      </c>
      <c r="K1178" s="1" t="s">
        <v>35</v>
      </c>
      <c r="L1178" s="1" t="s">
        <v>54</v>
      </c>
      <c r="M1178" s="1" t="s">
        <v>80</v>
      </c>
      <c r="N1178" s="1" t="s">
        <v>56</v>
      </c>
      <c r="O1178" s="1" t="s">
        <v>1817</v>
      </c>
      <c r="P1178" s="1" t="s">
        <v>1815</v>
      </c>
      <c r="Q1178" s="1" t="s">
        <v>45</v>
      </c>
      <c r="AA1178">
        <v>792</v>
      </c>
      <c r="AB1178">
        <v>4.3700000000000003E-2</v>
      </c>
      <c r="AC1178">
        <v>1.4</v>
      </c>
      <c r="AD1178">
        <v>0.45</v>
      </c>
      <c r="AE1178">
        <v>3.5</v>
      </c>
      <c r="AF1178">
        <v>31</v>
      </c>
      <c r="AG1178" s="2">
        <f t="shared" si="54"/>
        <v>2772</v>
      </c>
      <c r="AH1178" s="2">
        <f t="shared" si="55"/>
        <v>9504</v>
      </c>
      <c r="AI1178" s="8">
        <v>85</v>
      </c>
      <c r="AJ1178" s="8">
        <v>40</v>
      </c>
      <c r="AK1178" s="2">
        <f>(100-AJ1178)/(100-AI1178)*AG1178</f>
        <v>11088</v>
      </c>
      <c r="AL1178" s="8">
        <f t="shared" si="56"/>
        <v>198</v>
      </c>
    </row>
    <row r="1179" spans="1:38" x14ac:dyDescent="0.35">
      <c r="A1179" s="1" t="s">
        <v>1816</v>
      </c>
      <c r="B1179" s="1" t="s">
        <v>1810</v>
      </c>
      <c r="C1179" s="1" t="s">
        <v>1809</v>
      </c>
      <c r="D1179" s="1" t="s">
        <v>1818</v>
      </c>
      <c r="E1179" s="1" t="s">
        <v>33</v>
      </c>
      <c r="F1179" s="2">
        <v>172744</v>
      </c>
      <c r="G1179" s="2">
        <v>401544</v>
      </c>
      <c r="H1179" s="2">
        <v>172744</v>
      </c>
      <c r="I1179" s="2">
        <v>401544</v>
      </c>
      <c r="J1179" s="1" t="s">
        <v>79</v>
      </c>
      <c r="K1179" s="1" t="s">
        <v>35</v>
      </c>
      <c r="L1179" s="1" t="s">
        <v>54</v>
      </c>
      <c r="M1179" s="1" t="s">
        <v>80</v>
      </c>
      <c r="N1179" s="1" t="s">
        <v>56</v>
      </c>
      <c r="O1179" s="1" t="s">
        <v>1817</v>
      </c>
      <c r="P1179" s="1" t="s">
        <v>1815</v>
      </c>
      <c r="Q1179" s="1" t="s">
        <v>45</v>
      </c>
      <c r="AA1179" s="2">
        <v>1984</v>
      </c>
      <c r="AB1179">
        <v>4.3700000000000003E-2</v>
      </c>
      <c r="AC1179">
        <v>1.4</v>
      </c>
      <c r="AD1179">
        <v>0.45</v>
      </c>
      <c r="AE1179">
        <v>3.5</v>
      </c>
      <c r="AF1179">
        <v>31</v>
      </c>
      <c r="AG1179" s="2">
        <f t="shared" si="54"/>
        <v>6944</v>
      </c>
      <c r="AH1179" s="2">
        <f t="shared" si="55"/>
        <v>23808</v>
      </c>
      <c r="AI1179" s="8">
        <v>85</v>
      </c>
      <c r="AJ1179" s="8">
        <v>40</v>
      </c>
      <c r="AK1179" s="2">
        <f>(100-AJ1179)/(100-AI1179)*AG1179</f>
        <v>27776</v>
      </c>
      <c r="AL1179" s="8">
        <f t="shared" si="56"/>
        <v>496</v>
      </c>
    </row>
    <row r="1180" spans="1:38" x14ac:dyDescent="0.35">
      <c r="A1180" s="1" t="s">
        <v>1819</v>
      </c>
      <c r="B1180" s="1" t="s">
        <v>1810</v>
      </c>
      <c r="C1180" s="1" t="s">
        <v>1809</v>
      </c>
      <c r="D1180" s="1" t="s">
        <v>1821</v>
      </c>
      <c r="E1180" s="1" t="s">
        <v>33</v>
      </c>
      <c r="F1180" s="2">
        <v>170520</v>
      </c>
      <c r="G1180" s="2">
        <v>397512</v>
      </c>
      <c r="H1180" s="2">
        <v>170520</v>
      </c>
      <c r="I1180" s="2">
        <v>397512</v>
      </c>
      <c r="J1180" s="1" t="s">
        <v>215</v>
      </c>
      <c r="K1180" s="1" t="s">
        <v>35</v>
      </c>
      <c r="L1180" s="1" t="s">
        <v>201</v>
      </c>
      <c r="M1180" s="1" t="s">
        <v>202</v>
      </c>
      <c r="N1180" s="1" t="s">
        <v>203</v>
      </c>
      <c r="O1180" s="1" t="s">
        <v>1820</v>
      </c>
      <c r="P1180" s="1" t="s">
        <v>1822</v>
      </c>
      <c r="Q1180" s="1" t="s">
        <v>45</v>
      </c>
      <c r="AA1180">
        <v>24</v>
      </c>
      <c r="AB1180">
        <v>4.3700000000000003E-2</v>
      </c>
      <c r="AC1180">
        <v>1.4</v>
      </c>
      <c r="AD1180">
        <v>0.45</v>
      </c>
      <c r="AE1180">
        <v>5.8</v>
      </c>
      <c r="AF1180">
        <v>31</v>
      </c>
      <c r="AG1180" s="2">
        <f t="shared" si="54"/>
        <v>139.19999999999999</v>
      </c>
      <c r="AH1180" s="2">
        <f t="shared" si="55"/>
        <v>288</v>
      </c>
      <c r="AI1180" s="8">
        <v>85</v>
      </c>
      <c r="AJ1180" s="8">
        <v>40</v>
      </c>
      <c r="AK1180" s="2">
        <f>(100-AJ1180)/(100-AI1180)*AG1180</f>
        <v>556.79999999999995</v>
      </c>
      <c r="AL1180" s="8">
        <f t="shared" si="56"/>
        <v>6</v>
      </c>
    </row>
    <row r="1181" spans="1:38" x14ac:dyDescent="0.35">
      <c r="A1181" s="1" t="s">
        <v>1819</v>
      </c>
      <c r="B1181" s="1" t="s">
        <v>1810</v>
      </c>
      <c r="C1181" s="1" t="s">
        <v>1809</v>
      </c>
      <c r="D1181" s="1" t="s">
        <v>1821</v>
      </c>
      <c r="E1181" s="1" t="s">
        <v>33</v>
      </c>
      <c r="F1181" s="2">
        <v>170520</v>
      </c>
      <c r="G1181" s="2">
        <v>397512</v>
      </c>
      <c r="H1181" s="2">
        <v>170520</v>
      </c>
      <c r="I1181" s="2">
        <v>397512</v>
      </c>
      <c r="J1181" s="1" t="s">
        <v>293</v>
      </c>
      <c r="K1181" s="1" t="s">
        <v>35</v>
      </c>
      <c r="L1181" s="1" t="s">
        <v>294</v>
      </c>
      <c r="M1181" s="1" t="s">
        <v>202</v>
      </c>
      <c r="N1181" s="1" t="s">
        <v>295</v>
      </c>
      <c r="O1181" s="1" t="s">
        <v>1820</v>
      </c>
      <c r="P1181" s="1" t="s">
        <v>1822</v>
      </c>
      <c r="Q1181" s="1" t="s">
        <v>45</v>
      </c>
      <c r="AA1181" s="2">
        <v>3840</v>
      </c>
      <c r="AB1181">
        <v>4.3700000000000003E-2</v>
      </c>
      <c r="AC1181">
        <v>22</v>
      </c>
      <c r="AD1181">
        <v>0.1</v>
      </c>
      <c r="AE1181">
        <v>2</v>
      </c>
      <c r="AF1181">
        <v>15</v>
      </c>
      <c r="AG1181" s="2">
        <f t="shared" si="54"/>
        <v>7680</v>
      </c>
      <c r="AH1181" s="2">
        <f t="shared" si="55"/>
        <v>46080</v>
      </c>
      <c r="AI1181" s="8">
        <v>85</v>
      </c>
      <c r="AJ1181" s="8">
        <v>40</v>
      </c>
      <c r="AK1181" s="2">
        <f>(100-AJ1181)/(100-AI1181)*AG1181</f>
        <v>30720</v>
      </c>
      <c r="AL1181" s="8">
        <f t="shared" si="56"/>
        <v>960</v>
      </c>
    </row>
    <row r="1182" spans="1:38" x14ac:dyDescent="0.35">
      <c r="A1182" s="1" t="s">
        <v>1819</v>
      </c>
      <c r="B1182" s="1" t="s">
        <v>1810</v>
      </c>
      <c r="C1182" s="1" t="s">
        <v>1809</v>
      </c>
      <c r="D1182" s="1" t="s">
        <v>1821</v>
      </c>
      <c r="E1182" s="1" t="s">
        <v>33</v>
      </c>
      <c r="F1182" s="2">
        <v>170520</v>
      </c>
      <c r="G1182" s="2">
        <v>397512</v>
      </c>
      <c r="H1182" s="2">
        <v>170520</v>
      </c>
      <c r="I1182" s="2">
        <v>397512</v>
      </c>
      <c r="J1182" s="1" t="s">
        <v>836</v>
      </c>
      <c r="K1182" s="1" t="s">
        <v>35</v>
      </c>
      <c r="L1182" s="1" t="s">
        <v>836</v>
      </c>
      <c r="M1182" s="1" t="s">
        <v>202</v>
      </c>
      <c r="N1182" s="1" t="s">
        <v>295</v>
      </c>
      <c r="O1182" s="1" t="s">
        <v>1820</v>
      </c>
      <c r="P1182" s="1" t="s">
        <v>1822</v>
      </c>
      <c r="Q1182" s="1" t="s">
        <v>45</v>
      </c>
      <c r="AA1182">
        <v>2</v>
      </c>
      <c r="AB1182">
        <v>0.2606</v>
      </c>
      <c r="AC1182">
        <v>1.5</v>
      </c>
      <c r="AD1182">
        <v>0.83</v>
      </c>
      <c r="AE1182">
        <v>4.7</v>
      </c>
      <c r="AF1182">
        <v>36</v>
      </c>
      <c r="AG1182" s="2">
        <f t="shared" si="54"/>
        <v>9.4</v>
      </c>
      <c r="AH1182" s="2">
        <f t="shared" si="55"/>
        <v>24</v>
      </c>
      <c r="AI1182" s="8">
        <v>85</v>
      </c>
      <c r="AJ1182" s="8">
        <v>40</v>
      </c>
      <c r="AK1182" s="2">
        <f>(100-AJ1182)/(100-AI1182)*AG1182</f>
        <v>37.6</v>
      </c>
      <c r="AL1182" s="8">
        <f t="shared" si="56"/>
        <v>0</v>
      </c>
    </row>
    <row r="1183" spans="1:38" x14ac:dyDescent="0.35">
      <c r="A1183" s="1" t="s">
        <v>1819</v>
      </c>
      <c r="B1183" s="1" t="s">
        <v>1810</v>
      </c>
      <c r="C1183" s="1" t="s">
        <v>1809</v>
      </c>
      <c r="D1183" s="1" t="s">
        <v>1821</v>
      </c>
      <c r="E1183" s="1" t="s">
        <v>33</v>
      </c>
      <c r="F1183" s="2">
        <v>170520</v>
      </c>
      <c r="G1183" s="2">
        <v>397512</v>
      </c>
      <c r="H1183" s="2">
        <v>170520</v>
      </c>
      <c r="I1183" s="2">
        <v>397512</v>
      </c>
      <c r="J1183" s="1" t="s">
        <v>602</v>
      </c>
      <c r="K1183" s="1" t="s">
        <v>35</v>
      </c>
      <c r="L1183" s="1" t="s">
        <v>602</v>
      </c>
      <c r="M1183" s="1" t="s">
        <v>202</v>
      </c>
      <c r="N1183" s="1" t="s">
        <v>295</v>
      </c>
      <c r="O1183" s="1" t="s">
        <v>1820</v>
      </c>
      <c r="P1183" s="1" t="s">
        <v>1822</v>
      </c>
      <c r="Q1183" s="1" t="s">
        <v>45</v>
      </c>
      <c r="AA1183">
        <v>626</v>
      </c>
      <c r="AB1183">
        <v>0.2606</v>
      </c>
      <c r="AC1183">
        <v>4.2</v>
      </c>
      <c r="AD1183">
        <v>0.63</v>
      </c>
      <c r="AE1183">
        <v>4.7</v>
      </c>
      <c r="AF1183">
        <v>35</v>
      </c>
      <c r="AG1183" s="2">
        <f t="shared" si="54"/>
        <v>2942.2000000000003</v>
      </c>
      <c r="AH1183" s="2">
        <f t="shared" si="55"/>
        <v>7512</v>
      </c>
      <c r="AI1183" s="8">
        <v>85</v>
      </c>
      <c r="AJ1183" s="8">
        <v>40</v>
      </c>
      <c r="AK1183" s="2">
        <f>(100-AJ1183)/(100-AI1183)*AG1183</f>
        <v>11768.800000000001</v>
      </c>
      <c r="AL1183" s="8">
        <f t="shared" si="56"/>
        <v>156</v>
      </c>
    </row>
    <row r="1184" spans="1:38" x14ac:dyDescent="0.35">
      <c r="A1184" s="1" t="s">
        <v>1819</v>
      </c>
      <c r="B1184" s="1" t="s">
        <v>1810</v>
      </c>
      <c r="C1184" s="1" t="s">
        <v>1809</v>
      </c>
      <c r="D1184" s="1" t="s">
        <v>1821</v>
      </c>
      <c r="E1184" s="1" t="s">
        <v>33</v>
      </c>
      <c r="F1184" s="2">
        <v>170520</v>
      </c>
      <c r="G1184" s="2">
        <v>397512</v>
      </c>
      <c r="H1184" s="2">
        <v>170520</v>
      </c>
      <c r="I1184" s="2">
        <v>397512</v>
      </c>
      <c r="J1184" s="1" t="s">
        <v>837</v>
      </c>
      <c r="K1184" s="1" t="s">
        <v>35</v>
      </c>
      <c r="L1184" s="1" t="s">
        <v>837</v>
      </c>
      <c r="M1184" s="1" t="s">
        <v>202</v>
      </c>
      <c r="N1184" s="1" t="s">
        <v>295</v>
      </c>
      <c r="O1184" s="1" t="s">
        <v>1820</v>
      </c>
      <c r="P1184" s="1" t="s">
        <v>1822</v>
      </c>
      <c r="Q1184" s="1" t="s">
        <v>45</v>
      </c>
      <c r="AA1184">
        <v>180</v>
      </c>
      <c r="AB1184">
        <v>0.2606</v>
      </c>
      <c r="AC1184">
        <v>2.2999999999999998</v>
      </c>
      <c r="AD1184">
        <v>1.3</v>
      </c>
      <c r="AE1184">
        <v>7</v>
      </c>
      <c r="AF1184">
        <v>32</v>
      </c>
      <c r="AG1184" s="2">
        <f t="shared" si="54"/>
        <v>1260</v>
      </c>
      <c r="AH1184" s="2">
        <f t="shared" si="55"/>
        <v>2160</v>
      </c>
      <c r="AI1184" s="8">
        <v>85</v>
      </c>
      <c r="AJ1184" s="8">
        <v>40</v>
      </c>
      <c r="AK1184" s="2">
        <f>(100-AJ1184)/(100-AI1184)*AG1184</f>
        <v>5040</v>
      </c>
      <c r="AL1184" s="8">
        <f t="shared" si="56"/>
        <v>45</v>
      </c>
    </row>
    <row r="1185" spans="1:38" x14ac:dyDescent="0.35">
      <c r="A1185" s="1" t="s">
        <v>1819</v>
      </c>
      <c r="B1185" s="1" t="s">
        <v>1810</v>
      </c>
      <c r="C1185" s="1" t="s">
        <v>1809</v>
      </c>
      <c r="D1185" s="1" t="s">
        <v>1821</v>
      </c>
      <c r="E1185" s="1" t="s">
        <v>33</v>
      </c>
      <c r="F1185" s="2">
        <v>170520</v>
      </c>
      <c r="G1185" s="2">
        <v>397512</v>
      </c>
      <c r="H1185" s="2">
        <v>170520</v>
      </c>
      <c r="I1185" s="2">
        <v>397512</v>
      </c>
      <c r="J1185" s="1" t="s">
        <v>215</v>
      </c>
      <c r="K1185" s="1" t="s">
        <v>35</v>
      </c>
      <c r="L1185" s="1" t="s">
        <v>201</v>
      </c>
      <c r="M1185" s="1" t="s">
        <v>202</v>
      </c>
      <c r="N1185" s="1" t="s">
        <v>203</v>
      </c>
      <c r="O1185" s="1" t="s">
        <v>1820</v>
      </c>
      <c r="P1185" s="1" t="s">
        <v>1822</v>
      </c>
      <c r="Q1185" s="1" t="s">
        <v>45</v>
      </c>
      <c r="AA1185" s="2">
        <v>5840</v>
      </c>
      <c r="AB1185">
        <v>4.3700000000000003E-2</v>
      </c>
      <c r="AC1185">
        <v>1.4</v>
      </c>
      <c r="AD1185">
        <v>0.45</v>
      </c>
      <c r="AE1185">
        <v>5.8</v>
      </c>
      <c r="AF1185">
        <v>31</v>
      </c>
      <c r="AG1185" s="2">
        <f t="shared" si="54"/>
        <v>33872</v>
      </c>
      <c r="AH1185" s="2">
        <f t="shared" si="55"/>
        <v>70080</v>
      </c>
      <c r="AI1185" s="8">
        <v>85</v>
      </c>
      <c r="AJ1185" s="8">
        <v>40</v>
      </c>
      <c r="AK1185" s="2">
        <f>(100-AJ1185)/(100-AI1185)*AG1185</f>
        <v>135488</v>
      </c>
      <c r="AL1185" s="8">
        <f t="shared" si="56"/>
        <v>1460</v>
      </c>
    </row>
    <row r="1186" spans="1:38" x14ac:dyDescent="0.35">
      <c r="A1186" s="1" t="s">
        <v>1823</v>
      </c>
      <c r="B1186" s="1" t="s">
        <v>1810</v>
      </c>
      <c r="C1186" s="1" t="s">
        <v>1809</v>
      </c>
      <c r="D1186" s="1" t="s">
        <v>1825</v>
      </c>
      <c r="E1186" s="1" t="s">
        <v>33</v>
      </c>
      <c r="F1186" s="2">
        <v>170851</v>
      </c>
      <c r="G1186" s="2">
        <v>398717</v>
      </c>
      <c r="H1186" s="2">
        <v>170851</v>
      </c>
      <c r="I1186" s="2">
        <v>398717</v>
      </c>
      <c r="J1186" s="1" t="s">
        <v>79</v>
      </c>
      <c r="K1186" s="1" t="s">
        <v>35</v>
      </c>
      <c r="L1186" s="1" t="s">
        <v>54</v>
      </c>
      <c r="M1186" s="1" t="s">
        <v>122</v>
      </c>
      <c r="N1186" s="1" t="s">
        <v>56</v>
      </c>
      <c r="O1186" s="1" t="s">
        <v>1824</v>
      </c>
      <c r="P1186" s="1" t="s">
        <v>1826</v>
      </c>
      <c r="Q1186" s="1" t="s">
        <v>45</v>
      </c>
      <c r="AA1186">
        <v>0</v>
      </c>
      <c r="AB1186">
        <v>4.3700000000000003E-2</v>
      </c>
      <c r="AC1186">
        <v>1.4</v>
      </c>
      <c r="AD1186">
        <v>0.45</v>
      </c>
      <c r="AE1186">
        <v>3.5</v>
      </c>
      <c r="AF1186">
        <v>31</v>
      </c>
      <c r="AG1186" s="2">
        <f t="shared" si="54"/>
        <v>0</v>
      </c>
      <c r="AH1186" s="2">
        <f t="shared" si="55"/>
        <v>0</v>
      </c>
      <c r="AI1186" s="8">
        <v>85</v>
      </c>
      <c r="AJ1186" s="8">
        <v>40</v>
      </c>
      <c r="AK1186" s="2">
        <f>(100-AJ1186)/(100-AI1186)*AG1186</f>
        <v>0</v>
      </c>
      <c r="AL1186" s="8">
        <f t="shared" si="56"/>
        <v>0</v>
      </c>
    </row>
    <row r="1187" spans="1:38" x14ac:dyDescent="0.35">
      <c r="A1187" s="1" t="s">
        <v>1827</v>
      </c>
      <c r="B1187" s="1" t="s">
        <v>1810</v>
      </c>
      <c r="C1187" s="1" t="s">
        <v>1809</v>
      </c>
      <c r="D1187" s="1" t="s">
        <v>1829</v>
      </c>
      <c r="E1187" s="1" t="s">
        <v>33</v>
      </c>
      <c r="F1187" s="2">
        <v>169363</v>
      </c>
      <c r="G1187" s="2">
        <v>399356</v>
      </c>
      <c r="H1187" s="2">
        <v>169363</v>
      </c>
      <c r="I1187" s="2">
        <v>399356</v>
      </c>
      <c r="J1187" s="1" t="s">
        <v>49</v>
      </c>
      <c r="K1187" s="1" t="s">
        <v>35</v>
      </c>
      <c r="L1187" s="1" t="s">
        <v>50</v>
      </c>
      <c r="M1187" s="1" t="s">
        <v>47</v>
      </c>
      <c r="N1187" s="1" t="s">
        <v>52</v>
      </c>
      <c r="O1187" s="1" t="s">
        <v>1828</v>
      </c>
      <c r="P1187" s="1" t="s">
        <v>1830</v>
      </c>
      <c r="Q1187" s="1" t="s">
        <v>45</v>
      </c>
      <c r="AA1187" s="2">
        <v>2130</v>
      </c>
      <c r="AB1187">
        <v>0</v>
      </c>
      <c r="AC1187">
        <v>22</v>
      </c>
      <c r="AD1187">
        <v>0.1</v>
      </c>
      <c r="AE1187">
        <v>2</v>
      </c>
      <c r="AF1187">
        <v>15</v>
      </c>
      <c r="AG1187" s="2">
        <f t="shared" si="54"/>
        <v>4260</v>
      </c>
      <c r="AH1187" s="2">
        <f t="shared" si="55"/>
        <v>25560</v>
      </c>
      <c r="AI1187" s="8">
        <v>85</v>
      </c>
      <c r="AJ1187" s="8">
        <v>40</v>
      </c>
      <c r="AK1187" s="2">
        <f>(100-AJ1187)/(100-AI1187)*AG1187</f>
        <v>17040</v>
      </c>
      <c r="AL1187" s="8">
        <f t="shared" si="56"/>
        <v>532</v>
      </c>
    </row>
    <row r="1188" spans="1:38" x14ac:dyDescent="0.35">
      <c r="A1188" s="1" t="s">
        <v>1827</v>
      </c>
      <c r="B1188" s="1" t="s">
        <v>1810</v>
      </c>
      <c r="C1188" s="1" t="s">
        <v>1809</v>
      </c>
      <c r="D1188" s="1" t="s">
        <v>1829</v>
      </c>
      <c r="E1188" s="1" t="s">
        <v>33</v>
      </c>
      <c r="F1188" s="2">
        <v>169363</v>
      </c>
      <c r="G1188" s="2">
        <v>399356</v>
      </c>
      <c r="H1188" s="2">
        <v>169363</v>
      </c>
      <c r="I1188" s="2">
        <v>399356</v>
      </c>
      <c r="J1188" s="1" t="s">
        <v>68</v>
      </c>
      <c r="K1188" s="1" t="s">
        <v>35</v>
      </c>
      <c r="L1188" s="1" t="s">
        <v>50</v>
      </c>
      <c r="M1188" s="1" t="s">
        <v>51</v>
      </c>
      <c r="N1188" s="1" t="s">
        <v>52</v>
      </c>
      <c r="O1188" s="1" t="s">
        <v>1828</v>
      </c>
      <c r="P1188" s="1" t="s">
        <v>1830</v>
      </c>
      <c r="Q1188" s="1" t="s">
        <v>45</v>
      </c>
      <c r="AA1188" s="2">
        <v>2233</v>
      </c>
      <c r="AB1188">
        <v>0</v>
      </c>
      <c r="AC1188">
        <v>22</v>
      </c>
      <c r="AD1188">
        <v>0.1</v>
      </c>
      <c r="AE1188">
        <v>2</v>
      </c>
      <c r="AF1188">
        <v>15</v>
      </c>
      <c r="AG1188" s="2">
        <f t="shared" si="54"/>
        <v>4466</v>
      </c>
      <c r="AH1188" s="2">
        <f t="shared" si="55"/>
        <v>26796</v>
      </c>
      <c r="AI1188" s="8">
        <v>85</v>
      </c>
      <c r="AJ1188" s="8">
        <v>40</v>
      </c>
      <c r="AK1188" s="2">
        <f>(100-AJ1188)/(100-AI1188)*AG1188</f>
        <v>17864</v>
      </c>
      <c r="AL1188" s="8">
        <f t="shared" si="56"/>
        <v>558</v>
      </c>
    </row>
    <row r="1189" spans="1:38" x14ac:dyDescent="0.35">
      <c r="A1189" s="1" t="s">
        <v>1827</v>
      </c>
      <c r="B1189" s="1" t="s">
        <v>1810</v>
      </c>
      <c r="C1189" s="1" t="s">
        <v>1809</v>
      </c>
      <c r="D1189" s="1" t="s">
        <v>1829</v>
      </c>
      <c r="E1189" s="1" t="s">
        <v>33</v>
      </c>
      <c r="F1189" s="2">
        <v>169363</v>
      </c>
      <c r="G1189" s="2">
        <v>399356</v>
      </c>
      <c r="H1189" s="2">
        <v>169363</v>
      </c>
      <c r="I1189" s="2">
        <v>399356</v>
      </c>
      <c r="J1189" s="1" t="s">
        <v>63</v>
      </c>
      <c r="K1189" s="1" t="s">
        <v>35</v>
      </c>
      <c r="L1189" s="1" t="s">
        <v>63</v>
      </c>
      <c r="M1189" s="1" t="s">
        <v>47</v>
      </c>
      <c r="N1189" s="1" t="s">
        <v>52</v>
      </c>
      <c r="O1189" s="1" t="s">
        <v>1828</v>
      </c>
      <c r="P1189" s="1" t="s">
        <v>1830</v>
      </c>
      <c r="Q1189" s="1" t="s">
        <v>45</v>
      </c>
      <c r="AA1189">
        <v>324</v>
      </c>
      <c r="AB1189">
        <v>0.2606</v>
      </c>
      <c r="AC1189">
        <v>2.2999999999999998</v>
      </c>
      <c r="AD1189">
        <v>1.3</v>
      </c>
      <c r="AE1189">
        <v>7</v>
      </c>
      <c r="AF1189">
        <v>32</v>
      </c>
      <c r="AG1189" s="2">
        <f t="shared" si="54"/>
        <v>2268</v>
      </c>
      <c r="AH1189" s="2">
        <f t="shared" si="55"/>
        <v>3888</v>
      </c>
      <c r="AI1189" s="8">
        <v>85</v>
      </c>
      <c r="AJ1189" s="8">
        <v>40</v>
      </c>
      <c r="AK1189" s="2">
        <f>(100-AJ1189)/(100-AI1189)*AG1189</f>
        <v>9072</v>
      </c>
      <c r="AL1189" s="8">
        <f t="shared" si="56"/>
        <v>81</v>
      </c>
    </row>
    <row r="1190" spans="1:38" x14ac:dyDescent="0.35">
      <c r="A1190" s="1" t="s">
        <v>1827</v>
      </c>
      <c r="B1190" s="1" t="s">
        <v>1810</v>
      </c>
      <c r="C1190" s="1" t="s">
        <v>1809</v>
      </c>
      <c r="D1190" s="1" t="s">
        <v>1829</v>
      </c>
      <c r="E1190" s="1" t="s">
        <v>33</v>
      </c>
      <c r="F1190" s="2">
        <v>169363</v>
      </c>
      <c r="G1190" s="2">
        <v>399356</v>
      </c>
      <c r="H1190" s="2">
        <v>169363</v>
      </c>
      <c r="I1190" s="2">
        <v>399356</v>
      </c>
      <c r="J1190" s="1" t="s">
        <v>53</v>
      </c>
      <c r="K1190" s="1" t="s">
        <v>35</v>
      </c>
      <c r="L1190" s="1" t="s">
        <v>53</v>
      </c>
      <c r="M1190" s="1" t="s">
        <v>51</v>
      </c>
      <c r="N1190" s="1" t="s">
        <v>48</v>
      </c>
      <c r="O1190" s="1" t="s">
        <v>1828</v>
      </c>
      <c r="P1190" s="1" t="s">
        <v>1830</v>
      </c>
      <c r="Q1190" s="1" t="s">
        <v>45</v>
      </c>
      <c r="AA1190">
        <v>550</v>
      </c>
      <c r="AB1190">
        <v>0.2606</v>
      </c>
      <c r="AC1190">
        <v>4.2</v>
      </c>
      <c r="AD1190">
        <v>0.63</v>
      </c>
      <c r="AE1190">
        <v>4.7</v>
      </c>
      <c r="AF1190">
        <v>35</v>
      </c>
      <c r="AG1190" s="2">
        <f t="shared" si="54"/>
        <v>2585</v>
      </c>
      <c r="AH1190" s="2">
        <f t="shared" si="55"/>
        <v>6600</v>
      </c>
      <c r="AI1190" s="8">
        <v>85</v>
      </c>
      <c r="AJ1190" s="8">
        <v>40</v>
      </c>
      <c r="AK1190" s="2">
        <f>(100-AJ1190)/(100-AI1190)*AG1190</f>
        <v>10340</v>
      </c>
      <c r="AL1190" s="8">
        <f t="shared" si="56"/>
        <v>137</v>
      </c>
    </row>
    <row r="1191" spans="1:38" x14ac:dyDescent="0.35">
      <c r="A1191" s="1" t="s">
        <v>1831</v>
      </c>
      <c r="B1191" s="1" t="s">
        <v>1810</v>
      </c>
      <c r="C1191" s="1" t="s">
        <v>1809</v>
      </c>
      <c r="D1191" s="1" t="s">
        <v>1833</v>
      </c>
      <c r="E1191" s="1" t="s">
        <v>33</v>
      </c>
      <c r="F1191" s="2">
        <v>171296</v>
      </c>
      <c r="G1191" s="2">
        <v>401598</v>
      </c>
      <c r="H1191" s="2">
        <v>171296</v>
      </c>
      <c r="I1191" s="2">
        <v>401598</v>
      </c>
      <c r="J1191" s="1" t="s">
        <v>85</v>
      </c>
      <c r="K1191" s="1" t="s">
        <v>35</v>
      </c>
      <c r="L1191" s="1" t="s">
        <v>54</v>
      </c>
      <c r="M1191" s="1" t="s">
        <v>80</v>
      </c>
      <c r="N1191" s="1" t="s">
        <v>56</v>
      </c>
      <c r="O1191" s="1" t="s">
        <v>1832</v>
      </c>
      <c r="P1191" s="1" t="s">
        <v>1834</v>
      </c>
      <c r="Q1191" s="1" t="s">
        <v>45</v>
      </c>
      <c r="AA1191" s="2">
        <v>2315</v>
      </c>
      <c r="AB1191">
        <v>4.3700000000000003E-2</v>
      </c>
      <c r="AC1191">
        <v>1.4</v>
      </c>
      <c r="AD1191">
        <v>0.45</v>
      </c>
      <c r="AE1191">
        <v>3.5</v>
      </c>
      <c r="AF1191">
        <v>31</v>
      </c>
      <c r="AG1191" s="2">
        <f t="shared" si="54"/>
        <v>8102.5</v>
      </c>
      <c r="AH1191" s="2">
        <f t="shared" si="55"/>
        <v>27780</v>
      </c>
      <c r="AI1191" s="8">
        <v>85</v>
      </c>
      <c r="AJ1191" s="8">
        <v>40</v>
      </c>
      <c r="AK1191" s="2">
        <f>(100-AJ1191)/(100-AI1191)*AG1191</f>
        <v>32410</v>
      </c>
      <c r="AL1191" s="8">
        <f t="shared" si="56"/>
        <v>578</v>
      </c>
    </row>
    <row r="1192" spans="1:38" x14ac:dyDescent="0.35">
      <c r="A1192" s="1" t="s">
        <v>1835</v>
      </c>
      <c r="B1192" s="1" t="s">
        <v>1810</v>
      </c>
      <c r="C1192" s="1" t="s">
        <v>1809</v>
      </c>
      <c r="D1192" s="1" t="s">
        <v>1837</v>
      </c>
      <c r="E1192" s="1" t="s">
        <v>33</v>
      </c>
      <c r="F1192" s="2">
        <v>171826</v>
      </c>
      <c r="G1192" s="2">
        <v>400617</v>
      </c>
      <c r="H1192" s="2">
        <v>171826</v>
      </c>
      <c r="I1192" s="2">
        <v>400617</v>
      </c>
      <c r="J1192" s="1" t="s">
        <v>215</v>
      </c>
      <c r="K1192" s="1" t="s">
        <v>35</v>
      </c>
      <c r="L1192" s="1" t="s">
        <v>201</v>
      </c>
      <c r="M1192" s="1" t="s">
        <v>363</v>
      </c>
      <c r="N1192" s="1" t="s">
        <v>203</v>
      </c>
      <c r="O1192" s="1" t="s">
        <v>1836</v>
      </c>
      <c r="P1192" s="1" t="s">
        <v>1838</v>
      </c>
      <c r="Q1192" s="1" t="s">
        <v>45</v>
      </c>
      <c r="AA1192">
        <v>24</v>
      </c>
      <c r="AB1192">
        <v>4.3700000000000003E-2</v>
      </c>
      <c r="AC1192">
        <v>1.4</v>
      </c>
      <c r="AD1192">
        <v>0.45</v>
      </c>
      <c r="AE1192">
        <v>5.8</v>
      </c>
      <c r="AF1192">
        <v>31</v>
      </c>
      <c r="AG1192" s="2">
        <f t="shared" si="54"/>
        <v>139.19999999999999</v>
      </c>
      <c r="AH1192" s="2">
        <f t="shared" si="55"/>
        <v>288</v>
      </c>
      <c r="AI1192" s="8">
        <v>85</v>
      </c>
      <c r="AJ1192" s="8">
        <v>40</v>
      </c>
      <c r="AK1192" s="2">
        <f>(100-AJ1192)/(100-AI1192)*AG1192</f>
        <v>556.79999999999995</v>
      </c>
      <c r="AL1192" s="8">
        <f t="shared" si="56"/>
        <v>6</v>
      </c>
    </row>
    <row r="1193" spans="1:38" x14ac:dyDescent="0.35">
      <c r="A1193" s="1" t="s">
        <v>1835</v>
      </c>
      <c r="B1193" s="1" t="s">
        <v>1810</v>
      </c>
      <c r="C1193" s="1" t="s">
        <v>1809</v>
      </c>
      <c r="D1193" s="1" t="s">
        <v>1837</v>
      </c>
      <c r="E1193" s="1" t="s">
        <v>33</v>
      </c>
      <c r="F1193" s="2">
        <v>171826</v>
      </c>
      <c r="G1193" s="2">
        <v>400617</v>
      </c>
      <c r="H1193" s="2">
        <v>171826</v>
      </c>
      <c r="I1193" s="2">
        <v>400617</v>
      </c>
      <c r="J1193" s="1" t="s">
        <v>49</v>
      </c>
      <c r="K1193" s="1" t="s">
        <v>35</v>
      </c>
      <c r="L1193" s="1" t="s">
        <v>50</v>
      </c>
      <c r="M1193" s="1" t="s">
        <v>80</v>
      </c>
      <c r="N1193" s="1" t="s">
        <v>52</v>
      </c>
      <c r="O1193" s="1" t="s">
        <v>1836</v>
      </c>
      <c r="P1193" s="1" t="s">
        <v>1838</v>
      </c>
      <c r="Q1193" s="1" t="s">
        <v>45</v>
      </c>
      <c r="AA1193" s="2">
        <v>6055</v>
      </c>
      <c r="AB1193">
        <v>4.3700000000000003E-2</v>
      </c>
      <c r="AC1193">
        <v>22</v>
      </c>
      <c r="AD1193">
        <v>0.1</v>
      </c>
      <c r="AE1193">
        <v>1.2</v>
      </c>
      <c r="AF1193">
        <v>15</v>
      </c>
      <c r="AG1193" s="2">
        <f t="shared" si="54"/>
        <v>7266</v>
      </c>
      <c r="AH1193" s="2">
        <f t="shared" si="55"/>
        <v>72660</v>
      </c>
      <c r="AI1193" s="8">
        <v>85</v>
      </c>
      <c r="AJ1193" s="8">
        <v>40</v>
      </c>
      <c r="AK1193" s="2">
        <f>(100-AJ1193)/(100-AI1193)*AG1193</f>
        <v>29064</v>
      </c>
      <c r="AL1193" s="8">
        <f t="shared" si="56"/>
        <v>1513</v>
      </c>
    </row>
    <row r="1194" spans="1:38" x14ac:dyDescent="0.35">
      <c r="A1194" s="1" t="s">
        <v>1835</v>
      </c>
      <c r="B1194" s="1" t="s">
        <v>1810</v>
      </c>
      <c r="C1194" s="1" t="s">
        <v>1809</v>
      </c>
      <c r="D1194" s="1" t="s">
        <v>1837</v>
      </c>
      <c r="E1194" s="1" t="s">
        <v>33</v>
      </c>
      <c r="F1194" s="2">
        <v>171826</v>
      </c>
      <c r="G1194" s="2">
        <v>400617</v>
      </c>
      <c r="H1194" s="2">
        <v>171826</v>
      </c>
      <c r="I1194" s="2">
        <v>400617</v>
      </c>
      <c r="J1194" s="1" t="s">
        <v>837</v>
      </c>
      <c r="K1194" s="1" t="s">
        <v>35</v>
      </c>
      <c r="L1194" s="1" t="s">
        <v>837</v>
      </c>
      <c r="M1194" s="1" t="s">
        <v>363</v>
      </c>
      <c r="N1194" s="1" t="s">
        <v>295</v>
      </c>
      <c r="O1194" s="1" t="s">
        <v>1836</v>
      </c>
      <c r="P1194" s="1" t="s">
        <v>1838</v>
      </c>
      <c r="Q1194" s="1" t="s">
        <v>45</v>
      </c>
      <c r="AA1194">
        <v>234</v>
      </c>
      <c r="AB1194">
        <v>0.2606</v>
      </c>
      <c r="AC1194">
        <v>2.2999999999999998</v>
      </c>
      <c r="AD1194">
        <v>1.3</v>
      </c>
      <c r="AE1194">
        <v>7</v>
      </c>
      <c r="AF1194">
        <v>32</v>
      </c>
      <c r="AG1194" s="2">
        <f t="shared" si="54"/>
        <v>1638</v>
      </c>
      <c r="AH1194" s="2">
        <f t="shared" si="55"/>
        <v>2808</v>
      </c>
      <c r="AI1194" s="8">
        <v>85</v>
      </c>
      <c r="AJ1194" s="8">
        <v>40</v>
      </c>
      <c r="AK1194" s="2">
        <f>(100-AJ1194)/(100-AI1194)*AG1194</f>
        <v>6552</v>
      </c>
      <c r="AL1194" s="8">
        <f t="shared" si="56"/>
        <v>58</v>
      </c>
    </row>
    <row r="1195" spans="1:38" x14ac:dyDescent="0.35">
      <c r="A1195" s="1" t="s">
        <v>1835</v>
      </c>
      <c r="B1195" s="1" t="s">
        <v>1810</v>
      </c>
      <c r="C1195" s="1" t="s">
        <v>1809</v>
      </c>
      <c r="D1195" s="1" t="s">
        <v>1837</v>
      </c>
      <c r="E1195" s="1" t="s">
        <v>33</v>
      </c>
      <c r="F1195" s="2">
        <v>171826</v>
      </c>
      <c r="G1195" s="2">
        <v>400617</v>
      </c>
      <c r="H1195" s="2">
        <v>171826</v>
      </c>
      <c r="I1195" s="2">
        <v>400617</v>
      </c>
      <c r="J1195" s="1" t="s">
        <v>602</v>
      </c>
      <c r="K1195" s="1" t="s">
        <v>35</v>
      </c>
      <c r="L1195" s="1" t="s">
        <v>602</v>
      </c>
      <c r="M1195" s="1" t="s">
        <v>363</v>
      </c>
      <c r="N1195" s="1" t="s">
        <v>295</v>
      </c>
      <c r="O1195" s="1" t="s">
        <v>1836</v>
      </c>
      <c r="P1195" s="1" t="s">
        <v>1838</v>
      </c>
      <c r="Q1195" s="1" t="s">
        <v>45</v>
      </c>
      <c r="AA1195">
        <v>916</v>
      </c>
      <c r="AB1195">
        <v>0.2606</v>
      </c>
      <c r="AC1195">
        <v>4.2</v>
      </c>
      <c r="AD1195">
        <v>0.63</v>
      </c>
      <c r="AE1195">
        <v>4.7</v>
      </c>
      <c r="AF1195">
        <v>35</v>
      </c>
      <c r="AG1195" s="2">
        <f t="shared" si="54"/>
        <v>4305.2</v>
      </c>
      <c r="AH1195" s="2">
        <f t="shared" si="55"/>
        <v>10992</v>
      </c>
      <c r="AI1195" s="8">
        <v>85</v>
      </c>
      <c r="AJ1195" s="8">
        <v>40</v>
      </c>
      <c r="AK1195" s="2">
        <f>(100-AJ1195)/(100-AI1195)*AG1195</f>
        <v>17220.8</v>
      </c>
      <c r="AL1195" s="8">
        <f t="shared" si="56"/>
        <v>229</v>
      </c>
    </row>
    <row r="1196" spans="1:38" x14ac:dyDescent="0.35">
      <c r="A1196" s="1" t="s">
        <v>1835</v>
      </c>
      <c r="B1196" s="1" t="s">
        <v>1810</v>
      </c>
      <c r="C1196" s="1" t="s">
        <v>1809</v>
      </c>
      <c r="D1196" s="1" t="s">
        <v>1837</v>
      </c>
      <c r="E1196" s="1" t="s">
        <v>33</v>
      </c>
      <c r="F1196" s="2">
        <v>171826</v>
      </c>
      <c r="G1196" s="2">
        <v>400617</v>
      </c>
      <c r="H1196" s="2">
        <v>171826</v>
      </c>
      <c r="I1196" s="2">
        <v>400617</v>
      </c>
      <c r="J1196" s="1" t="s">
        <v>68</v>
      </c>
      <c r="K1196" s="1" t="s">
        <v>35</v>
      </c>
      <c r="L1196" s="1" t="s">
        <v>50</v>
      </c>
      <c r="M1196" s="1" t="s">
        <v>80</v>
      </c>
      <c r="N1196" s="1" t="s">
        <v>52</v>
      </c>
      <c r="O1196" s="1" t="s">
        <v>1836</v>
      </c>
      <c r="P1196" s="1" t="s">
        <v>1838</v>
      </c>
      <c r="Q1196" s="1" t="s">
        <v>45</v>
      </c>
      <c r="AA1196" s="2">
        <v>1320</v>
      </c>
      <c r="AB1196">
        <v>0</v>
      </c>
      <c r="AC1196">
        <v>22</v>
      </c>
      <c r="AD1196">
        <v>0.1</v>
      </c>
      <c r="AE1196">
        <v>1.2</v>
      </c>
      <c r="AF1196">
        <v>15</v>
      </c>
      <c r="AG1196" s="2">
        <f t="shared" si="54"/>
        <v>1584</v>
      </c>
      <c r="AH1196" s="2">
        <f t="shared" si="55"/>
        <v>15840</v>
      </c>
      <c r="AI1196" s="8">
        <v>85</v>
      </c>
      <c r="AJ1196" s="8">
        <v>40</v>
      </c>
      <c r="AK1196" s="2">
        <f>(100-AJ1196)/(100-AI1196)*AG1196</f>
        <v>6336</v>
      </c>
      <c r="AL1196" s="8">
        <f t="shared" si="56"/>
        <v>330</v>
      </c>
    </row>
    <row r="1197" spans="1:38" x14ac:dyDescent="0.35">
      <c r="A1197" s="1" t="s">
        <v>1835</v>
      </c>
      <c r="B1197" s="1" t="s">
        <v>1810</v>
      </c>
      <c r="C1197" s="1" t="s">
        <v>1809</v>
      </c>
      <c r="D1197" s="1" t="s">
        <v>1837</v>
      </c>
      <c r="E1197" s="1" t="s">
        <v>33</v>
      </c>
      <c r="F1197" s="2">
        <v>171826</v>
      </c>
      <c r="G1197" s="2">
        <v>400617</v>
      </c>
      <c r="H1197" s="2">
        <v>171826</v>
      </c>
      <c r="I1197" s="2">
        <v>400617</v>
      </c>
      <c r="J1197" s="1" t="s">
        <v>200</v>
      </c>
      <c r="K1197" s="1" t="s">
        <v>35</v>
      </c>
      <c r="L1197" s="1" t="s">
        <v>201</v>
      </c>
      <c r="M1197" s="1" t="s">
        <v>363</v>
      </c>
      <c r="N1197" s="1" t="s">
        <v>203</v>
      </c>
      <c r="O1197" s="1" t="s">
        <v>1836</v>
      </c>
      <c r="P1197" s="1" t="s">
        <v>1838</v>
      </c>
      <c r="Q1197" s="1" t="s">
        <v>45</v>
      </c>
      <c r="AA1197">
        <v>320</v>
      </c>
      <c r="AB1197">
        <v>4.3700000000000003E-2</v>
      </c>
      <c r="AC1197">
        <v>1.4</v>
      </c>
      <c r="AD1197">
        <v>0.45</v>
      </c>
      <c r="AE1197">
        <v>5.8</v>
      </c>
      <c r="AF1197">
        <v>31</v>
      </c>
      <c r="AG1197" s="2">
        <f t="shared" si="54"/>
        <v>1856</v>
      </c>
      <c r="AH1197" s="2">
        <f t="shared" si="55"/>
        <v>3840</v>
      </c>
      <c r="AI1197" s="8">
        <v>85</v>
      </c>
      <c r="AJ1197" s="8">
        <v>40</v>
      </c>
      <c r="AK1197" s="2">
        <f>(100-AJ1197)/(100-AI1197)*AG1197</f>
        <v>7424</v>
      </c>
      <c r="AL1197" s="8">
        <f t="shared" si="56"/>
        <v>80</v>
      </c>
    </row>
    <row r="1198" spans="1:38" x14ac:dyDescent="0.35">
      <c r="A1198" s="1" t="s">
        <v>1839</v>
      </c>
      <c r="B1198" s="1" t="s">
        <v>1810</v>
      </c>
      <c r="C1198" s="1" t="s">
        <v>1809</v>
      </c>
      <c r="D1198" s="1" t="s">
        <v>1841</v>
      </c>
      <c r="E1198" s="1" t="s">
        <v>33</v>
      </c>
      <c r="F1198" s="2">
        <v>171828</v>
      </c>
      <c r="G1198" s="2">
        <v>400332</v>
      </c>
      <c r="H1198" s="2">
        <v>171828</v>
      </c>
      <c r="I1198" s="2">
        <v>400332</v>
      </c>
      <c r="J1198" s="1" t="s">
        <v>149</v>
      </c>
      <c r="K1198" s="1" t="s">
        <v>35</v>
      </c>
      <c r="L1198" s="1" t="s">
        <v>150</v>
      </c>
      <c r="M1198" s="1" t="s">
        <v>151</v>
      </c>
      <c r="N1198" s="1" t="s">
        <v>152</v>
      </c>
      <c r="O1198" s="1" t="s">
        <v>1840</v>
      </c>
      <c r="P1198" s="1" t="s">
        <v>1842</v>
      </c>
      <c r="Q1198" s="1" t="s">
        <v>45</v>
      </c>
      <c r="AA1198" s="2">
        <v>1360</v>
      </c>
      <c r="AB1198">
        <v>4.3700000000000003E-2</v>
      </c>
      <c r="AC1198">
        <v>1.4</v>
      </c>
      <c r="AD1198">
        <v>0.45</v>
      </c>
      <c r="AE1198">
        <v>5.8</v>
      </c>
      <c r="AF1198">
        <v>31</v>
      </c>
      <c r="AG1198" s="2">
        <f t="shared" si="54"/>
        <v>7888</v>
      </c>
      <c r="AH1198" s="2">
        <f t="shared" si="55"/>
        <v>16320</v>
      </c>
      <c r="AI1198" s="8">
        <v>70</v>
      </c>
      <c r="AJ1198" s="8">
        <v>40</v>
      </c>
      <c r="AK1198" s="2">
        <f>(100-AJ1198)/(100-AI1198)*AG1198</f>
        <v>15776</v>
      </c>
      <c r="AL1198" s="8">
        <f t="shared" si="56"/>
        <v>680</v>
      </c>
    </row>
    <row r="1199" spans="1:38" x14ac:dyDescent="0.35">
      <c r="A1199" s="1" t="s">
        <v>1843</v>
      </c>
      <c r="B1199" s="1" t="s">
        <v>1810</v>
      </c>
      <c r="C1199" s="1" t="s">
        <v>1809</v>
      </c>
      <c r="D1199" s="1" t="s">
        <v>1845</v>
      </c>
      <c r="E1199" s="1" t="s">
        <v>33</v>
      </c>
      <c r="F1199" s="2">
        <v>170165</v>
      </c>
      <c r="G1199" s="2">
        <v>404825</v>
      </c>
      <c r="H1199" s="2">
        <v>170165</v>
      </c>
      <c r="I1199" s="2">
        <v>404825</v>
      </c>
      <c r="J1199" s="1" t="s">
        <v>79</v>
      </c>
      <c r="K1199" s="1" t="s">
        <v>35</v>
      </c>
      <c r="L1199" s="1" t="s">
        <v>54</v>
      </c>
      <c r="M1199" s="1" t="s">
        <v>74</v>
      </c>
      <c r="N1199" s="1" t="s">
        <v>56</v>
      </c>
      <c r="O1199" s="1" t="s">
        <v>1844</v>
      </c>
      <c r="P1199" s="1" t="s">
        <v>1846</v>
      </c>
      <c r="Q1199" s="1" t="s">
        <v>45</v>
      </c>
      <c r="AA1199" s="2">
        <v>1344</v>
      </c>
      <c r="AB1199">
        <v>4.3700000000000003E-2</v>
      </c>
      <c r="AC1199">
        <v>1.4</v>
      </c>
      <c r="AD1199">
        <v>0.45</v>
      </c>
      <c r="AE1199">
        <v>5.8</v>
      </c>
      <c r="AF1199">
        <v>31</v>
      </c>
      <c r="AG1199" s="2">
        <f t="shared" si="54"/>
        <v>7795.2</v>
      </c>
      <c r="AH1199" s="2">
        <f t="shared" si="55"/>
        <v>16128</v>
      </c>
      <c r="AI1199" s="8">
        <v>85</v>
      </c>
      <c r="AJ1199" s="8">
        <v>40</v>
      </c>
      <c r="AK1199" s="2">
        <f>(100-AJ1199)/(100-AI1199)*AG1199</f>
        <v>31180.799999999999</v>
      </c>
      <c r="AL1199" s="8">
        <f t="shared" si="56"/>
        <v>336</v>
      </c>
    </row>
    <row r="1200" spans="1:38" x14ac:dyDescent="0.35">
      <c r="A1200" s="1" t="s">
        <v>1847</v>
      </c>
      <c r="B1200" s="1" t="s">
        <v>1810</v>
      </c>
      <c r="C1200" s="1" t="s">
        <v>1809</v>
      </c>
      <c r="D1200" s="1" t="s">
        <v>1849</v>
      </c>
      <c r="E1200" s="1" t="s">
        <v>33</v>
      </c>
      <c r="F1200" s="2">
        <v>170280</v>
      </c>
      <c r="G1200" s="2">
        <v>403837</v>
      </c>
      <c r="H1200" s="2">
        <v>170280</v>
      </c>
      <c r="I1200" s="2">
        <v>403837</v>
      </c>
      <c r="J1200" s="1" t="s">
        <v>85</v>
      </c>
      <c r="K1200" s="1" t="s">
        <v>35</v>
      </c>
      <c r="L1200" s="1" t="s">
        <v>54</v>
      </c>
      <c r="M1200" s="1" t="s">
        <v>122</v>
      </c>
      <c r="N1200" s="1" t="s">
        <v>56</v>
      </c>
      <c r="O1200" s="1" t="s">
        <v>1848</v>
      </c>
      <c r="P1200" s="1" t="s">
        <v>1846</v>
      </c>
      <c r="Q1200" s="1" t="s">
        <v>45</v>
      </c>
      <c r="AA1200">
        <v>480</v>
      </c>
      <c r="AB1200">
        <v>4.3700000000000003E-2</v>
      </c>
      <c r="AC1200">
        <v>1.4</v>
      </c>
      <c r="AD1200">
        <v>0.45</v>
      </c>
      <c r="AE1200">
        <v>3.5</v>
      </c>
      <c r="AF1200">
        <v>31</v>
      </c>
      <c r="AG1200" s="2">
        <f t="shared" si="54"/>
        <v>1680</v>
      </c>
      <c r="AH1200" s="2">
        <f t="shared" si="55"/>
        <v>5760</v>
      </c>
      <c r="AI1200" s="8">
        <v>85</v>
      </c>
      <c r="AJ1200" s="8">
        <v>40</v>
      </c>
      <c r="AK1200" s="2">
        <f>(100-AJ1200)/(100-AI1200)*AG1200</f>
        <v>6720</v>
      </c>
      <c r="AL1200" s="8">
        <f t="shared" si="56"/>
        <v>120</v>
      </c>
    </row>
    <row r="1201" spans="1:38" x14ac:dyDescent="0.35">
      <c r="A1201" s="1" t="s">
        <v>1847</v>
      </c>
      <c r="B1201" s="1" t="s">
        <v>1810</v>
      </c>
      <c r="C1201" s="1" t="s">
        <v>1809</v>
      </c>
      <c r="D1201" s="1" t="s">
        <v>1849</v>
      </c>
      <c r="E1201" s="1" t="s">
        <v>33</v>
      </c>
      <c r="F1201" s="2">
        <v>170280</v>
      </c>
      <c r="G1201" s="2">
        <v>403837</v>
      </c>
      <c r="H1201" s="2">
        <v>170280</v>
      </c>
      <c r="I1201" s="2">
        <v>403837</v>
      </c>
      <c r="J1201" s="1" t="s">
        <v>79</v>
      </c>
      <c r="K1201" s="1" t="s">
        <v>35</v>
      </c>
      <c r="L1201" s="1" t="s">
        <v>54</v>
      </c>
      <c r="M1201" s="1" t="s">
        <v>122</v>
      </c>
      <c r="N1201" s="1" t="s">
        <v>56</v>
      </c>
      <c r="O1201" s="1" t="s">
        <v>1848</v>
      </c>
      <c r="P1201" s="1" t="s">
        <v>1846</v>
      </c>
      <c r="Q1201" s="1" t="s">
        <v>45</v>
      </c>
      <c r="AA1201" s="2">
        <v>3864</v>
      </c>
      <c r="AB1201">
        <v>4.3700000000000003E-2</v>
      </c>
      <c r="AC1201">
        <v>1.4</v>
      </c>
      <c r="AD1201">
        <v>0.45</v>
      </c>
      <c r="AE1201">
        <v>3.5</v>
      </c>
      <c r="AF1201">
        <v>31</v>
      </c>
      <c r="AG1201" s="2">
        <f t="shared" si="54"/>
        <v>13524</v>
      </c>
      <c r="AH1201" s="2">
        <f t="shared" si="55"/>
        <v>46368</v>
      </c>
      <c r="AI1201" s="8">
        <v>85</v>
      </c>
      <c r="AJ1201" s="8">
        <v>40</v>
      </c>
      <c r="AK1201" s="2">
        <f>(100-AJ1201)/(100-AI1201)*AG1201</f>
        <v>54096</v>
      </c>
      <c r="AL1201" s="8">
        <f t="shared" si="56"/>
        <v>966</v>
      </c>
    </row>
    <row r="1202" spans="1:38" x14ac:dyDescent="0.35">
      <c r="A1202" s="1" t="s">
        <v>1850</v>
      </c>
      <c r="B1202" s="1" t="s">
        <v>1810</v>
      </c>
      <c r="C1202" s="1" t="s">
        <v>1809</v>
      </c>
      <c r="D1202" s="1" t="s">
        <v>1852</v>
      </c>
      <c r="E1202" s="1" t="s">
        <v>33</v>
      </c>
      <c r="F1202" s="2">
        <v>170286</v>
      </c>
      <c r="G1202" s="2">
        <v>403317</v>
      </c>
      <c r="H1202" s="2">
        <v>170286</v>
      </c>
      <c r="I1202" s="2">
        <v>403317</v>
      </c>
      <c r="J1202" s="1" t="s">
        <v>46</v>
      </c>
      <c r="K1202" s="1" t="s">
        <v>35</v>
      </c>
      <c r="L1202" s="1" t="s">
        <v>46</v>
      </c>
      <c r="M1202" s="1" t="s">
        <v>122</v>
      </c>
      <c r="N1202" s="1" t="s">
        <v>48</v>
      </c>
      <c r="O1202" s="1" t="s">
        <v>1851</v>
      </c>
      <c r="P1202" s="1" t="s">
        <v>1846</v>
      </c>
      <c r="Q1202" s="1" t="s">
        <v>45</v>
      </c>
      <c r="AA1202">
        <v>2</v>
      </c>
      <c r="AB1202">
        <v>0.2606</v>
      </c>
      <c r="AC1202">
        <v>1.5</v>
      </c>
      <c r="AD1202">
        <v>0.83</v>
      </c>
      <c r="AE1202">
        <v>2.8</v>
      </c>
      <c r="AF1202">
        <v>36</v>
      </c>
      <c r="AG1202" s="2">
        <f t="shared" si="54"/>
        <v>5.6</v>
      </c>
      <c r="AH1202" s="2">
        <f t="shared" si="55"/>
        <v>24</v>
      </c>
      <c r="AI1202" s="8">
        <v>85</v>
      </c>
      <c r="AJ1202" s="8">
        <v>40</v>
      </c>
      <c r="AK1202" s="2">
        <f>(100-AJ1202)/(100-AI1202)*AG1202</f>
        <v>22.4</v>
      </c>
      <c r="AL1202" s="8">
        <f t="shared" si="56"/>
        <v>0</v>
      </c>
    </row>
    <row r="1203" spans="1:38" x14ac:dyDescent="0.35">
      <c r="A1203" s="1" t="s">
        <v>1850</v>
      </c>
      <c r="B1203" s="1" t="s">
        <v>1810</v>
      </c>
      <c r="C1203" s="1" t="s">
        <v>1809</v>
      </c>
      <c r="D1203" s="1" t="s">
        <v>1852</v>
      </c>
      <c r="E1203" s="1" t="s">
        <v>33</v>
      </c>
      <c r="F1203" s="2">
        <v>170286</v>
      </c>
      <c r="G1203" s="2">
        <v>403317</v>
      </c>
      <c r="H1203" s="2">
        <v>170286</v>
      </c>
      <c r="I1203" s="2">
        <v>403317</v>
      </c>
      <c r="J1203" s="1" t="s">
        <v>53</v>
      </c>
      <c r="K1203" s="1" t="s">
        <v>35</v>
      </c>
      <c r="L1203" s="1" t="s">
        <v>53</v>
      </c>
      <c r="M1203" s="1" t="s">
        <v>122</v>
      </c>
      <c r="N1203" s="1" t="s">
        <v>48</v>
      </c>
      <c r="O1203" s="1" t="s">
        <v>1851</v>
      </c>
      <c r="P1203" s="1" t="s">
        <v>1846</v>
      </c>
      <c r="Q1203" s="1" t="s">
        <v>45</v>
      </c>
      <c r="AA1203">
        <v>316</v>
      </c>
      <c r="AB1203">
        <v>0.2606</v>
      </c>
      <c r="AC1203">
        <v>4.2</v>
      </c>
      <c r="AD1203">
        <v>0.63</v>
      </c>
      <c r="AE1203">
        <v>2.8</v>
      </c>
      <c r="AF1203">
        <v>35</v>
      </c>
      <c r="AG1203" s="2">
        <f t="shared" si="54"/>
        <v>884.8</v>
      </c>
      <c r="AH1203" s="2">
        <f t="shared" si="55"/>
        <v>3792</v>
      </c>
      <c r="AI1203" s="8">
        <v>85</v>
      </c>
      <c r="AJ1203" s="8">
        <v>40</v>
      </c>
      <c r="AK1203" s="2">
        <f>(100-AJ1203)/(100-AI1203)*AG1203</f>
        <v>3539.2</v>
      </c>
      <c r="AL1203" s="8">
        <f t="shared" si="56"/>
        <v>79</v>
      </c>
    </row>
    <row r="1204" spans="1:38" x14ac:dyDescent="0.35">
      <c r="A1204" s="1" t="s">
        <v>1850</v>
      </c>
      <c r="B1204" s="1" t="s">
        <v>1810</v>
      </c>
      <c r="C1204" s="1" t="s">
        <v>1809</v>
      </c>
      <c r="D1204" s="1" t="s">
        <v>1852</v>
      </c>
      <c r="E1204" s="1" t="s">
        <v>33</v>
      </c>
      <c r="F1204" s="2">
        <v>170286</v>
      </c>
      <c r="G1204" s="2">
        <v>403317</v>
      </c>
      <c r="H1204" s="2">
        <v>170286</v>
      </c>
      <c r="I1204" s="2">
        <v>403317</v>
      </c>
      <c r="J1204" s="1" t="s">
        <v>63</v>
      </c>
      <c r="K1204" s="1" t="s">
        <v>35</v>
      </c>
      <c r="L1204" s="1" t="s">
        <v>63</v>
      </c>
      <c r="M1204" s="1" t="s">
        <v>122</v>
      </c>
      <c r="N1204" s="1" t="s">
        <v>52</v>
      </c>
      <c r="O1204" s="1" t="s">
        <v>1851</v>
      </c>
      <c r="P1204" s="1" t="s">
        <v>1846</v>
      </c>
      <c r="Q1204" s="1" t="s">
        <v>45</v>
      </c>
      <c r="AA1204">
        <v>110</v>
      </c>
      <c r="AB1204">
        <v>0.2606</v>
      </c>
      <c r="AC1204">
        <v>2.2999999999999998</v>
      </c>
      <c r="AD1204">
        <v>1.3</v>
      </c>
      <c r="AE1204">
        <v>4.2</v>
      </c>
      <c r="AF1204">
        <v>32</v>
      </c>
      <c r="AG1204" s="2">
        <f t="shared" si="54"/>
        <v>462</v>
      </c>
      <c r="AH1204" s="2">
        <f t="shared" si="55"/>
        <v>1320</v>
      </c>
      <c r="AI1204" s="8">
        <v>85</v>
      </c>
      <c r="AJ1204" s="8">
        <v>40</v>
      </c>
      <c r="AK1204" s="2">
        <f>(100-AJ1204)/(100-AI1204)*AG1204</f>
        <v>1848</v>
      </c>
      <c r="AL1204" s="8">
        <f t="shared" si="56"/>
        <v>27</v>
      </c>
    </row>
    <row r="1205" spans="1:38" x14ac:dyDescent="0.35">
      <c r="A1205" s="1" t="s">
        <v>1854</v>
      </c>
      <c r="B1205" s="1" t="s">
        <v>1810</v>
      </c>
      <c r="C1205" s="1" t="s">
        <v>1809</v>
      </c>
      <c r="D1205" s="1" t="s">
        <v>1855</v>
      </c>
      <c r="E1205" s="1" t="s">
        <v>33</v>
      </c>
      <c r="F1205" s="2">
        <v>169231</v>
      </c>
      <c r="G1205" s="2">
        <v>402599</v>
      </c>
      <c r="H1205" s="2">
        <v>169231</v>
      </c>
      <c r="I1205" s="2">
        <v>402599</v>
      </c>
      <c r="J1205" s="1" t="s">
        <v>1366</v>
      </c>
      <c r="K1205" s="1" t="s">
        <v>35</v>
      </c>
      <c r="L1205" s="1" t="s">
        <v>1366</v>
      </c>
      <c r="M1205" s="1" t="s">
        <v>1853</v>
      </c>
      <c r="N1205" s="1" t="s">
        <v>324</v>
      </c>
      <c r="P1205" s="1" t="s">
        <v>1856</v>
      </c>
      <c r="Q1205" s="1" t="s">
        <v>45</v>
      </c>
      <c r="AA1205" s="2">
        <v>1290</v>
      </c>
      <c r="AB1205">
        <v>0.2606</v>
      </c>
      <c r="AC1205">
        <v>4.2</v>
      </c>
      <c r="AD1205">
        <v>1.3</v>
      </c>
      <c r="AE1205">
        <v>3.7</v>
      </c>
      <c r="AF1205">
        <v>35</v>
      </c>
      <c r="AG1205" s="2">
        <f t="shared" si="54"/>
        <v>4773</v>
      </c>
      <c r="AH1205" s="2">
        <f t="shared" si="55"/>
        <v>15480</v>
      </c>
      <c r="AI1205" s="8">
        <v>70</v>
      </c>
      <c r="AJ1205" s="8">
        <v>40</v>
      </c>
      <c r="AK1205" s="2">
        <f>(100-AJ1205)/(100-AI1205)*AG1205</f>
        <v>9546</v>
      </c>
      <c r="AL1205" s="8">
        <f t="shared" si="56"/>
        <v>645</v>
      </c>
    </row>
    <row r="1206" spans="1:38" x14ac:dyDescent="0.35">
      <c r="A1206" s="1" t="s">
        <v>1857</v>
      </c>
      <c r="B1206" s="1" t="s">
        <v>1810</v>
      </c>
      <c r="C1206" s="1" t="s">
        <v>1809</v>
      </c>
      <c r="D1206" s="1" t="s">
        <v>1859</v>
      </c>
      <c r="E1206" s="1" t="s">
        <v>33</v>
      </c>
      <c r="F1206" s="2">
        <v>170562</v>
      </c>
      <c r="G1206" s="2">
        <v>402560</v>
      </c>
      <c r="H1206" s="2">
        <v>170562</v>
      </c>
      <c r="I1206" s="2">
        <v>402560</v>
      </c>
      <c r="J1206" s="1" t="s">
        <v>63</v>
      </c>
      <c r="K1206" s="1" t="s">
        <v>35</v>
      </c>
      <c r="L1206" s="1" t="s">
        <v>63</v>
      </c>
      <c r="M1206" s="1" t="s">
        <v>127</v>
      </c>
      <c r="N1206" s="1" t="s">
        <v>52</v>
      </c>
      <c r="O1206" s="1" t="s">
        <v>1858</v>
      </c>
      <c r="P1206" s="1" t="s">
        <v>1860</v>
      </c>
      <c r="Q1206" s="1" t="s">
        <v>45</v>
      </c>
      <c r="AA1206">
        <v>204</v>
      </c>
      <c r="AB1206">
        <v>0.2606</v>
      </c>
      <c r="AC1206">
        <v>2.2999999999999998</v>
      </c>
      <c r="AD1206">
        <v>1.3</v>
      </c>
      <c r="AE1206">
        <v>4.2</v>
      </c>
      <c r="AF1206">
        <v>32</v>
      </c>
      <c r="AG1206" s="2">
        <f t="shared" si="54"/>
        <v>856.80000000000007</v>
      </c>
      <c r="AH1206" s="2">
        <f t="shared" si="55"/>
        <v>2448</v>
      </c>
      <c r="AI1206" s="8">
        <v>85</v>
      </c>
      <c r="AJ1206" s="8">
        <v>40</v>
      </c>
      <c r="AK1206" s="2">
        <f>(100-AJ1206)/(100-AI1206)*AG1206</f>
        <v>3427.2000000000003</v>
      </c>
      <c r="AL1206" s="8">
        <f t="shared" si="56"/>
        <v>51</v>
      </c>
    </row>
    <row r="1207" spans="1:38" x14ac:dyDescent="0.35">
      <c r="A1207" s="1" t="s">
        <v>1857</v>
      </c>
      <c r="B1207" s="1" t="s">
        <v>1810</v>
      </c>
      <c r="C1207" s="1" t="s">
        <v>1809</v>
      </c>
      <c r="D1207" s="1" t="s">
        <v>1859</v>
      </c>
      <c r="E1207" s="1" t="s">
        <v>33</v>
      </c>
      <c r="F1207" s="2">
        <v>170562</v>
      </c>
      <c r="G1207" s="2">
        <v>402560</v>
      </c>
      <c r="H1207" s="2">
        <v>170562</v>
      </c>
      <c r="I1207" s="2">
        <v>402560</v>
      </c>
      <c r="J1207" s="1" t="s">
        <v>53</v>
      </c>
      <c r="K1207" s="1" t="s">
        <v>35</v>
      </c>
      <c r="L1207" s="1" t="s">
        <v>53</v>
      </c>
      <c r="M1207" s="1" t="s">
        <v>127</v>
      </c>
      <c r="N1207" s="1" t="s">
        <v>48</v>
      </c>
      <c r="O1207" s="1" t="s">
        <v>1858</v>
      </c>
      <c r="P1207" s="1" t="s">
        <v>1860</v>
      </c>
      <c r="Q1207" s="1" t="s">
        <v>45</v>
      </c>
      <c r="AA1207">
        <v>514</v>
      </c>
      <c r="AB1207">
        <v>0.2606</v>
      </c>
      <c r="AC1207">
        <v>4.2</v>
      </c>
      <c r="AD1207">
        <v>0.63</v>
      </c>
      <c r="AE1207">
        <v>2.8</v>
      </c>
      <c r="AF1207">
        <v>35</v>
      </c>
      <c r="AG1207" s="2">
        <f t="shared" si="54"/>
        <v>1439.1999999999998</v>
      </c>
      <c r="AH1207" s="2">
        <f t="shared" si="55"/>
        <v>6168</v>
      </c>
      <c r="AI1207" s="8">
        <v>85</v>
      </c>
      <c r="AJ1207" s="8">
        <v>40</v>
      </c>
      <c r="AK1207" s="2">
        <f>(100-AJ1207)/(100-AI1207)*AG1207</f>
        <v>5756.7999999999993</v>
      </c>
      <c r="AL1207" s="8">
        <f t="shared" si="56"/>
        <v>128</v>
      </c>
    </row>
    <row r="1208" spans="1:38" x14ac:dyDescent="0.35">
      <c r="A1208" s="1" t="s">
        <v>1857</v>
      </c>
      <c r="B1208" s="1" t="s">
        <v>1810</v>
      </c>
      <c r="C1208" s="1" t="s">
        <v>1809</v>
      </c>
      <c r="D1208" s="1" t="s">
        <v>1859</v>
      </c>
      <c r="E1208" s="1" t="s">
        <v>33</v>
      </c>
      <c r="F1208" s="2">
        <v>170562</v>
      </c>
      <c r="G1208" s="2">
        <v>402560</v>
      </c>
      <c r="H1208" s="2">
        <v>170562</v>
      </c>
      <c r="I1208" s="2">
        <v>402560</v>
      </c>
      <c r="J1208" s="1" t="s">
        <v>46</v>
      </c>
      <c r="K1208" s="1" t="s">
        <v>35</v>
      </c>
      <c r="L1208" s="1" t="s">
        <v>46</v>
      </c>
      <c r="M1208" s="1" t="s">
        <v>127</v>
      </c>
      <c r="N1208" s="1" t="s">
        <v>48</v>
      </c>
      <c r="O1208" s="1" t="s">
        <v>1858</v>
      </c>
      <c r="P1208" s="1" t="s">
        <v>1860</v>
      </c>
      <c r="Q1208" s="1" t="s">
        <v>45</v>
      </c>
      <c r="AA1208">
        <v>2</v>
      </c>
      <c r="AB1208">
        <v>0.2606</v>
      </c>
      <c r="AC1208">
        <v>1.5</v>
      </c>
      <c r="AD1208">
        <v>0.83</v>
      </c>
      <c r="AE1208">
        <v>2.8</v>
      </c>
      <c r="AF1208">
        <v>36</v>
      </c>
      <c r="AG1208" s="2">
        <f t="shared" si="54"/>
        <v>5.6</v>
      </c>
      <c r="AH1208" s="2">
        <f t="shared" si="55"/>
        <v>24</v>
      </c>
      <c r="AI1208" s="8">
        <v>85</v>
      </c>
      <c r="AJ1208" s="8">
        <v>40</v>
      </c>
      <c r="AK1208" s="2">
        <f>(100-AJ1208)/(100-AI1208)*AG1208</f>
        <v>22.4</v>
      </c>
      <c r="AL1208" s="8">
        <f t="shared" si="56"/>
        <v>0</v>
      </c>
    </row>
    <row r="1209" spans="1:38" x14ac:dyDescent="0.35">
      <c r="A1209" s="1" t="s">
        <v>1861</v>
      </c>
      <c r="B1209" s="1" t="s">
        <v>1810</v>
      </c>
      <c r="C1209" s="1" t="s">
        <v>1809</v>
      </c>
      <c r="D1209" s="1" t="s">
        <v>1862</v>
      </c>
      <c r="E1209" s="1" t="s">
        <v>33</v>
      </c>
      <c r="F1209" s="2">
        <v>169664</v>
      </c>
      <c r="G1209" s="2">
        <v>398329</v>
      </c>
      <c r="H1209" s="2">
        <v>169664</v>
      </c>
      <c r="I1209" s="2">
        <v>398329</v>
      </c>
      <c r="J1209" s="1" t="s">
        <v>46</v>
      </c>
      <c r="K1209" s="1" t="s">
        <v>35</v>
      </c>
      <c r="L1209" s="1" t="s">
        <v>46</v>
      </c>
      <c r="M1209" s="1" t="s">
        <v>122</v>
      </c>
      <c r="N1209" s="1" t="s">
        <v>48</v>
      </c>
      <c r="P1209" s="1" t="s">
        <v>1863</v>
      </c>
      <c r="Q1209" s="1" t="s">
        <v>45</v>
      </c>
      <c r="AA1209">
        <v>3</v>
      </c>
      <c r="AB1209">
        <v>0.2606</v>
      </c>
      <c r="AC1209">
        <v>1.5</v>
      </c>
      <c r="AD1209">
        <v>0.83</v>
      </c>
      <c r="AE1209">
        <v>2.8</v>
      </c>
      <c r="AF1209">
        <v>36</v>
      </c>
      <c r="AG1209" s="2">
        <f t="shared" si="54"/>
        <v>8.3999999999999986</v>
      </c>
      <c r="AH1209" s="2">
        <f t="shared" si="55"/>
        <v>36</v>
      </c>
      <c r="AI1209" s="8">
        <v>85</v>
      </c>
      <c r="AJ1209" s="8">
        <v>40</v>
      </c>
      <c r="AK1209" s="2">
        <f>(100-AJ1209)/(100-AI1209)*AG1209</f>
        <v>33.599999999999994</v>
      </c>
      <c r="AL1209" s="8">
        <f t="shared" si="56"/>
        <v>0</v>
      </c>
    </row>
    <row r="1210" spans="1:38" x14ac:dyDescent="0.35">
      <c r="A1210" s="1" t="s">
        <v>1861</v>
      </c>
      <c r="B1210" s="1" t="s">
        <v>1810</v>
      </c>
      <c r="C1210" s="1" t="s">
        <v>1809</v>
      </c>
      <c r="D1210" s="1" t="s">
        <v>1862</v>
      </c>
      <c r="E1210" s="1" t="s">
        <v>33</v>
      </c>
      <c r="F1210" s="2">
        <v>169664</v>
      </c>
      <c r="G1210" s="2">
        <v>398329</v>
      </c>
      <c r="H1210" s="2">
        <v>169664</v>
      </c>
      <c r="I1210" s="2">
        <v>398329</v>
      </c>
      <c r="J1210" s="1" t="s">
        <v>79</v>
      </c>
      <c r="K1210" s="1" t="s">
        <v>35</v>
      </c>
      <c r="L1210" s="1" t="s">
        <v>54</v>
      </c>
      <c r="M1210" s="1" t="s">
        <v>122</v>
      </c>
      <c r="N1210" s="1" t="s">
        <v>56</v>
      </c>
      <c r="P1210" s="1" t="s">
        <v>1863</v>
      </c>
      <c r="Q1210" s="1" t="s">
        <v>45</v>
      </c>
      <c r="AA1210">
        <v>192</v>
      </c>
      <c r="AB1210">
        <v>4.3700000000000003E-2</v>
      </c>
      <c r="AC1210">
        <v>1.4</v>
      </c>
      <c r="AD1210">
        <v>0.45</v>
      </c>
      <c r="AE1210">
        <v>3.5</v>
      </c>
      <c r="AF1210">
        <v>31</v>
      </c>
      <c r="AG1210" s="2">
        <f t="shared" si="54"/>
        <v>672</v>
      </c>
      <c r="AH1210" s="2">
        <f t="shared" si="55"/>
        <v>2304</v>
      </c>
      <c r="AI1210" s="8">
        <v>85</v>
      </c>
      <c r="AJ1210" s="8">
        <v>40</v>
      </c>
      <c r="AK1210" s="2">
        <f>(100-AJ1210)/(100-AI1210)*AG1210</f>
        <v>2688</v>
      </c>
      <c r="AL1210" s="8">
        <f t="shared" si="56"/>
        <v>48</v>
      </c>
    </row>
    <row r="1211" spans="1:38" x14ac:dyDescent="0.35">
      <c r="A1211" s="1" t="s">
        <v>1861</v>
      </c>
      <c r="B1211" s="1" t="s">
        <v>1810</v>
      </c>
      <c r="C1211" s="1" t="s">
        <v>1809</v>
      </c>
      <c r="D1211" s="1" t="s">
        <v>1862</v>
      </c>
      <c r="E1211" s="1" t="s">
        <v>33</v>
      </c>
      <c r="F1211" s="2">
        <v>169664</v>
      </c>
      <c r="G1211" s="2">
        <v>398329</v>
      </c>
      <c r="H1211" s="2">
        <v>169664</v>
      </c>
      <c r="I1211" s="2">
        <v>398329</v>
      </c>
      <c r="J1211" s="1" t="s">
        <v>49</v>
      </c>
      <c r="K1211" s="1" t="s">
        <v>35</v>
      </c>
      <c r="L1211" s="1" t="s">
        <v>50</v>
      </c>
      <c r="M1211" s="1" t="s">
        <v>122</v>
      </c>
      <c r="N1211" s="1" t="s">
        <v>52</v>
      </c>
      <c r="P1211" s="1" t="s">
        <v>1863</v>
      </c>
      <c r="Q1211" s="1" t="s">
        <v>45</v>
      </c>
      <c r="AA1211" s="2">
        <v>1000</v>
      </c>
      <c r="AB1211">
        <v>0</v>
      </c>
      <c r="AC1211">
        <v>22</v>
      </c>
      <c r="AD1211">
        <v>0.1</v>
      </c>
      <c r="AE1211">
        <v>1.2</v>
      </c>
      <c r="AF1211">
        <v>15</v>
      </c>
      <c r="AG1211" s="2">
        <f t="shared" si="54"/>
        <v>1200</v>
      </c>
      <c r="AH1211" s="2">
        <f t="shared" si="55"/>
        <v>12000</v>
      </c>
      <c r="AI1211" s="8">
        <v>85</v>
      </c>
      <c r="AJ1211" s="8">
        <v>40</v>
      </c>
      <c r="AK1211" s="2">
        <f>(100-AJ1211)/(100-AI1211)*AG1211</f>
        <v>4800</v>
      </c>
      <c r="AL1211" s="8">
        <f t="shared" si="56"/>
        <v>250</v>
      </c>
    </row>
    <row r="1212" spans="1:38" x14ac:dyDescent="0.35">
      <c r="A1212" s="1" t="s">
        <v>1861</v>
      </c>
      <c r="B1212" s="1" t="s">
        <v>1810</v>
      </c>
      <c r="C1212" s="1" t="s">
        <v>1809</v>
      </c>
      <c r="D1212" s="1" t="s">
        <v>1862</v>
      </c>
      <c r="E1212" s="1" t="s">
        <v>33</v>
      </c>
      <c r="F1212" s="2">
        <v>169664</v>
      </c>
      <c r="G1212" s="2">
        <v>398329</v>
      </c>
      <c r="H1212" s="2">
        <v>169664</v>
      </c>
      <c r="I1212" s="2">
        <v>398329</v>
      </c>
      <c r="J1212" s="1" t="s">
        <v>53</v>
      </c>
      <c r="K1212" s="1" t="s">
        <v>35</v>
      </c>
      <c r="L1212" s="1" t="s">
        <v>53</v>
      </c>
      <c r="M1212" s="1" t="s">
        <v>122</v>
      </c>
      <c r="N1212" s="1" t="s">
        <v>48</v>
      </c>
      <c r="P1212" s="1" t="s">
        <v>1863</v>
      </c>
      <c r="Q1212" s="1" t="s">
        <v>45</v>
      </c>
      <c r="AA1212">
        <v>285</v>
      </c>
      <c r="AB1212">
        <v>0.2606</v>
      </c>
      <c r="AC1212">
        <v>4.2</v>
      </c>
      <c r="AD1212">
        <v>0.63</v>
      </c>
      <c r="AE1212">
        <v>2.8</v>
      </c>
      <c r="AF1212">
        <v>35</v>
      </c>
      <c r="AG1212" s="2">
        <f t="shared" si="54"/>
        <v>798</v>
      </c>
      <c r="AH1212" s="2">
        <f t="shared" si="55"/>
        <v>3420</v>
      </c>
      <c r="AI1212" s="8">
        <v>85</v>
      </c>
      <c r="AJ1212" s="8">
        <v>40</v>
      </c>
      <c r="AK1212" s="2">
        <f>(100-AJ1212)/(100-AI1212)*AG1212</f>
        <v>3192</v>
      </c>
      <c r="AL1212" s="8">
        <f t="shared" si="56"/>
        <v>71</v>
      </c>
    </row>
    <row r="1213" spans="1:38" x14ac:dyDescent="0.35">
      <c r="A1213" s="1" t="s">
        <v>1861</v>
      </c>
      <c r="B1213" s="1" t="s">
        <v>1810</v>
      </c>
      <c r="C1213" s="1" t="s">
        <v>1809</v>
      </c>
      <c r="D1213" s="1" t="s">
        <v>1862</v>
      </c>
      <c r="E1213" s="1" t="s">
        <v>33</v>
      </c>
      <c r="F1213" s="2">
        <v>169664</v>
      </c>
      <c r="G1213" s="2">
        <v>398329</v>
      </c>
      <c r="H1213" s="2">
        <v>169664</v>
      </c>
      <c r="I1213" s="2">
        <v>398329</v>
      </c>
      <c r="J1213" s="1" t="s">
        <v>63</v>
      </c>
      <c r="K1213" s="1" t="s">
        <v>35</v>
      </c>
      <c r="L1213" s="1" t="s">
        <v>63</v>
      </c>
      <c r="M1213" s="1" t="s">
        <v>122</v>
      </c>
      <c r="N1213" s="1" t="s">
        <v>52</v>
      </c>
      <c r="P1213" s="1" t="s">
        <v>1863</v>
      </c>
      <c r="Q1213" s="1" t="s">
        <v>45</v>
      </c>
      <c r="AA1213">
        <v>10</v>
      </c>
      <c r="AB1213">
        <v>0.2606</v>
      </c>
      <c r="AC1213">
        <v>2.2999999999999998</v>
      </c>
      <c r="AD1213">
        <v>1.3</v>
      </c>
      <c r="AE1213">
        <v>4.2</v>
      </c>
      <c r="AF1213">
        <v>32</v>
      </c>
      <c r="AG1213" s="2">
        <f t="shared" si="54"/>
        <v>42</v>
      </c>
      <c r="AH1213" s="2">
        <f t="shared" si="55"/>
        <v>120</v>
      </c>
      <c r="AI1213" s="8">
        <v>85</v>
      </c>
      <c r="AJ1213" s="8">
        <v>40</v>
      </c>
      <c r="AK1213" s="2">
        <f>(100-AJ1213)/(100-AI1213)*AG1213</f>
        <v>168</v>
      </c>
      <c r="AL1213" s="8">
        <f t="shared" si="56"/>
        <v>2</v>
      </c>
    </row>
    <row r="1214" spans="1:38" x14ac:dyDescent="0.35">
      <c r="A1214" s="1" t="s">
        <v>1864</v>
      </c>
      <c r="B1214" s="1" t="s">
        <v>1810</v>
      </c>
      <c r="C1214" s="1" t="s">
        <v>1809</v>
      </c>
      <c r="D1214" s="1" t="s">
        <v>1866</v>
      </c>
      <c r="E1214" s="1" t="s">
        <v>33</v>
      </c>
      <c r="F1214" s="2">
        <v>169234</v>
      </c>
      <c r="G1214" s="2">
        <v>401669</v>
      </c>
      <c r="H1214" s="2">
        <v>169234</v>
      </c>
      <c r="I1214" s="2">
        <v>401669</v>
      </c>
      <c r="J1214" s="1" t="s">
        <v>46</v>
      </c>
      <c r="K1214" s="1" t="s">
        <v>35</v>
      </c>
      <c r="L1214" s="1" t="s">
        <v>46</v>
      </c>
      <c r="M1214" s="1" t="s">
        <v>80</v>
      </c>
      <c r="N1214" s="1" t="s">
        <v>48</v>
      </c>
      <c r="O1214" s="1" t="s">
        <v>1865</v>
      </c>
      <c r="P1214" s="1" t="s">
        <v>1867</v>
      </c>
      <c r="Q1214" s="1" t="s">
        <v>45</v>
      </c>
      <c r="AA1214">
        <v>2</v>
      </c>
      <c r="AB1214">
        <v>0.2606</v>
      </c>
      <c r="AC1214">
        <v>1.5</v>
      </c>
      <c r="AD1214">
        <v>0.83</v>
      </c>
      <c r="AE1214">
        <v>2.8</v>
      </c>
      <c r="AF1214">
        <v>36</v>
      </c>
      <c r="AG1214" s="2">
        <f t="shared" si="54"/>
        <v>5.6</v>
      </c>
      <c r="AH1214" s="2">
        <f t="shared" si="55"/>
        <v>24</v>
      </c>
      <c r="AI1214" s="8">
        <v>85</v>
      </c>
      <c r="AJ1214" s="8">
        <v>40</v>
      </c>
      <c r="AK1214" s="2">
        <f>(100-AJ1214)/(100-AI1214)*AG1214</f>
        <v>22.4</v>
      </c>
      <c r="AL1214" s="8">
        <f t="shared" si="56"/>
        <v>0</v>
      </c>
    </row>
    <row r="1215" spans="1:38" x14ac:dyDescent="0.35">
      <c r="A1215" s="1" t="s">
        <v>1864</v>
      </c>
      <c r="B1215" s="1" t="s">
        <v>1810</v>
      </c>
      <c r="C1215" s="1" t="s">
        <v>1809</v>
      </c>
      <c r="D1215" s="1" t="s">
        <v>1866</v>
      </c>
      <c r="E1215" s="1" t="s">
        <v>33</v>
      </c>
      <c r="F1215" s="2">
        <v>169234</v>
      </c>
      <c r="G1215" s="2">
        <v>401669</v>
      </c>
      <c r="H1215" s="2">
        <v>169234</v>
      </c>
      <c r="I1215" s="2">
        <v>401669</v>
      </c>
      <c r="J1215" s="1" t="s">
        <v>53</v>
      </c>
      <c r="K1215" s="1" t="s">
        <v>35</v>
      </c>
      <c r="L1215" s="1" t="s">
        <v>53</v>
      </c>
      <c r="M1215" s="1" t="s">
        <v>80</v>
      </c>
      <c r="N1215" s="1" t="s">
        <v>48</v>
      </c>
      <c r="O1215" s="1" t="s">
        <v>1865</v>
      </c>
      <c r="P1215" s="1" t="s">
        <v>1867</v>
      </c>
      <c r="Q1215" s="1" t="s">
        <v>45</v>
      </c>
      <c r="AA1215">
        <v>291</v>
      </c>
      <c r="AB1215">
        <v>0.2606</v>
      </c>
      <c r="AC1215">
        <v>4.2</v>
      </c>
      <c r="AD1215">
        <v>0.63</v>
      </c>
      <c r="AE1215">
        <v>2.8</v>
      </c>
      <c r="AF1215">
        <v>35</v>
      </c>
      <c r="AG1215" s="2">
        <f t="shared" si="54"/>
        <v>814.8</v>
      </c>
      <c r="AH1215" s="2">
        <f t="shared" si="55"/>
        <v>3492</v>
      </c>
      <c r="AI1215" s="8">
        <v>85</v>
      </c>
      <c r="AJ1215" s="8">
        <v>40</v>
      </c>
      <c r="AK1215" s="2">
        <f>(100-AJ1215)/(100-AI1215)*AG1215</f>
        <v>3259.2</v>
      </c>
      <c r="AL1215" s="8">
        <f t="shared" si="56"/>
        <v>72</v>
      </c>
    </row>
    <row r="1216" spans="1:38" x14ac:dyDescent="0.35">
      <c r="A1216" s="1" t="s">
        <v>1864</v>
      </c>
      <c r="B1216" s="1" t="s">
        <v>1810</v>
      </c>
      <c r="C1216" s="1" t="s">
        <v>1809</v>
      </c>
      <c r="D1216" s="1" t="s">
        <v>1866</v>
      </c>
      <c r="E1216" s="1" t="s">
        <v>33</v>
      </c>
      <c r="F1216" s="2">
        <v>169234</v>
      </c>
      <c r="G1216" s="2">
        <v>401669</v>
      </c>
      <c r="H1216" s="2">
        <v>169234</v>
      </c>
      <c r="I1216" s="2">
        <v>401669</v>
      </c>
      <c r="J1216" s="1" t="s">
        <v>49</v>
      </c>
      <c r="K1216" s="1" t="s">
        <v>35</v>
      </c>
      <c r="L1216" s="1" t="s">
        <v>50</v>
      </c>
      <c r="M1216" s="1" t="s">
        <v>80</v>
      </c>
      <c r="N1216" s="1" t="s">
        <v>52</v>
      </c>
      <c r="O1216" s="1" t="s">
        <v>1865</v>
      </c>
      <c r="P1216" s="1" t="s">
        <v>1867</v>
      </c>
      <c r="Q1216" s="1" t="s">
        <v>45</v>
      </c>
      <c r="AA1216" s="2">
        <v>2100</v>
      </c>
      <c r="AB1216">
        <v>0</v>
      </c>
      <c r="AC1216">
        <v>22</v>
      </c>
      <c r="AD1216">
        <v>0.1</v>
      </c>
      <c r="AE1216">
        <v>1.2</v>
      </c>
      <c r="AF1216">
        <v>15</v>
      </c>
      <c r="AG1216" s="2">
        <f t="shared" si="54"/>
        <v>2520</v>
      </c>
      <c r="AH1216" s="2">
        <f t="shared" si="55"/>
        <v>25200</v>
      </c>
      <c r="AI1216" s="8">
        <v>85</v>
      </c>
      <c r="AJ1216" s="8">
        <v>40</v>
      </c>
      <c r="AK1216" s="2">
        <f>(100-AJ1216)/(100-AI1216)*AG1216</f>
        <v>10080</v>
      </c>
      <c r="AL1216" s="8">
        <f t="shared" si="56"/>
        <v>525</v>
      </c>
    </row>
    <row r="1217" spans="1:38" x14ac:dyDescent="0.35">
      <c r="A1217" s="1" t="s">
        <v>1864</v>
      </c>
      <c r="B1217" s="1" t="s">
        <v>1810</v>
      </c>
      <c r="C1217" s="1" t="s">
        <v>1809</v>
      </c>
      <c r="D1217" s="1" t="s">
        <v>1866</v>
      </c>
      <c r="E1217" s="1" t="s">
        <v>33</v>
      </c>
      <c r="F1217" s="2">
        <v>169234</v>
      </c>
      <c r="G1217" s="2">
        <v>401669</v>
      </c>
      <c r="H1217" s="2">
        <v>169234</v>
      </c>
      <c r="I1217" s="2">
        <v>401669</v>
      </c>
      <c r="J1217" s="1" t="s">
        <v>63</v>
      </c>
      <c r="K1217" s="1" t="s">
        <v>35</v>
      </c>
      <c r="L1217" s="1" t="s">
        <v>63</v>
      </c>
      <c r="M1217" s="1" t="s">
        <v>80</v>
      </c>
      <c r="N1217" s="1" t="s">
        <v>52</v>
      </c>
      <c r="O1217" s="1" t="s">
        <v>1865</v>
      </c>
      <c r="P1217" s="1" t="s">
        <v>1867</v>
      </c>
      <c r="Q1217" s="1" t="s">
        <v>45</v>
      </c>
      <c r="AA1217">
        <v>240</v>
      </c>
      <c r="AB1217">
        <v>0.2606</v>
      </c>
      <c r="AC1217">
        <v>2.2999999999999998</v>
      </c>
      <c r="AD1217">
        <v>1.3</v>
      </c>
      <c r="AE1217">
        <v>4.2</v>
      </c>
      <c r="AF1217">
        <v>32</v>
      </c>
      <c r="AG1217" s="2">
        <f t="shared" si="54"/>
        <v>1008</v>
      </c>
      <c r="AH1217" s="2">
        <f t="shared" si="55"/>
        <v>2880</v>
      </c>
      <c r="AI1217" s="8">
        <v>85</v>
      </c>
      <c r="AJ1217" s="8">
        <v>40</v>
      </c>
      <c r="AK1217" s="2">
        <f>(100-AJ1217)/(100-AI1217)*AG1217</f>
        <v>4032</v>
      </c>
      <c r="AL1217" s="8">
        <f t="shared" si="56"/>
        <v>60</v>
      </c>
    </row>
    <row r="1218" spans="1:38" x14ac:dyDescent="0.35">
      <c r="A1218" s="1" t="s">
        <v>1864</v>
      </c>
      <c r="B1218" s="1" t="s">
        <v>1810</v>
      </c>
      <c r="C1218" s="1" t="s">
        <v>1809</v>
      </c>
      <c r="D1218" s="1" t="s">
        <v>1866</v>
      </c>
      <c r="E1218" s="1" t="s">
        <v>33</v>
      </c>
      <c r="F1218" s="2">
        <v>169234</v>
      </c>
      <c r="G1218" s="2">
        <v>401669</v>
      </c>
      <c r="H1218" s="2">
        <v>169234</v>
      </c>
      <c r="I1218" s="2">
        <v>401669</v>
      </c>
      <c r="J1218" s="1" t="s">
        <v>49</v>
      </c>
      <c r="K1218" s="1" t="s">
        <v>35</v>
      </c>
      <c r="L1218" s="1" t="s">
        <v>50</v>
      </c>
      <c r="M1218" s="1" t="s">
        <v>80</v>
      </c>
      <c r="N1218" s="1" t="s">
        <v>52</v>
      </c>
      <c r="O1218" s="1" t="s">
        <v>1865</v>
      </c>
      <c r="P1218" s="1" t="s">
        <v>1867</v>
      </c>
      <c r="Q1218" s="1" t="s">
        <v>45</v>
      </c>
      <c r="AA1218" s="2">
        <v>2208</v>
      </c>
      <c r="AB1218">
        <v>0</v>
      </c>
      <c r="AC1218">
        <v>22</v>
      </c>
      <c r="AD1218">
        <v>0.1</v>
      </c>
      <c r="AE1218">
        <v>1.2</v>
      </c>
      <c r="AF1218">
        <v>15</v>
      </c>
      <c r="AG1218" s="2">
        <f t="shared" ref="AG1218:AG1281" si="57">AA1218*AE1218</f>
        <v>2649.6</v>
      </c>
      <c r="AH1218" s="2">
        <f t="shared" ref="AH1218:AH1281" si="58">AA1218*12</f>
        <v>26496</v>
      </c>
      <c r="AI1218" s="8">
        <v>85</v>
      </c>
      <c r="AJ1218" s="8">
        <v>40</v>
      </c>
      <c r="AK1218" s="2">
        <f>(100-AJ1218)/(100-AI1218)*AG1218</f>
        <v>10598.4</v>
      </c>
      <c r="AL1218" s="8">
        <f t="shared" si="56"/>
        <v>552</v>
      </c>
    </row>
    <row r="1219" spans="1:38" x14ac:dyDescent="0.35">
      <c r="A1219" s="1" t="s">
        <v>1864</v>
      </c>
      <c r="B1219" s="1" t="s">
        <v>1810</v>
      </c>
      <c r="C1219" s="1" t="s">
        <v>1809</v>
      </c>
      <c r="D1219" s="1" t="s">
        <v>1866</v>
      </c>
      <c r="E1219" s="1" t="s">
        <v>33</v>
      </c>
      <c r="F1219" s="2">
        <v>169234</v>
      </c>
      <c r="G1219" s="2">
        <v>401669</v>
      </c>
      <c r="H1219" s="2">
        <v>169234</v>
      </c>
      <c r="I1219" s="2">
        <v>401669</v>
      </c>
      <c r="J1219" s="1" t="s">
        <v>79</v>
      </c>
      <c r="K1219" s="1" t="s">
        <v>35</v>
      </c>
      <c r="L1219" s="1" t="s">
        <v>54</v>
      </c>
      <c r="M1219" s="1" t="s">
        <v>80</v>
      </c>
      <c r="N1219" s="1" t="s">
        <v>56</v>
      </c>
      <c r="O1219" s="1" t="s">
        <v>1865</v>
      </c>
      <c r="P1219" s="1" t="s">
        <v>1867</v>
      </c>
      <c r="Q1219" s="1" t="s">
        <v>45</v>
      </c>
      <c r="AA1219">
        <v>384</v>
      </c>
      <c r="AB1219">
        <v>4.3700000000000003E-2</v>
      </c>
      <c r="AC1219">
        <v>1.4</v>
      </c>
      <c r="AD1219">
        <v>0.45</v>
      </c>
      <c r="AE1219">
        <v>3.5</v>
      </c>
      <c r="AF1219">
        <v>31</v>
      </c>
      <c r="AG1219" s="2">
        <f t="shared" si="57"/>
        <v>1344</v>
      </c>
      <c r="AH1219" s="2">
        <f t="shared" si="58"/>
        <v>4608</v>
      </c>
      <c r="AI1219" s="8">
        <v>85</v>
      </c>
      <c r="AJ1219" s="8">
        <v>40</v>
      </c>
      <c r="AK1219" s="2">
        <f>(100-AJ1219)/(100-AI1219)*AG1219</f>
        <v>5376</v>
      </c>
      <c r="AL1219" s="8">
        <f t="shared" ref="AL1219:AL1282" si="59">_xlfn.FLOOR.MATH((100-AI1219)/(100-AJ1219)*AA1219,1)</f>
        <v>96</v>
      </c>
    </row>
    <row r="1220" spans="1:38" x14ac:dyDescent="0.35">
      <c r="A1220" s="1" t="s">
        <v>1864</v>
      </c>
      <c r="B1220" s="1" t="s">
        <v>1810</v>
      </c>
      <c r="C1220" s="1" t="s">
        <v>1809</v>
      </c>
      <c r="D1220" s="1" t="s">
        <v>1866</v>
      </c>
      <c r="E1220" s="1" t="s">
        <v>33</v>
      </c>
      <c r="F1220" s="2">
        <v>169234</v>
      </c>
      <c r="G1220" s="2">
        <v>401669</v>
      </c>
      <c r="H1220" s="2">
        <v>169234</v>
      </c>
      <c r="I1220" s="2">
        <v>401669</v>
      </c>
      <c r="J1220" s="1" t="s">
        <v>49</v>
      </c>
      <c r="K1220" s="1" t="s">
        <v>35</v>
      </c>
      <c r="L1220" s="1" t="s">
        <v>50</v>
      </c>
      <c r="M1220" s="1" t="s">
        <v>80</v>
      </c>
      <c r="N1220" s="1" t="s">
        <v>52</v>
      </c>
      <c r="O1220" s="1" t="s">
        <v>1865</v>
      </c>
      <c r="P1220" s="1" t="s">
        <v>1867</v>
      </c>
      <c r="Q1220" s="1" t="s">
        <v>45</v>
      </c>
      <c r="AA1220">
        <v>600</v>
      </c>
      <c r="AB1220">
        <v>0</v>
      </c>
      <c r="AC1220">
        <v>22</v>
      </c>
      <c r="AD1220">
        <v>0.1</v>
      </c>
      <c r="AE1220">
        <v>1.2</v>
      </c>
      <c r="AF1220">
        <v>15</v>
      </c>
      <c r="AG1220" s="2">
        <f t="shared" si="57"/>
        <v>720</v>
      </c>
      <c r="AH1220" s="2">
        <f t="shared" si="58"/>
        <v>7200</v>
      </c>
      <c r="AI1220" s="8">
        <v>85</v>
      </c>
      <c r="AJ1220" s="8">
        <v>40</v>
      </c>
      <c r="AK1220" s="2">
        <f>(100-AJ1220)/(100-AI1220)*AG1220</f>
        <v>2880</v>
      </c>
      <c r="AL1220" s="8">
        <f t="shared" si="59"/>
        <v>150</v>
      </c>
    </row>
    <row r="1221" spans="1:38" x14ac:dyDescent="0.35">
      <c r="A1221" s="1" t="s">
        <v>1868</v>
      </c>
      <c r="B1221" s="1" t="s">
        <v>1810</v>
      </c>
      <c r="C1221" s="1" t="s">
        <v>1809</v>
      </c>
      <c r="D1221" s="1" t="s">
        <v>1870</v>
      </c>
      <c r="E1221" s="1" t="s">
        <v>33</v>
      </c>
      <c r="F1221" s="2">
        <v>172671</v>
      </c>
      <c r="G1221" s="2">
        <v>401355</v>
      </c>
      <c r="H1221" s="2">
        <v>172671</v>
      </c>
      <c r="I1221" s="2">
        <v>401355</v>
      </c>
      <c r="J1221" s="1" t="s">
        <v>150</v>
      </c>
      <c r="K1221" s="1" t="s">
        <v>35</v>
      </c>
      <c r="L1221" s="1" t="s">
        <v>150</v>
      </c>
      <c r="M1221" s="1" t="s">
        <v>526</v>
      </c>
      <c r="N1221" s="1" t="s">
        <v>152</v>
      </c>
      <c r="O1221" s="1" t="s">
        <v>1869</v>
      </c>
      <c r="P1221" s="1" t="s">
        <v>1871</v>
      </c>
      <c r="Q1221" s="1" t="s">
        <v>45</v>
      </c>
      <c r="AA1221">
        <v>523</v>
      </c>
      <c r="AB1221">
        <v>4.3700000000000003E-2</v>
      </c>
      <c r="AC1221">
        <v>1.4</v>
      </c>
      <c r="AD1221">
        <v>0.45</v>
      </c>
      <c r="AE1221">
        <v>5.8</v>
      </c>
      <c r="AF1221">
        <v>31</v>
      </c>
      <c r="AG1221" s="2">
        <f t="shared" si="57"/>
        <v>3033.4</v>
      </c>
      <c r="AH1221" s="2">
        <f t="shared" si="58"/>
        <v>6276</v>
      </c>
      <c r="AI1221" s="8">
        <v>70</v>
      </c>
      <c r="AJ1221" s="8">
        <v>40</v>
      </c>
      <c r="AK1221" s="2">
        <f>(100-AJ1221)/(100-AI1221)*AG1221</f>
        <v>6066.8</v>
      </c>
      <c r="AL1221" s="8">
        <f t="shared" si="59"/>
        <v>261</v>
      </c>
    </row>
    <row r="1222" spans="1:38" x14ac:dyDescent="0.35">
      <c r="A1222" s="1" t="s">
        <v>1872</v>
      </c>
      <c r="B1222" s="1" t="s">
        <v>1810</v>
      </c>
      <c r="C1222" s="1" t="s">
        <v>1809</v>
      </c>
      <c r="D1222" s="1" t="s">
        <v>1874</v>
      </c>
      <c r="E1222" s="1" t="s">
        <v>33</v>
      </c>
      <c r="F1222" s="2">
        <v>169473</v>
      </c>
      <c r="G1222" s="2">
        <v>402115</v>
      </c>
      <c r="H1222" s="2">
        <v>169473</v>
      </c>
      <c r="I1222" s="2">
        <v>402115</v>
      </c>
      <c r="J1222" s="1" t="s">
        <v>54</v>
      </c>
      <c r="K1222" s="1" t="s">
        <v>35</v>
      </c>
      <c r="L1222" s="1" t="s">
        <v>54</v>
      </c>
      <c r="M1222" s="1" t="s">
        <v>127</v>
      </c>
      <c r="N1222" s="1" t="s">
        <v>56</v>
      </c>
      <c r="O1222" s="1" t="s">
        <v>1873</v>
      </c>
      <c r="P1222" s="1" t="s">
        <v>1875</v>
      </c>
      <c r="Q1222" s="1" t="s">
        <v>45</v>
      </c>
      <c r="AA1222">
        <v>144</v>
      </c>
      <c r="AB1222">
        <v>4.3700000000000003E-2</v>
      </c>
      <c r="AC1222">
        <v>1.4</v>
      </c>
      <c r="AD1222">
        <v>0.45</v>
      </c>
      <c r="AE1222">
        <v>3.5</v>
      </c>
      <c r="AF1222">
        <v>31</v>
      </c>
      <c r="AG1222" s="2">
        <f t="shared" si="57"/>
        <v>504</v>
      </c>
      <c r="AH1222" s="2">
        <f t="shared" si="58"/>
        <v>1728</v>
      </c>
      <c r="AI1222" s="8">
        <v>85</v>
      </c>
      <c r="AJ1222" s="8">
        <v>40</v>
      </c>
      <c r="AK1222" s="2">
        <f>(100-AJ1222)/(100-AI1222)*AG1222</f>
        <v>2016</v>
      </c>
      <c r="AL1222" s="8">
        <f t="shared" si="59"/>
        <v>36</v>
      </c>
    </row>
    <row r="1223" spans="1:38" x14ac:dyDescent="0.35">
      <c r="A1223" s="1" t="s">
        <v>1876</v>
      </c>
      <c r="B1223" s="1" t="s">
        <v>1810</v>
      </c>
      <c r="C1223" s="1" t="s">
        <v>1879</v>
      </c>
      <c r="D1223" s="1" t="s">
        <v>1877</v>
      </c>
      <c r="E1223" s="1" t="s">
        <v>33</v>
      </c>
      <c r="F1223" s="2">
        <v>156787</v>
      </c>
      <c r="G1223" s="2">
        <v>406535</v>
      </c>
      <c r="H1223" s="2">
        <v>156787</v>
      </c>
      <c r="I1223" s="2">
        <v>406535</v>
      </c>
      <c r="J1223" s="1" t="s">
        <v>79</v>
      </c>
      <c r="K1223" s="1" t="s">
        <v>35</v>
      </c>
      <c r="L1223" s="1" t="s">
        <v>54</v>
      </c>
      <c r="M1223" s="1" t="s">
        <v>122</v>
      </c>
      <c r="N1223" s="1" t="s">
        <v>56</v>
      </c>
      <c r="P1223" s="1" t="s">
        <v>1878</v>
      </c>
      <c r="Q1223" s="1" t="s">
        <v>45</v>
      </c>
      <c r="AA1223" s="2">
        <v>1309</v>
      </c>
      <c r="AB1223">
        <v>4.3700000000000003E-2</v>
      </c>
      <c r="AC1223">
        <v>1.4</v>
      </c>
      <c r="AD1223">
        <v>0.45</v>
      </c>
      <c r="AE1223">
        <v>3.5</v>
      </c>
      <c r="AF1223">
        <v>31</v>
      </c>
      <c r="AG1223" s="2">
        <f t="shared" si="57"/>
        <v>4581.5</v>
      </c>
      <c r="AH1223" s="2">
        <f t="shared" si="58"/>
        <v>15708</v>
      </c>
      <c r="AI1223" s="8">
        <v>85</v>
      </c>
      <c r="AJ1223" s="8">
        <v>40</v>
      </c>
      <c r="AK1223" s="2">
        <f>(100-AJ1223)/(100-AI1223)*AG1223</f>
        <v>18326</v>
      </c>
      <c r="AL1223" s="8">
        <f t="shared" si="59"/>
        <v>327</v>
      </c>
    </row>
    <row r="1224" spans="1:38" x14ac:dyDescent="0.35">
      <c r="A1224" s="1" t="s">
        <v>1880</v>
      </c>
      <c r="B1224" s="1" t="s">
        <v>1810</v>
      </c>
      <c r="C1224" s="1" t="s">
        <v>1884</v>
      </c>
      <c r="D1224" s="1" t="s">
        <v>1882</v>
      </c>
      <c r="E1224" s="1" t="s">
        <v>33</v>
      </c>
      <c r="F1224" s="2">
        <v>157833</v>
      </c>
      <c r="G1224" s="2">
        <v>397955</v>
      </c>
      <c r="H1224" s="2">
        <v>157833</v>
      </c>
      <c r="I1224" s="2">
        <v>397955</v>
      </c>
      <c r="J1224" s="1" t="s">
        <v>85</v>
      </c>
      <c r="K1224" s="1" t="s">
        <v>35</v>
      </c>
      <c r="L1224" s="1" t="s">
        <v>54</v>
      </c>
      <c r="M1224" s="1" t="s">
        <v>122</v>
      </c>
      <c r="N1224" s="1" t="s">
        <v>56</v>
      </c>
      <c r="O1224" s="1" t="s">
        <v>1881</v>
      </c>
      <c r="P1224" s="1" t="s">
        <v>1883</v>
      </c>
      <c r="Q1224" s="1" t="s">
        <v>45</v>
      </c>
      <c r="AA1224">
        <v>540</v>
      </c>
      <c r="AB1224">
        <v>4.3700000000000003E-2</v>
      </c>
      <c r="AC1224">
        <v>1.4</v>
      </c>
      <c r="AD1224">
        <v>0.45</v>
      </c>
      <c r="AE1224">
        <v>3.5</v>
      </c>
      <c r="AF1224">
        <v>31</v>
      </c>
      <c r="AG1224" s="2">
        <f t="shared" si="57"/>
        <v>1890</v>
      </c>
      <c r="AH1224" s="2">
        <f t="shared" si="58"/>
        <v>6480</v>
      </c>
      <c r="AI1224" s="8">
        <v>85</v>
      </c>
      <c r="AJ1224" s="8">
        <v>40</v>
      </c>
      <c r="AK1224" s="2">
        <f>(100-AJ1224)/(100-AI1224)*AG1224</f>
        <v>7560</v>
      </c>
      <c r="AL1224" s="8">
        <f t="shared" si="59"/>
        <v>135</v>
      </c>
    </row>
    <row r="1225" spans="1:38" x14ac:dyDescent="0.35">
      <c r="A1225" s="1" t="s">
        <v>1885</v>
      </c>
      <c r="B1225" s="1" t="s">
        <v>1810</v>
      </c>
      <c r="C1225" s="1" t="s">
        <v>1884</v>
      </c>
      <c r="D1225" s="1" t="s">
        <v>1887</v>
      </c>
      <c r="E1225" s="1" t="s">
        <v>33</v>
      </c>
      <c r="F1225" s="2">
        <v>160820</v>
      </c>
      <c r="G1225" s="2">
        <v>394719</v>
      </c>
      <c r="H1225" s="2">
        <v>160820</v>
      </c>
      <c r="I1225" s="2">
        <v>394719</v>
      </c>
      <c r="J1225" s="1" t="s">
        <v>85</v>
      </c>
      <c r="K1225" s="1" t="s">
        <v>35</v>
      </c>
      <c r="L1225" s="1" t="s">
        <v>54</v>
      </c>
      <c r="M1225" s="1" t="s">
        <v>80</v>
      </c>
      <c r="N1225" s="1" t="s">
        <v>56</v>
      </c>
      <c r="O1225" s="1" t="s">
        <v>1886</v>
      </c>
      <c r="P1225" s="1" t="s">
        <v>1888</v>
      </c>
      <c r="Q1225" s="1" t="s">
        <v>45</v>
      </c>
      <c r="AA1225">
        <v>880</v>
      </c>
      <c r="AB1225">
        <v>4.3700000000000003E-2</v>
      </c>
      <c r="AC1225">
        <v>1.4</v>
      </c>
      <c r="AD1225">
        <v>0.45</v>
      </c>
      <c r="AE1225">
        <v>3.5</v>
      </c>
      <c r="AF1225">
        <v>31</v>
      </c>
      <c r="AG1225" s="2">
        <f t="shared" si="57"/>
        <v>3080</v>
      </c>
      <c r="AH1225" s="2">
        <f t="shared" si="58"/>
        <v>10560</v>
      </c>
      <c r="AI1225" s="8">
        <v>85</v>
      </c>
      <c r="AJ1225" s="8">
        <v>40</v>
      </c>
      <c r="AK1225" s="2">
        <f>(100-AJ1225)/(100-AI1225)*AG1225</f>
        <v>12320</v>
      </c>
      <c r="AL1225" s="8">
        <f t="shared" si="59"/>
        <v>220</v>
      </c>
    </row>
    <row r="1226" spans="1:38" x14ac:dyDescent="0.35">
      <c r="A1226" s="1" t="s">
        <v>1885</v>
      </c>
      <c r="B1226" s="1" t="s">
        <v>1810</v>
      </c>
      <c r="C1226" s="1" t="s">
        <v>1884</v>
      </c>
      <c r="D1226" s="1" t="s">
        <v>1887</v>
      </c>
      <c r="E1226" s="1" t="s">
        <v>33</v>
      </c>
      <c r="F1226" s="2">
        <v>160820</v>
      </c>
      <c r="G1226" s="2">
        <v>394719</v>
      </c>
      <c r="H1226" s="2">
        <v>160820</v>
      </c>
      <c r="I1226" s="2">
        <v>394719</v>
      </c>
      <c r="J1226" s="1" t="s">
        <v>79</v>
      </c>
      <c r="K1226" s="1" t="s">
        <v>35</v>
      </c>
      <c r="L1226" s="1" t="s">
        <v>54</v>
      </c>
      <c r="M1226" s="1" t="s">
        <v>80</v>
      </c>
      <c r="N1226" s="1" t="s">
        <v>56</v>
      </c>
      <c r="O1226" s="1" t="s">
        <v>1886</v>
      </c>
      <c r="P1226" s="1" t="s">
        <v>1888</v>
      </c>
      <c r="Q1226" s="1" t="s">
        <v>45</v>
      </c>
      <c r="AA1226" s="2">
        <v>2880</v>
      </c>
      <c r="AB1226">
        <v>4.3700000000000003E-2</v>
      </c>
      <c r="AC1226">
        <v>1.4</v>
      </c>
      <c r="AD1226">
        <v>0.45</v>
      </c>
      <c r="AE1226">
        <v>3.5</v>
      </c>
      <c r="AF1226">
        <v>31</v>
      </c>
      <c r="AG1226" s="2">
        <f t="shared" si="57"/>
        <v>10080</v>
      </c>
      <c r="AH1226" s="2">
        <f t="shared" si="58"/>
        <v>34560</v>
      </c>
      <c r="AI1226" s="8">
        <v>85</v>
      </c>
      <c r="AJ1226" s="8">
        <v>40</v>
      </c>
      <c r="AK1226" s="2">
        <f>(100-AJ1226)/(100-AI1226)*AG1226</f>
        <v>40320</v>
      </c>
      <c r="AL1226" s="8">
        <f t="shared" si="59"/>
        <v>720</v>
      </c>
    </row>
    <row r="1227" spans="1:38" x14ac:dyDescent="0.35">
      <c r="A1227" s="1" t="s">
        <v>1889</v>
      </c>
      <c r="B1227" s="1" t="s">
        <v>1810</v>
      </c>
      <c r="C1227" s="1" t="s">
        <v>1884</v>
      </c>
      <c r="D1227" s="1" t="s">
        <v>1891</v>
      </c>
      <c r="E1227" s="1" t="s">
        <v>33</v>
      </c>
      <c r="F1227" s="2">
        <v>165028</v>
      </c>
      <c r="G1227" s="2">
        <v>398508</v>
      </c>
      <c r="H1227" s="2">
        <v>165028</v>
      </c>
      <c r="I1227" s="2">
        <v>398508</v>
      </c>
      <c r="J1227" s="1" t="s">
        <v>54</v>
      </c>
      <c r="K1227" s="1" t="s">
        <v>35</v>
      </c>
      <c r="L1227" s="1" t="s">
        <v>54</v>
      </c>
      <c r="M1227" s="1" t="s">
        <v>127</v>
      </c>
      <c r="N1227" s="1" t="s">
        <v>56</v>
      </c>
      <c r="O1227" s="1" t="s">
        <v>1890</v>
      </c>
      <c r="P1227" s="1" t="s">
        <v>1892</v>
      </c>
      <c r="Q1227" s="1" t="s">
        <v>45</v>
      </c>
      <c r="AA1227">
        <v>420</v>
      </c>
      <c r="AB1227">
        <v>4.3700000000000003E-2</v>
      </c>
      <c r="AC1227">
        <v>1.4</v>
      </c>
      <c r="AD1227">
        <v>0.45</v>
      </c>
      <c r="AE1227">
        <v>3.5</v>
      </c>
      <c r="AF1227">
        <v>31</v>
      </c>
      <c r="AG1227" s="2">
        <f t="shared" si="57"/>
        <v>1470</v>
      </c>
      <c r="AH1227" s="2">
        <f t="shared" si="58"/>
        <v>5040</v>
      </c>
      <c r="AI1227" s="8">
        <v>85</v>
      </c>
      <c r="AJ1227" s="8">
        <v>40</v>
      </c>
      <c r="AK1227" s="2">
        <f>(100-AJ1227)/(100-AI1227)*AG1227</f>
        <v>5880</v>
      </c>
      <c r="AL1227" s="8">
        <f t="shared" si="59"/>
        <v>105</v>
      </c>
    </row>
    <row r="1228" spans="1:38" x14ac:dyDescent="0.35">
      <c r="A1228" s="1" t="s">
        <v>1893</v>
      </c>
      <c r="B1228" s="1" t="s">
        <v>1810</v>
      </c>
      <c r="C1228" s="1" t="s">
        <v>1884</v>
      </c>
      <c r="D1228" s="1" t="s">
        <v>1895</v>
      </c>
      <c r="E1228" s="1" t="s">
        <v>33</v>
      </c>
      <c r="F1228" s="2">
        <v>156797</v>
      </c>
      <c r="G1228" s="2">
        <v>394836</v>
      </c>
      <c r="H1228" s="2">
        <v>156797</v>
      </c>
      <c r="I1228" s="2">
        <v>394836</v>
      </c>
      <c r="J1228" s="1" t="s">
        <v>85</v>
      </c>
      <c r="K1228" s="1" t="s">
        <v>35</v>
      </c>
      <c r="L1228" s="1" t="s">
        <v>54</v>
      </c>
      <c r="M1228" s="1" t="s">
        <v>74</v>
      </c>
      <c r="N1228" s="1" t="s">
        <v>56</v>
      </c>
      <c r="O1228" s="1" t="s">
        <v>1894</v>
      </c>
      <c r="P1228" s="1" t="s">
        <v>1896</v>
      </c>
      <c r="Q1228" s="1" t="s">
        <v>45</v>
      </c>
      <c r="AA1228" s="2">
        <v>1509</v>
      </c>
      <c r="AB1228">
        <v>4.3700000000000003E-2</v>
      </c>
      <c r="AC1228">
        <v>1.4</v>
      </c>
      <c r="AD1228">
        <v>0.45</v>
      </c>
      <c r="AE1228">
        <v>5.8</v>
      </c>
      <c r="AF1228">
        <v>31</v>
      </c>
      <c r="AG1228" s="2">
        <f t="shared" si="57"/>
        <v>8752.1999999999989</v>
      </c>
      <c r="AH1228" s="2">
        <f t="shared" si="58"/>
        <v>18108</v>
      </c>
      <c r="AI1228" s="8">
        <v>85</v>
      </c>
      <c r="AJ1228" s="8">
        <v>40</v>
      </c>
      <c r="AK1228" s="2">
        <f>(100-AJ1228)/(100-AI1228)*AG1228</f>
        <v>35008.799999999996</v>
      </c>
      <c r="AL1228" s="8">
        <f t="shared" si="59"/>
        <v>377</v>
      </c>
    </row>
    <row r="1229" spans="1:38" x14ac:dyDescent="0.35">
      <c r="A1229" s="1" t="s">
        <v>1893</v>
      </c>
      <c r="B1229" s="1" t="s">
        <v>1810</v>
      </c>
      <c r="C1229" s="1" t="s">
        <v>1884</v>
      </c>
      <c r="D1229" s="1" t="s">
        <v>1895</v>
      </c>
      <c r="E1229" s="1" t="s">
        <v>33</v>
      </c>
      <c r="F1229" s="2">
        <v>156797</v>
      </c>
      <c r="G1229" s="2">
        <v>394836</v>
      </c>
      <c r="H1229" s="2">
        <v>156797</v>
      </c>
      <c r="I1229" s="2">
        <v>394836</v>
      </c>
      <c r="J1229" s="1" t="s">
        <v>79</v>
      </c>
      <c r="K1229" s="1" t="s">
        <v>35</v>
      </c>
      <c r="L1229" s="1" t="s">
        <v>54</v>
      </c>
      <c r="M1229" s="1" t="s">
        <v>74</v>
      </c>
      <c r="N1229" s="1" t="s">
        <v>56</v>
      </c>
      <c r="O1229" s="1" t="s">
        <v>1894</v>
      </c>
      <c r="P1229" s="1" t="s">
        <v>1896</v>
      </c>
      <c r="Q1229" s="1" t="s">
        <v>45</v>
      </c>
      <c r="AA1229" s="2">
        <v>2496</v>
      </c>
      <c r="AB1229">
        <v>4.3700000000000003E-2</v>
      </c>
      <c r="AC1229">
        <v>1.4</v>
      </c>
      <c r="AD1229">
        <v>0.45</v>
      </c>
      <c r="AE1229">
        <v>5.8</v>
      </c>
      <c r="AF1229">
        <v>31</v>
      </c>
      <c r="AG1229" s="2">
        <f t="shared" si="57"/>
        <v>14476.8</v>
      </c>
      <c r="AH1229" s="2">
        <f t="shared" si="58"/>
        <v>29952</v>
      </c>
      <c r="AI1229" s="8">
        <v>85</v>
      </c>
      <c r="AJ1229" s="8">
        <v>40</v>
      </c>
      <c r="AK1229" s="2">
        <f>(100-AJ1229)/(100-AI1229)*AG1229</f>
        <v>57907.199999999997</v>
      </c>
      <c r="AL1229" s="8">
        <f t="shared" si="59"/>
        <v>624</v>
      </c>
    </row>
    <row r="1230" spans="1:38" x14ac:dyDescent="0.35">
      <c r="A1230" s="1" t="s">
        <v>1897</v>
      </c>
      <c r="B1230" s="1" t="s">
        <v>1810</v>
      </c>
      <c r="C1230" s="1" t="s">
        <v>1884</v>
      </c>
      <c r="D1230" s="1" t="s">
        <v>1899</v>
      </c>
      <c r="E1230" s="1" t="s">
        <v>33</v>
      </c>
      <c r="F1230" s="2">
        <v>164839</v>
      </c>
      <c r="G1230" s="2">
        <v>395445</v>
      </c>
      <c r="H1230" s="2">
        <v>164839</v>
      </c>
      <c r="I1230" s="2">
        <v>395445</v>
      </c>
      <c r="J1230" s="1" t="s">
        <v>201</v>
      </c>
      <c r="K1230" s="1" t="s">
        <v>35</v>
      </c>
      <c r="L1230" s="1" t="s">
        <v>201</v>
      </c>
      <c r="M1230" s="1" t="s">
        <v>561</v>
      </c>
      <c r="N1230" s="1" t="s">
        <v>203</v>
      </c>
      <c r="O1230" s="1" t="s">
        <v>1898</v>
      </c>
      <c r="P1230" s="1" t="s">
        <v>1900</v>
      </c>
      <c r="Q1230" s="1" t="s">
        <v>45</v>
      </c>
      <c r="S1230" s="1" t="s">
        <v>1901</v>
      </c>
      <c r="AA1230" s="2">
        <v>2048</v>
      </c>
      <c r="AB1230">
        <v>4.3700000000000003E-2</v>
      </c>
      <c r="AC1230">
        <v>1.4</v>
      </c>
      <c r="AD1230">
        <v>0.41</v>
      </c>
      <c r="AE1230">
        <v>5.8</v>
      </c>
      <c r="AF1230">
        <v>31</v>
      </c>
      <c r="AG1230" s="2">
        <f t="shared" si="57"/>
        <v>11878.4</v>
      </c>
      <c r="AH1230" s="2">
        <f t="shared" si="58"/>
        <v>24576</v>
      </c>
      <c r="AI1230" s="8">
        <v>85</v>
      </c>
      <c r="AJ1230" s="8">
        <v>40</v>
      </c>
      <c r="AK1230" s="2">
        <f>(100-AJ1230)/(100-AI1230)*AG1230</f>
        <v>47513.599999999999</v>
      </c>
      <c r="AL1230" s="8">
        <f t="shared" si="59"/>
        <v>512</v>
      </c>
    </row>
    <row r="1231" spans="1:38" x14ac:dyDescent="0.35">
      <c r="A1231" s="1" t="s">
        <v>1902</v>
      </c>
      <c r="B1231" s="1" t="s">
        <v>1810</v>
      </c>
      <c r="C1231" s="1" t="s">
        <v>1884</v>
      </c>
      <c r="D1231" s="1" t="s">
        <v>1904</v>
      </c>
      <c r="E1231" s="1" t="s">
        <v>33</v>
      </c>
      <c r="F1231" s="2">
        <v>164297</v>
      </c>
      <c r="G1231" s="2">
        <v>397075</v>
      </c>
      <c r="H1231" s="2">
        <v>164297</v>
      </c>
      <c r="I1231" s="2">
        <v>397075</v>
      </c>
      <c r="J1231" s="1" t="s">
        <v>68</v>
      </c>
      <c r="K1231" s="1" t="s">
        <v>35</v>
      </c>
      <c r="L1231" s="1" t="s">
        <v>50</v>
      </c>
      <c r="M1231" s="1" t="s">
        <v>122</v>
      </c>
      <c r="N1231" s="1" t="s">
        <v>52</v>
      </c>
      <c r="O1231" s="1" t="s">
        <v>1903</v>
      </c>
      <c r="P1231" s="1" t="s">
        <v>1905</v>
      </c>
      <c r="Q1231" s="1" t="s">
        <v>45</v>
      </c>
      <c r="AA1231" s="2">
        <v>2464</v>
      </c>
      <c r="AB1231">
        <v>4.3700000000000003E-2</v>
      </c>
      <c r="AC1231">
        <v>22</v>
      </c>
      <c r="AD1231">
        <v>0.1</v>
      </c>
      <c r="AE1231">
        <v>1.2</v>
      </c>
      <c r="AF1231">
        <v>15</v>
      </c>
      <c r="AG1231" s="2">
        <f t="shared" si="57"/>
        <v>2956.7999999999997</v>
      </c>
      <c r="AH1231" s="2">
        <f t="shared" si="58"/>
        <v>29568</v>
      </c>
      <c r="AI1231" s="8">
        <v>85</v>
      </c>
      <c r="AJ1231" s="8">
        <v>40</v>
      </c>
      <c r="AK1231" s="2">
        <f>(100-AJ1231)/(100-AI1231)*AG1231</f>
        <v>11827.199999999999</v>
      </c>
      <c r="AL1231" s="8">
        <f t="shared" si="59"/>
        <v>616</v>
      </c>
    </row>
    <row r="1232" spans="1:38" x14ac:dyDescent="0.35">
      <c r="A1232" s="1" t="s">
        <v>1902</v>
      </c>
      <c r="B1232" s="1" t="s">
        <v>1810</v>
      </c>
      <c r="C1232" s="1" t="s">
        <v>1884</v>
      </c>
      <c r="D1232" s="1" t="s">
        <v>1904</v>
      </c>
      <c r="E1232" s="1" t="s">
        <v>33</v>
      </c>
      <c r="F1232" s="2">
        <v>164297</v>
      </c>
      <c r="G1232" s="2">
        <v>397075</v>
      </c>
      <c r="H1232" s="2">
        <v>164297</v>
      </c>
      <c r="I1232" s="2">
        <v>397075</v>
      </c>
      <c r="J1232" s="1" t="s">
        <v>79</v>
      </c>
      <c r="K1232" s="1" t="s">
        <v>35</v>
      </c>
      <c r="L1232" s="1" t="s">
        <v>54</v>
      </c>
      <c r="M1232" s="1" t="s">
        <v>122</v>
      </c>
      <c r="N1232" s="1" t="s">
        <v>56</v>
      </c>
      <c r="O1232" s="1" t="s">
        <v>1903</v>
      </c>
      <c r="P1232" s="1" t="s">
        <v>1905</v>
      </c>
      <c r="Q1232" s="1" t="s">
        <v>45</v>
      </c>
      <c r="AA1232" s="2">
        <v>2080</v>
      </c>
      <c r="AB1232">
        <v>4.3700000000000003E-2</v>
      </c>
      <c r="AC1232">
        <v>1.4</v>
      </c>
      <c r="AD1232">
        <v>0.45</v>
      </c>
      <c r="AE1232">
        <v>3.5</v>
      </c>
      <c r="AF1232">
        <v>31</v>
      </c>
      <c r="AG1232" s="2">
        <f t="shared" si="57"/>
        <v>7280</v>
      </c>
      <c r="AH1232" s="2">
        <f t="shared" si="58"/>
        <v>24960</v>
      </c>
      <c r="AI1232" s="8">
        <v>85</v>
      </c>
      <c r="AJ1232" s="8">
        <v>40</v>
      </c>
      <c r="AK1232" s="2">
        <f>(100-AJ1232)/(100-AI1232)*AG1232</f>
        <v>29120</v>
      </c>
      <c r="AL1232" s="8">
        <f t="shared" si="59"/>
        <v>520</v>
      </c>
    </row>
    <row r="1233" spans="1:38" x14ac:dyDescent="0.35">
      <c r="A1233" s="1" t="s">
        <v>1902</v>
      </c>
      <c r="B1233" s="1" t="s">
        <v>1810</v>
      </c>
      <c r="C1233" s="1" t="s">
        <v>1884</v>
      </c>
      <c r="D1233" s="1" t="s">
        <v>1904</v>
      </c>
      <c r="E1233" s="1" t="s">
        <v>33</v>
      </c>
      <c r="F1233" s="2">
        <v>164297</v>
      </c>
      <c r="G1233" s="2">
        <v>397075</v>
      </c>
      <c r="H1233" s="2">
        <v>164297</v>
      </c>
      <c r="I1233" s="2">
        <v>397075</v>
      </c>
      <c r="J1233" s="1" t="s">
        <v>79</v>
      </c>
      <c r="K1233" s="1" t="s">
        <v>35</v>
      </c>
      <c r="L1233" s="1" t="s">
        <v>54</v>
      </c>
      <c r="M1233" s="1" t="s">
        <v>122</v>
      </c>
      <c r="N1233" s="1" t="s">
        <v>56</v>
      </c>
      <c r="O1233" s="1" t="s">
        <v>1903</v>
      </c>
      <c r="P1233" s="1" t="s">
        <v>1905</v>
      </c>
      <c r="Q1233" s="1" t="s">
        <v>45</v>
      </c>
      <c r="AA1233" s="2">
        <v>1170</v>
      </c>
      <c r="AB1233">
        <v>4.3700000000000003E-2</v>
      </c>
      <c r="AC1233">
        <v>1.4</v>
      </c>
      <c r="AD1233">
        <v>0.45</v>
      </c>
      <c r="AE1233">
        <v>3.5</v>
      </c>
      <c r="AF1233">
        <v>31</v>
      </c>
      <c r="AG1233" s="2">
        <f t="shared" si="57"/>
        <v>4095</v>
      </c>
      <c r="AH1233" s="2">
        <f t="shared" si="58"/>
        <v>14040</v>
      </c>
      <c r="AI1233" s="8">
        <v>85</v>
      </c>
      <c r="AJ1233" s="8">
        <v>40</v>
      </c>
      <c r="AK1233" s="2">
        <f>(100-AJ1233)/(100-AI1233)*AG1233</f>
        <v>16380</v>
      </c>
      <c r="AL1233" s="8">
        <f t="shared" si="59"/>
        <v>292</v>
      </c>
    </row>
    <row r="1234" spans="1:38" x14ac:dyDescent="0.35">
      <c r="A1234" s="1" t="s">
        <v>1902</v>
      </c>
      <c r="B1234" s="1" t="s">
        <v>1810</v>
      </c>
      <c r="C1234" s="1" t="s">
        <v>1884</v>
      </c>
      <c r="D1234" s="1" t="s">
        <v>1904</v>
      </c>
      <c r="E1234" s="1" t="s">
        <v>33</v>
      </c>
      <c r="F1234" s="2">
        <v>164297</v>
      </c>
      <c r="G1234" s="2">
        <v>397075</v>
      </c>
      <c r="H1234" s="2">
        <v>164297</v>
      </c>
      <c r="I1234" s="2">
        <v>397075</v>
      </c>
      <c r="J1234" s="1" t="s">
        <v>53</v>
      </c>
      <c r="K1234" s="1" t="s">
        <v>35</v>
      </c>
      <c r="L1234" s="1" t="s">
        <v>53</v>
      </c>
      <c r="M1234" s="1" t="s">
        <v>122</v>
      </c>
      <c r="N1234" s="1" t="s">
        <v>48</v>
      </c>
      <c r="O1234" s="1" t="s">
        <v>1903</v>
      </c>
      <c r="P1234" s="1" t="s">
        <v>1905</v>
      </c>
      <c r="Q1234" s="1" t="s">
        <v>45</v>
      </c>
      <c r="AA1234">
        <v>264</v>
      </c>
      <c r="AB1234">
        <v>0.2606</v>
      </c>
      <c r="AC1234">
        <v>4.2</v>
      </c>
      <c r="AD1234">
        <v>0.63</v>
      </c>
      <c r="AE1234">
        <v>2.8</v>
      </c>
      <c r="AF1234">
        <v>35</v>
      </c>
      <c r="AG1234" s="2">
        <f t="shared" si="57"/>
        <v>739.19999999999993</v>
      </c>
      <c r="AH1234" s="2">
        <f t="shared" si="58"/>
        <v>3168</v>
      </c>
      <c r="AI1234" s="8">
        <v>85</v>
      </c>
      <c r="AJ1234" s="8">
        <v>40</v>
      </c>
      <c r="AK1234" s="2">
        <f>(100-AJ1234)/(100-AI1234)*AG1234</f>
        <v>2956.7999999999997</v>
      </c>
      <c r="AL1234" s="8">
        <f t="shared" si="59"/>
        <v>66</v>
      </c>
    </row>
    <row r="1235" spans="1:38" x14ac:dyDescent="0.35">
      <c r="A1235" s="1" t="s">
        <v>1906</v>
      </c>
      <c r="B1235" s="1" t="s">
        <v>1810</v>
      </c>
      <c r="C1235" s="1" t="s">
        <v>1884</v>
      </c>
      <c r="D1235" s="1" t="s">
        <v>1908</v>
      </c>
      <c r="E1235" s="1" t="s">
        <v>33</v>
      </c>
      <c r="F1235" s="2">
        <v>161031</v>
      </c>
      <c r="G1235" s="2">
        <v>395708</v>
      </c>
      <c r="H1235" s="2">
        <v>161031</v>
      </c>
      <c r="I1235" s="2">
        <v>395708</v>
      </c>
      <c r="J1235" s="1" t="s">
        <v>102</v>
      </c>
      <c r="K1235" s="1" t="s">
        <v>35</v>
      </c>
      <c r="L1235" s="1" t="s">
        <v>103</v>
      </c>
      <c r="M1235" s="1" t="s">
        <v>538</v>
      </c>
      <c r="N1235" s="1" t="s">
        <v>104</v>
      </c>
      <c r="O1235" s="1" t="s">
        <v>1907</v>
      </c>
      <c r="P1235" s="1" t="s">
        <v>1909</v>
      </c>
      <c r="Q1235" s="1" t="s">
        <v>45</v>
      </c>
      <c r="AA1235">
        <v>750</v>
      </c>
      <c r="AB1235">
        <v>4.3700000000000003E-2</v>
      </c>
      <c r="AC1235">
        <v>1.4</v>
      </c>
      <c r="AD1235">
        <v>0.45</v>
      </c>
      <c r="AE1235">
        <v>6.9</v>
      </c>
      <c r="AF1235">
        <v>31</v>
      </c>
      <c r="AG1235" s="2">
        <f t="shared" si="57"/>
        <v>5175</v>
      </c>
      <c r="AH1235" s="2">
        <f t="shared" si="58"/>
        <v>9000</v>
      </c>
      <c r="AI1235" s="8">
        <v>85</v>
      </c>
      <c r="AJ1235" s="8">
        <v>40</v>
      </c>
      <c r="AK1235" s="2">
        <f>(100-AJ1235)/(100-AI1235)*AG1235</f>
        <v>20700</v>
      </c>
      <c r="AL1235" s="8">
        <f t="shared" si="59"/>
        <v>187</v>
      </c>
    </row>
    <row r="1236" spans="1:38" x14ac:dyDescent="0.35">
      <c r="A1236" s="1" t="s">
        <v>1910</v>
      </c>
      <c r="B1236" s="1" t="s">
        <v>1810</v>
      </c>
      <c r="C1236" s="1" t="s">
        <v>1884</v>
      </c>
      <c r="D1236" s="1" t="s">
        <v>1912</v>
      </c>
      <c r="E1236" s="1" t="s">
        <v>33</v>
      </c>
      <c r="F1236" s="2">
        <v>160789</v>
      </c>
      <c r="G1236" s="2">
        <v>395763</v>
      </c>
      <c r="H1236" s="2">
        <v>160789</v>
      </c>
      <c r="I1236" s="2">
        <v>395763</v>
      </c>
      <c r="J1236" s="1" t="s">
        <v>50</v>
      </c>
      <c r="K1236" s="1" t="s">
        <v>35</v>
      </c>
      <c r="L1236" s="1" t="s">
        <v>50</v>
      </c>
      <c r="M1236" s="1" t="s">
        <v>127</v>
      </c>
      <c r="N1236" s="1" t="s">
        <v>52</v>
      </c>
      <c r="O1236" s="1" t="s">
        <v>1911</v>
      </c>
      <c r="P1236" s="1" t="s">
        <v>1913</v>
      </c>
      <c r="Q1236" s="1" t="s">
        <v>45</v>
      </c>
      <c r="AA1236" s="2">
        <v>1824</v>
      </c>
      <c r="AB1236">
        <v>0</v>
      </c>
      <c r="AC1236">
        <v>22</v>
      </c>
      <c r="AD1236">
        <v>0.1</v>
      </c>
      <c r="AE1236">
        <v>1.2</v>
      </c>
      <c r="AF1236">
        <v>15</v>
      </c>
      <c r="AG1236" s="2">
        <f t="shared" si="57"/>
        <v>2188.7999999999997</v>
      </c>
      <c r="AH1236" s="2">
        <f t="shared" si="58"/>
        <v>21888</v>
      </c>
      <c r="AI1236" s="8">
        <v>85</v>
      </c>
      <c r="AJ1236" s="8">
        <v>40</v>
      </c>
      <c r="AK1236" s="2">
        <f>(100-AJ1236)/(100-AI1236)*AG1236</f>
        <v>8755.1999999999989</v>
      </c>
      <c r="AL1236" s="8">
        <f t="shared" si="59"/>
        <v>456</v>
      </c>
    </row>
    <row r="1237" spans="1:38" x14ac:dyDescent="0.35">
      <c r="A1237" s="1" t="s">
        <v>1910</v>
      </c>
      <c r="B1237" s="1" t="s">
        <v>1810</v>
      </c>
      <c r="C1237" s="1" t="s">
        <v>1884</v>
      </c>
      <c r="D1237" s="1" t="s">
        <v>1912</v>
      </c>
      <c r="E1237" s="1" t="s">
        <v>33</v>
      </c>
      <c r="F1237" s="2">
        <v>160789</v>
      </c>
      <c r="G1237" s="2">
        <v>395763</v>
      </c>
      <c r="H1237" s="2">
        <v>160789</v>
      </c>
      <c r="I1237" s="2">
        <v>395763</v>
      </c>
      <c r="J1237" s="1" t="s">
        <v>63</v>
      </c>
      <c r="K1237" s="1" t="s">
        <v>35</v>
      </c>
      <c r="L1237" s="1" t="s">
        <v>63</v>
      </c>
      <c r="M1237" s="1" t="s">
        <v>127</v>
      </c>
      <c r="N1237" s="1" t="s">
        <v>52</v>
      </c>
      <c r="O1237" s="1" t="s">
        <v>1911</v>
      </c>
      <c r="P1237" s="1" t="s">
        <v>1913</v>
      </c>
      <c r="Q1237" s="1" t="s">
        <v>45</v>
      </c>
      <c r="AA1237">
        <v>120</v>
      </c>
      <c r="AB1237">
        <v>0.2606</v>
      </c>
      <c r="AC1237">
        <v>2.2999999999999998</v>
      </c>
      <c r="AD1237">
        <v>1.3</v>
      </c>
      <c r="AE1237">
        <v>4.2</v>
      </c>
      <c r="AF1237">
        <v>32</v>
      </c>
      <c r="AG1237" s="2">
        <f t="shared" si="57"/>
        <v>504</v>
      </c>
      <c r="AH1237" s="2">
        <f t="shared" si="58"/>
        <v>1440</v>
      </c>
      <c r="AI1237" s="8">
        <v>85</v>
      </c>
      <c r="AJ1237" s="8">
        <v>40</v>
      </c>
      <c r="AK1237" s="2">
        <f>(100-AJ1237)/(100-AI1237)*AG1237</f>
        <v>2016</v>
      </c>
      <c r="AL1237" s="8">
        <f t="shared" si="59"/>
        <v>30</v>
      </c>
    </row>
    <row r="1238" spans="1:38" x14ac:dyDescent="0.35">
      <c r="A1238" s="1" t="s">
        <v>1910</v>
      </c>
      <c r="B1238" s="1" t="s">
        <v>1810</v>
      </c>
      <c r="C1238" s="1" t="s">
        <v>1884</v>
      </c>
      <c r="D1238" s="1" t="s">
        <v>1912</v>
      </c>
      <c r="E1238" s="1" t="s">
        <v>33</v>
      </c>
      <c r="F1238" s="2">
        <v>160789</v>
      </c>
      <c r="G1238" s="2">
        <v>395763</v>
      </c>
      <c r="H1238" s="2">
        <v>160789</v>
      </c>
      <c r="I1238" s="2">
        <v>395763</v>
      </c>
      <c r="J1238" s="1" t="s">
        <v>53</v>
      </c>
      <c r="K1238" s="1" t="s">
        <v>35</v>
      </c>
      <c r="L1238" s="1" t="s">
        <v>53</v>
      </c>
      <c r="M1238" s="1" t="s">
        <v>127</v>
      </c>
      <c r="N1238" s="1" t="s">
        <v>48</v>
      </c>
      <c r="O1238" s="1" t="s">
        <v>1911</v>
      </c>
      <c r="P1238" s="1" t="s">
        <v>1913</v>
      </c>
      <c r="Q1238" s="1" t="s">
        <v>45</v>
      </c>
      <c r="AA1238">
        <v>216</v>
      </c>
      <c r="AB1238">
        <v>0.2606</v>
      </c>
      <c r="AC1238">
        <v>4.2</v>
      </c>
      <c r="AD1238">
        <v>0.63</v>
      </c>
      <c r="AE1238">
        <v>2.8</v>
      </c>
      <c r="AF1238">
        <v>35</v>
      </c>
      <c r="AG1238" s="2">
        <f t="shared" si="57"/>
        <v>604.79999999999995</v>
      </c>
      <c r="AH1238" s="2">
        <f t="shared" si="58"/>
        <v>2592</v>
      </c>
      <c r="AI1238" s="8">
        <v>85</v>
      </c>
      <c r="AJ1238" s="8">
        <v>40</v>
      </c>
      <c r="AK1238" s="2">
        <f>(100-AJ1238)/(100-AI1238)*AG1238</f>
        <v>2419.1999999999998</v>
      </c>
      <c r="AL1238" s="8">
        <f t="shared" si="59"/>
        <v>54</v>
      </c>
    </row>
    <row r="1239" spans="1:38" x14ac:dyDescent="0.35">
      <c r="A1239" s="1" t="s">
        <v>1910</v>
      </c>
      <c r="B1239" s="1" t="s">
        <v>1810</v>
      </c>
      <c r="C1239" s="1" t="s">
        <v>1884</v>
      </c>
      <c r="D1239" s="1" t="s">
        <v>1912</v>
      </c>
      <c r="E1239" s="1" t="s">
        <v>33</v>
      </c>
      <c r="F1239" s="2">
        <v>160789</v>
      </c>
      <c r="G1239" s="2">
        <v>395763</v>
      </c>
      <c r="H1239" s="2">
        <v>160789</v>
      </c>
      <c r="I1239" s="2">
        <v>395763</v>
      </c>
      <c r="J1239" s="1" t="s">
        <v>63</v>
      </c>
      <c r="K1239" s="1" t="s">
        <v>35</v>
      </c>
      <c r="L1239" s="1" t="s">
        <v>63</v>
      </c>
      <c r="M1239" s="1" t="s">
        <v>127</v>
      </c>
      <c r="N1239" s="1" t="s">
        <v>52</v>
      </c>
      <c r="O1239" s="1" t="s">
        <v>1911</v>
      </c>
      <c r="P1239" s="1" t="s">
        <v>1913</v>
      </c>
      <c r="Q1239" s="1" t="s">
        <v>45</v>
      </c>
      <c r="AA1239">
        <v>120</v>
      </c>
      <c r="AB1239">
        <v>0.2606</v>
      </c>
      <c r="AC1239">
        <v>2.2999999999999998</v>
      </c>
      <c r="AD1239">
        <v>1.3</v>
      </c>
      <c r="AE1239">
        <v>4.2</v>
      </c>
      <c r="AF1239">
        <v>32</v>
      </c>
      <c r="AG1239" s="2">
        <f t="shared" si="57"/>
        <v>504</v>
      </c>
      <c r="AH1239" s="2">
        <f t="shared" si="58"/>
        <v>1440</v>
      </c>
      <c r="AI1239" s="8">
        <v>85</v>
      </c>
      <c r="AJ1239" s="8">
        <v>40</v>
      </c>
      <c r="AK1239" s="2">
        <f>(100-AJ1239)/(100-AI1239)*AG1239</f>
        <v>2016</v>
      </c>
      <c r="AL1239" s="8">
        <f t="shared" si="59"/>
        <v>30</v>
      </c>
    </row>
    <row r="1240" spans="1:38" x14ac:dyDescent="0.35">
      <c r="A1240" s="1" t="s">
        <v>1910</v>
      </c>
      <c r="B1240" s="1" t="s">
        <v>1810</v>
      </c>
      <c r="C1240" s="1" t="s">
        <v>1884</v>
      </c>
      <c r="D1240" s="1" t="s">
        <v>1912</v>
      </c>
      <c r="E1240" s="1" t="s">
        <v>33</v>
      </c>
      <c r="F1240" s="2">
        <v>160789</v>
      </c>
      <c r="G1240" s="2">
        <v>395763</v>
      </c>
      <c r="H1240" s="2">
        <v>160789</v>
      </c>
      <c r="I1240" s="2">
        <v>395763</v>
      </c>
      <c r="J1240" s="1" t="s">
        <v>54</v>
      </c>
      <c r="K1240" s="1" t="s">
        <v>35</v>
      </c>
      <c r="L1240" s="1" t="s">
        <v>54</v>
      </c>
      <c r="M1240" s="1" t="s">
        <v>127</v>
      </c>
      <c r="N1240" s="1" t="s">
        <v>56</v>
      </c>
      <c r="O1240" s="1" t="s">
        <v>1911</v>
      </c>
      <c r="P1240" s="1" t="s">
        <v>1913</v>
      </c>
      <c r="Q1240" s="1" t="s">
        <v>45</v>
      </c>
      <c r="AA1240">
        <v>176</v>
      </c>
      <c r="AB1240">
        <v>4.3700000000000003E-2</v>
      </c>
      <c r="AC1240">
        <v>1.4</v>
      </c>
      <c r="AD1240">
        <v>0.45</v>
      </c>
      <c r="AE1240">
        <v>3.5</v>
      </c>
      <c r="AF1240">
        <v>31</v>
      </c>
      <c r="AG1240" s="2">
        <f t="shared" si="57"/>
        <v>616</v>
      </c>
      <c r="AH1240" s="2">
        <f t="shared" si="58"/>
        <v>2112</v>
      </c>
      <c r="AI1240" s="8">
        <v>85</v>
      </c>
      <c r="AJ1240" s="8">
        <v>40</v>
      </c>
      <c r="AK1240" s="2">
        <f>(100-AJ1240)/(100-AI1240)*AG1240</f>
        <v>2464</v>
      </c>
      <c r="AL1240" s="8">
        <f t="shared" si="59"/>
        <v>44</v>
      </c>
    </row>
    <row r="1241" spans="1:38" x14ac:dyDescent="0.35">
      <c r="A1241" s="1" t="s">
        <v>1910</v>
      </c>
      <c r="B1241" s="1" t="s">
        <v>1810</v>
      </c>
      <c r="C1241" s="1" t="s">
        <v>1884</v>
      </c>
      <c r="D1241" s="1" t="s">
        <v>1912</v>
      </c>
      <c r="E1241" s="1" t="s">
        <v>33</v>
      </c>
      <c r="F1241" s="2">
        <v>160789</v>
      </c>
      <c r="G1241" s="2">
        <v>395763</v>
      </c>
      <c r="H1241" s="2">
        <v>160789</v>
      </c>
      <c r="I1241" s="2">
        <v>395763</v>
      </c>
      <c r="J1241" s="1" t="s">
        <v>46</v>
      </c>
      <c r="K1241" s="1" t="s">
        <v>35</v>
      </c>
      <c r="L1241" s="1" t="s">
        <v>46</v>
      </c>
      <c r="M1241" s="1" t="s">
        <v>127</v>
      </c>
      <c r="N1241" s="1" t="s">
        <v>48</v>
      </c>
      <c r="O1241" s="1" t="s">
        <v>1911</v>
      </c>
      <c r="P1241" s="1" t="s">
        <v>1913</v>
      </c>
      <c r="Q1241" s="1" t="s">
        <v>45</v>
      </c>
      <c r="AA1241">
        <v>2</v>
      </c>
      <c r="AB1241">
        <v>0.2606</v>
      </c>
      <c r="AC1241">
        <v>1.5</v>
      </c>
      <c r="AD1241">
        <v>0.83</v>
      </c>
      <c r="AE1241">
        <v>2.8</v>
      </c>
      <c r="AF1241">
        <v>36</v>
      </c>
      <c r="AG1241" s="2">
        <f t="shared" si="57"/>
        <v>5.6</v>
      </c>
      <c r="AH1241" s="2">
        <f t="shared" si="58"/>
        <v>24</v>
      </c>
      <c r="AI1241" s="8">
        <v>85</v>
      </c>
      <c r="AJ1241" s="8">
        <v>40</v>
      </c>
      <c r="AK1241" s="2">
        <f>(100-AJ1241)/(100-AI1241)*AG1241</f>
        <v>22.4</v>
      </c>
      <c r="AL1241" s="8">
        <f t="shared" si="59"/>
        <v>0</v>
      </c>
    </row>
    <row r="1242" spans="1:38" x14ac:dyDescent="0.35">
      <c r="A1242" s="1" t="s">
        <v>1910</v>
      </c>
      <c r="B1242" s="1" t="s">
        <v>1810</v>
      </c>
      <c r="C1242" s="1" t="s">
        <v>1884</v>
      </c>
      <c r="D1242" s="1" t="s">
        <v>1912</v>
      </c>
      <c r="E1242" s="1" t="s">
        <v>33</v>
      </c>
      <c r="F1242" s="2">
        <v>160789</v>
      </c>
      <c r="G1242" s="2">
        <v>395763</v>
      </c>
      <c r="H1242" s="2">
        <v>160789</v>
      </c>
      <c r="I1242" s="2">
        <v>395763</v>
      </c>
      <c r="J1242" s="1" t="s">
        <v>53</v>
      </c>
      <c r="K1242" s="1" t="s">
        <v>35</v>
      </c>
      <c r="L1242" s="1" t="s">
        <v>53</v>
      </c>
      <c r="M1242" s="1" t="s">
        <v>127</v>
      </c>
      <c r="N1242" s="1" t="s">
        <v>48</v>
      </c>
      <c r="O1242" s="1" t="s">
        <v>1911</v>
      </c>
      <c r="P1242" s="1" t="s">
        <v>1913</v>
      </c>
      <c r="Q1242" s="1" t="s">
        <v>45</v>
      </c>
      <c r="AA1242">
        <v>570</v>
      </c>
      <c r="AB1242">
        <v>0.2606</v>
      </c>
      <c r="AC1242">
        <v>4.2</v>
      </c>
      <c r="AD1242">
        <v>0.63</v>
      </c>
      <c r="AE1242">
        <v>2.8</v>
      </c>
      <c r="AF1242">
        <v>35</v>
      </c>
      <c r="AG1242" s="2">
        <f t="shared" si="57"/>
        <v>1596</v>
      </c>
      <c r="AH1242" s="2">
        <f t="shared" si="58"/>
        <v>6840</v>
      </c>
      <c r="AI1242" s="8">
        <v>85</v>
      </c>
      <c r="AJ1242" s="8">
        <v>40</v>
      </c>
      <c r="AK1242" s="2">
        <f>(100-AJ1242)/(100-AI1242)*AG1242</f>
        <v>6384</v>
      </c>
      <c r="AL1242" s="8">
        <f t="shared" si="59"/>
        <v>142</v>
      </c>
    </row>
    <row r="1243" spans="1:38" x14ac:dyDescent="0.35">
      <c r="A1243" s="1" t="s">
        <v>1914</v>
      </c>
      <c r="B1243" s="1" t="s">
        <v>1810</v>
      </c>
      <c r="C1243" s="1" t="s">
        <v>1884</v>
      </c>
      <c r="D1243" s="1" t="s">
        <v>1916</v>
      </c>
      <c r="E1243" s="1" t="s">
        <v>33</v>
      </c>
      <c r="F1243" s="2">
        <v>158565</v>
      </c>
      <c r="G1243" s="2">
        <v>394149</v>
      </c>
      <c r="H1243" s="2">
        <v>158565</v>
      </c>
      <c r="I1243" s="2">
        <v>394149</v>
      </c>
      <c r="J1243" s="1" t="s">
        <v>85</v>
      </c>
      <c r="K1243" s="1" t="s">
        <v>35</v>
      </c>
      <c r="L1243" s="1" t="s">
        <v>54</v>
      </c>
      <c r="M1243" s="1" t="s">
        <v>74</v>
      </c>
      <c r="N1243" s="1" t="s">
        <v>56</v>
      </c>
      <c r="O1243" s="1" t="s">
        <v>1915</v>
      </c>
      <c r="P1243" s="1" t="s">
        <v>1917</v>
      </c>
      <c r="Q1243" s="1" t="s">
        <v>45</v>
      </c>
      <c r="AA1243">
        <v>879</v>
      </c>
      <c r="AB1243">
        <v>4.3700000000000003E-2</v>
      </c>
      <c r="AC1243">
        <v>1.4</v>
      </c>
      <c r="AD1243">
        <v>0.45</v>
      </c>
      <c r="AE1243">
        <v>5.8</v>
      </c>
      <c r="AF1243">
        <v>31</v>
      </c>
      <c r="AG1243" s="2">
        <f t="shared" si="57"/>
        <v>5098.2</v>
      </c>
      <c r="AH1243" s="2">
        <f t="shared" si="58"/>
        <v>10548</v>
      </c>
      <c r="AI1243" s="8">
        <v>85</v>
      </c>
      <c r="AJ1243" s="8">
        <v>40</v>
      </c>
      <c r="AK1243" s="2">
        <f>(100-AJ1243)/(100-AI1243)*AG1243</f>
        <v>20392.8</v>
      </c>
      <c r="AL1243" s="8">
        <f t="shared" si="59"/>
        <v>219</v>
      </c>
    </row>
    <row r="1244" spans="1:38" x14ac:dyDescent="0.35">
      <c r="A1244" s="1" t="s">
        <v>1914</v>
      </c>
      <c r="B1244" s="1" t="s">
        <v>1810</v>
      </c>
      <c r="C1244" s="1" t="s">
        <v>1884</v>
      </c>
      <c r="D1244" s="1" t="s">
        <v>1916</v>
      </c>
      <c r="E1244" s="1" t="s">
        <v>33</v>
      </c>
      <c r="F1244" s="2">
        <v>158565</v>
      </c>
      <c r="G1244" s="2">
        <v>394149</v>
      </c>
      <c r="H1244" s="2">
        <v>158565</v>
      </c>
      <c r="I1244" s="2">
        <v>394149</v>
      </c>
      <c r="J1244" s="1" t="s">
        <v>79</v>
      </c>
      <c r="K1244" s="1" t="s">
        <v>35</v>
      </c>
      <c r="L1244" s="1" t="s">
        <v>54</v>
      </c>
      <c r="M1244" s="1" t="s">
        <v>74</v>
      </c>
      <c r="N1244" s="1" t="s">
        <v>56</v>
      </c>
      <c r="O1244" s="1" t="s">
        <v>1915</v>
      </c>
      <c r="P1244" s="1" t="s">
        <v>1917</v>
      </c>
      <c r="Q1244" s="1" t="s">
        <v>45</v>
      </c>
      <c r="AA1244">
        <v>68</v>
      </c>
      <c r="AB1244">
        <v>4.3700000000000003E-2</v>
      </c>
      <c r="AC1244">
        <v>1.4</v>
      </c>
      <c r="AD1244">
        <v>0.45</v>
      </c>
      <c r="AE1244">
        <v>5.8</v>
      </c>
      <c r="AF1244">
        <v>31</v>
      </c>
      <c r="AG1244" s="2">
        <f t="shared" si="57"/>
        <v>394.4</v>
      </c>
      <c r="AH1244" s="2">
        <f t="shared" si="58"/>
        <v>816</v>
      </c>
      <c r="AI1244" s="8">
        <v>85</v>
      </c>
      <c r="AJ1244" s="8">
        <v>40</v>
      </c>
      <c r="AK1244" s="2">
        <f>(100-AJ1244)/(100-AI1244)*AG1244</f>
        <v>1577.6</v>
      </c>
      <c r="AL1244" s="8">
        <f t="shared" si="59"/>
        <v>17</v>
      </c>
    </row>
    <row r="1245" spans="1:38" x14ac:dyDescent="0.35">
      <c r="A1245" s="1" t="s">
        <v>1918</v>
      </c>
      <c r="B1245" s="1" t="s">
        <v>1810</v>
      </c>
      <c r="C1245" s="1" t="s">
        <v>1884</v>
      </c>
      <c r="D1245" s="1" t="s">
        <v>1920</v>
      </c>
      <c r="E1245" s="1" t="s">
        <v>33</v>
      </c>
      <c r="F1245" s="2">
        <v>160877</v>
      </c>
      <c r="G1245" s="2">
        <v>395431</v>
      </c>
      <c r="H1245" s="2">
        <v>160877</v>
      </c>
      <c r="I1245" s="2">
        <v>395431</v>
      </c>
      <c r="J1245" s="1" t="s">
        <v>79</v>
      </c>
      <c r="K1245" s="1" t="s">
        <v>35</v>
      </c>
      <c r="L1245" s="1" t="s">
        <v>54</v>
      </c>
      <c r="M1245" s="1" t="s">
        <v>122</v>
      </c>
      <c r="N1245" s="1" t="s">
        <v>56</v>
      </c>
      <c r="O1245" s="1" t="s">
        <v>1919</v>
      </c>
      <c r="P1245" s="1" t="s">
        <v>1921</v>
      </c>
      <c r="Q1245" s="1" t="s">
        <v>45</v>
      </c>
      <c r="AA1245">
        <v>448</v>
      </c>
      <c r="AB1245">
        <v>4.3700000000000003E-2</v>
      </c>
      <c r="AC1245">
        <v>1.4</v>
      </c>
      <c r="AD1245">
        <v>0.45</v>
      </c>
      <c r="AE1245">
        <v>3.5</v>
      </c>
      <c r="AF1245">
        <v>31</v>
      </c>
      <c r="AG1245" s="2">
        <f t="shared" si="57"/>
        <v>1568</v>
      </c>
      <c r="AH1245" s="2">
        <f t="shared" si="58"/>
        <v>5376</v>
      </c>
      <c r="AI1245" s="8">
        <v>85</v>
      </c>
      <c r="AJ1245" s="8">
        <v>40</v>
      </c>
      <c r="AK1245" s="2">
        <f>(100-AJ1245)/(100-AI1245)*AG1245</f>
        <v>6272</v>
      </c>
      <c r="AL1245" s="8">
        <f t="shared" si="59"/>
        <v>112</v>
      </c>
    </row>
    <row r="1246" spans="1:38" x14ac:dyDescent="0.35">
      <c r="A1246" s="1" t="s">
        <v>1918</v>
      </c>
      <c r="B1246" s="1" t="s">
        <v>1810</v>
      </c>
      <c r="C1246" s="1" t="s">
        <v>1884</v>
      </c>
      <c r="D1246" s="1" t="s">
        <v>1920</v>
      </c>
      <c r="E1246" s="1" t="s">
        <v>33</v>
      </c>
      <c r="F1246" s="2">
        <v>160877</v>
      </c>
      <c r="G1246" s="2">
        <v>395431</v>
      </c>
      <c r="H1246" s="2">
        <v>160877</v>
      </c>
      <c r="I1246" s="2">
        <v>395431</v>
      </c>
      <c r="J1246" s="1" t="s">
        <v>53</v>
      </c>
      <c r="K1246" s="1" t="s">
        <v>35</v>
      </c>
      <c r="L1246" s="1" t="s">
        <v>53</v>
      </c>
      <c r="M1246" s="1" t="s">
        <v>122</v>
      </c>
      <c r="N1246" s="1" t="s">
        <v>48</v>
      </c>
      <c r="O1246" s="1" t="s">
        <v>1919</v>
      </c>
      <c r="P1246" s="1" t="s">
        <v>1921</v>
      </c>
      <c r="Q1246" s="1" t="s">
        <v>45</v>
      </c>
      <c r="AA1246">
        <v>420</v>
      </c>
      <c r="AB1246">
        <v>0.2606</v>
      </c>
      <c r="AC1246">
        <v>4.2</v>
      </c>
      <c r="AD1246">
        <v>0.63</v>
      </c>
      <c r="AE1246">
        <v>2.8</v>
      </c>
      <c r="AF1246">
        <v>35</v>
      </c>
      <c r="AG1246" s="2">
        <f t="shared" si="57"/>
        <v>1176</v>
      </c>
      <c r="AH1246" s="2">
        <f t="shared" si="58"/>
        <v>5040</v>
      </c>
      <c r="AI1246" s="8">
        <v>85</v>
      </c>
      <c r="AJ1246" s="8">
        <v>40</v>
      </c>
      <c r="AK1246" s="2">
        <f>(100-AJ1246)/(100-AI1246)*AG1246</f>
        <v>4704</v>
      </c>
      <c r="AL1246" s="8">
        <f t="shared" si="59"/>
        <v>105</v>
      </c>
    </row>
    <row r="1247" spans="1:38" x14ac:dyDescent="0.35">
      <c r="A1247" s="1" t="s">
        <v>1918</v>
      </c>
      <c r="B1247" s="1" t="s">
        <v>1810</v>
      </c>
      <c r="C1247" s="1" t="s">
        <v>1884</v>
      </c>
      <c r="D1247" s="1" t="s">
        <v>1920</v>
      </c>
      <c r="E1247" s="1" t="s">
        <v>33</v>
      </c>
      <c r="F1247" s="2">
        <v>160877</v>
      </c>
      <c r="G1247" s="2">
        <v>395431</v>
      </c>
      <c r="H1247" s="2">
        <v>160877</v>
      </c>
      <c r="I1247" s="2">
        <v>395431</v>
      </c>
      <c r="J1247" s="1" t="s">
        <v>63</v>
      </c>
      <c r="K1247" s="1" t="s">
        <v>35</v>
      </c>
      <c r="L1247" s="1" t="s">
        <v>63</v>
      </c>
      <c r="M1247" s="1" t="s">
        <v>122</v>
      </c>
      <c r="N1247" s="1" t="s">
        <v>52</v>
      </c>
      <c r="O1247" s="1" t="s">
        <v>1919</v>
      </c>
      <c r="P1247" s="1" t="s">
        <v>1921</v>
      </c>
      <c r="Q1247" s="1" t="s">
        <v>45</v>
      </c>
      <c r="AA1247">
        <v>244</v>
      </c>
      <c r="AB1247">
        <v>0.2606</v>
      </c>
      <c r="AC1247">
        <v>2.2999999999999998</v>
      </c>
      <c r="AD1247">
        <v>1.3</v>
      </c>
      <c r="AE1247">
        <v>4.2</v>
      </c>
      <c r="AF1247">
        <v>32</v>
      </c>
      <c r="AG1247" s="2">
        <f t="shared" si="57"/>
        <v>1024.8</v>
      </c>
      <c r="AH1247" s="2">
        <f t="shared" si="58"/>
        <v>2928</v>
      </c>
      <c r="AI1247" s="8">
        <v>85</v>
      </c>
      <c r="AJ1247" s="8">
        <v>40</v>
      </c>
      <c r="AK1247" s="2">
        <f>(100-AJ1247)/(100-AI1247)*AG1247</f>
        <v>4099.2</v>
      </c>
      <c r="AL1247" s="8">
        <f t="shared" si="59"/>
        <v>61</v>
      </c>
    </row>
    <row r="1248" spans="1:38" x14ac:dyDescent="0.35">
      <c r="A1248" s="1" t="s">
        <v>1918</v>
      </c>
      <c r="B1248" s="1" t="s">
        <v>1810</v>
      </c>
      <c r="C1248" s="1" t="s">
        <v>1884</v>
      </c>
      <c r="D1248" s="1" t="s">
        <v>1920</v>
      </c>
      <c r="E1248" s="1" t="s">
        <v>33</v>
      </c>
      <c r="F1248" s="2">
        <v>160877</v>
      </c>
      <c r="G1248" s="2">
        <v>395431</v>
      </c>
      <c r="H1248" s="2">
        <v>160877</v>
      </c>
      <c r="I1248" s="2">
        <v>395431</v>
      </c>
      <c r="J1248" s="1" t="s">
        <v>46</v>
      </c>
      <c r="K1248" s="1" t="s">
        <v>35</v>
      </c>
      <c r="L1248" s="1" t="s">
        <v>46</v>
      </c>
      <c r="M1248" s="1" t="s">
        <v>122</v>
      </c>
      <c r="N1248" s="1" t="s">
        <v>48</v>
      </c>
      <c r="O1248" s="1" t="s">
        <v>1919</v>
      </c>
      <c r="P1248" s="1" t="s">
        <v>1921</v>
      </c>
      <c r="Q1248" s="1" t="s">
        <v>45</v>
      </c>
      <c r="AA1248">
        <v>4</v>
      </c>
      <c r="AB1248">
        <v>0.2606</v>
      </c>
      <c r="AC1248">
        <v>1.5</v>
      </c>
      <c r="AD1248">
        <v>0.83</v>
      </c>
      <c r="AE1248">
        <v>2.8</v>
      </c>
      <c r="AF1248">
        <v>36</v>
      </c>
      <c r="AG1248" s="2">
        <f t="shared" si="57"/>
        <v>11.2</v>
      </c>
      <c r="AH1248" s="2">
        <f t="shared" si="58"/>
        <v>48</v>
      </c>
      <c r="AI1248" s="8">
        <v>85</v>
      </c>
      <c r="AJ1248" s="8">
        <v>40</v>
      </c>
      <c r="AK1248" s="2">
        <f>(100-AJ1248)/(100-AI1248)*AG1248</f>
        <v>44.8</v>
      </c>
      <c r="AL1248" s="8">
        <f t="shared" si="59"/>
        <v>1</v>
      </c>
    </row>
    <row r="1249" spans="1:38" x14ac:dyDescent="0.35">
      <c r="A1249" s="1" t="s">
        <v>1918</v>
      </c>
      <c r="B1249" s="1" t="s">
        <v>1810</v>
      </c>
      <c r="C1249" s="1" t="s">
        <v>1884</v>
      </c>
      <c r="D1249" s="1" t="s">
        <v>1920</v>
      </c>
      <c r="E1249" s="1" t="s">
        <v>33</v>
      </c>
      <c r="F1249" s="2">
        <v>160877</v>
      </c>
      <c r="G1249" s="2">
        <v>395431</v>
      </c>
      <c r="H1249" s="2">
        <v>160877</v>
      </c>
      <c r="I1249" s="2">
        <v>395431</v>
      </c>
      <c r="J1249" s="1" t="s">
        <v>53</v>
      </c>
      <c r="K1249" s="1" t="s">
        <v>35</v>
      </c>
      <c r="L1249" s="1" t="s">
        <v>53</v>
      </c>
      <c r="M1249" s="1" t="s">
        <v>122</v>
      </c>
      <c r="N1249" s="1" t="s">
        <v>48</v>
      </c>
      <c r="O1249" s="1" t="s">
        <v>1919</v>
      </c>
      <c r="P1249" s="1" t="s">
        <v>1921</v>
      </c>
      <c r="Q1249" s="1" t="s">
        <v>45</v>
      </c>
      <c r="AA1249">
        <v>255</v>
      </c>
      <c r="AB1249">
        <v>0.2606</v>
      </c>
      <c r="AC1249">
        <v>4.2</v>
      </c>
      <c r="AD1249">
        <v>0.63</v>
      </c>
      <c r="AE1249">
        <v>2.8</v>
      </c>
      <c r="AF1249">
        <v>35</v>
      </c>
      <c r="AG1249" s="2">
        <f t="shared" si="57"/>
        <v>714</v>
      </c>
      <c r="AH1249" s="2">
        <f t="shared" si="58"/>
        <v>3060</v>
      </c>
      <c r="AI1249" s="8">
        <v>85</v>
      </c>
      <c r="AJ1249" s="8">
        <v>40</v>
      </c>
      <c r="AK1249" s="2">
        <f>(100-AJ1249)/(100-AI1249)*AG1249</f>
        <v>2856</v>
      </c>
      <c r="AL1249" s="8">
        <f t="shared" si="59"/>
        <v>63</v>
      </c>
    </row>
    <row r="1250" spans="1:38" x14ac:dyDescent="0.35">
      <c r="A1250" s="1" t="s">
        <v>1918</v>
      </c>
      <c r="B1250" s="1" t="s">
        <v>1810</v>
      </c>
      <c r="C1250" s="1" t="s">
        <v>1884</v>
      </c>
      <c r="D1250" s="1" t="s">
        <v>1920</v>
      </c>
      <c r="E1250" s="1" t="s">
        <v>33</v>
      </c>
      <c r="F1250" s="2">
        <v>160877</v>
      </c>
      <c r="G1250" s="2">
        <v>395431</v>
      </c>
      <c r="H1250" s="2">
        <v>160877</v>
      </c>
      <c r="I1250" s="2">
        <v>395431</v>
      </c>
      <c r="J1250" s="1" t="s">
        <v>49</v>
      </c>
      <c r="K1250" s="1" t="s">
        <v>35</v>
      </c>
      <c r="L1250" s="1" t="s">
        <v>50</v>
      </c>
      <c r="M1250" s="1" t="s">
        <v>122</v>
      </c>
      <c r="N1250" s="1" t="s">
        <v>52</v>
      </c>
      <c r="O1250" s="1" t="s">
        <v>1919</v>
      </c>
      <c r="P1250" s="1" t="s">
        <v>1921</v>
      </c>
      <c r="Q1250" s="1" t="s">
        <v>45</v>
      </c>
      <c r="AA1250">
        <v>132</v>
      </c>
      <c r="AB1250">
        <v>0</v>
      </c>
      <c r="AC1250">
        <v>22</v>
      </c>
      <c r="AD1250">
        <v>0.1</v>
      </c>
      <c r="AE1250">
        <v>1.2</v>
      </c>
      <c r="AF1250">
        <v>15</v>
      </c>
      <c r="AG1250" s="2">
        <f t="shared" si="57"/>
        <v>158.4</v>
      </c>
      <c r="AH1250" s="2">
        <f t="shared" si="58"/>
        <v>1584</v>
      </c>
      <c r="AI1250" s="8">
        <v>85</v>
      </c>
      <c r="AJ1250" s="8">
        <v>40</v>
      </c>
      <c r="AK1250" s="2">
        <f>(100-AJ1250)/(100-AI1250)*AG1250</f>
        <v>633.6</v>
      </c>
      <c r="AL1250" s="8">
        <f t="shared" si="59"/>
        <v>33</v>
      </c>
    </row>
    <row r="1251" spans="1:38" x14ac:dyDescent="0.35">
      <c r="A1251" s="1" t="s">
        <v>1922</v>
      </c>
      <c r="B1251" s="1" t="s">
        <v>1810</v>
      </c>
      <c r="C1251" s="1" t="s">
        <v>1884</v>
      </c>
      <c r="D1251" s="1" t="s">
        <v>1924</v>
      </c>
      <c r="E1251" s="1" t="s">
        <v>33</v>
      </c>
      <c r="F1251" s="2">
        <v>160573</v>
      </c>
      <c r="G1251" s="2">
        <v>395097</v>
      </c>
      <c r="H1251" s="2">
        <v>160573</v>
      </c>
      <c r="I1251" s="2">
        <v>395097</v>
      </c>
      <c r="J1251" s="1" t="s">
        <v>85</v>
      </c>
      <c r="K1251" s="1" t="s">
        <v>35</v>
      </c>
      <c r="L1251" s="1" t="s">
        <v>54</v>
      </c>
      <c r="M1251" s="1" t="s">
        <v>47</v>
      </c>
      <c r="N1251" s="1" t="s">
        <v>56</v>
      </c>
      <c r="O1251" s="1" t="s">
        <v>1923</v>
      </c>
      <c r="P1251" s="1" t="s">
        <v>1921</v>
      </c>
      <c r="Q1251" s="1" t="s">
        <v>45</v>
      </c>
      <c r="AA1251" s="2">
        <v>1200</v>
      </c>
      <c r="AB1251">
        <v>4.3700000000000003E-2</v>
      </c>
      <c r="AC1251">
        <v>1.4</v>
      </c>
      <c r="AD1251">
        <v>0.45</v>
      </c>
      <c r="AE1251">
        <v>5.8</v>
      </c>
      <c r="AF1251">
        <v>31</v>
      </c>
      <c r="AG1251" s="2">
        <f t="shared" si="57"/>
        <v>6960</v>
      </c>
      <c r="AH1251" s="2">
        <f t="shared" si="58"/>
        <v>14400</v>
      </c>
      <c r="AI1251" s="8">
        <v>85</v>
      </c>
      <c r="AJ1251" s="8">
        <v>40</v>
      </c>
      <c r="AK1251" s="2">
        <f>(100-AJ1251)/(100-AI1251)*AG1251</f>
        <v>27840</v>
      </c>
      <c r="AL1251" s="8">
        <f t="shared" si="59"/>
        <v>300</v>
      </c>
    </row>
    <row r="1252" spans="1:38" x14ac:dyDescent="0.35">
      <c r="A1252" s="1" t="s">
        <v>1925</v>
      </c>
      <c r="B1252" s="1" t="s">
        <v>1810</v>
      </c>
      <c r="C1252" s="1" t="s">
        <v>1884</v>
      </c>
      <c r="D1252" s="1" t="s">
        <v>1927</v>
      </c>
      <c r="E1252" s="1" t="s">
        <v>33</v>
      </c>
      <c r="F1252" s="2">
        <v>160970</v>
      </c>
      <c r="G1252" s="2">
        <v>394776</v>
      </c>
      <c r="H1252" s="2">
        <v>160970</v>
      </c>
      <c r="I1252" s="2">
        <v>394776</v>
      </c>
      <c r="J1252" s="1" t="s">
        <v>54</v>
      </c>
      <c r="K1252" s="1" t="s">
        <v>35</v>
      </c>
      <c r="L1252" s="1" t="s">
        <v>54</v>
      </c>
      <c r="M1252" s="1" t="s">
        <v>127</v>
      </c>
      <c r="N1252" s="1" t="s">
        <v>56</v>
      </c>
      <c r="O1252" s="1" t="s">
        <v>1926</v>
      </c>
      <c r="P1252" s="1" t="s">
        <v>1921</v>
      </c>
      <c r="Q1252" s="1" t="s">
        <v>45</v>
      </c>
      <c r="AA1252" s="2">
        <v>3176</v>
      </c>
      <c r="AB1252">
        <v>4.3700000000000003E-2</v>
      </c>
      <c r="AC1252">
        <v>1.4</v>
      </c>
      <c r="AD1252">
        <v>0.45</v>
      </c>
      <c r="AE1252">
        <v>3.5</v>
      </c>
      <c r="AF1252">
        <v>31</v>
      </c>
      <c r="AG1252" s="2">
        <f t="shared" si="57"/>
        <v>11116</v>
      </c>
      <c r="AH1252" s="2">
        <f t="shared" si="58"/>
        <v>38112</v>
      </c>
      <c r="AI1252" s="8">
        <v>85</v>
      </c>
      <c r="AJ1252" s="8">
        <v>40</v>
      </c>
      <c r="AK1252" s="2">
        <f>(100-AJ1252)/(100-AI1252)*AG1252</f>
        <v>44464</v>
      </c>
      <c r="AL1252" s="8">
        <f t="shared" si="59"/>
        <v>794</v>
      </c>
    </row>
    <row r="1253" spans="1:38" x14ac:dyDescent="0.35">
      <c r="A1253" s="1" t="s">
        <v>1925</v>
      </c>
      <c r="B1253" s="1" t="s">
        <v>1810</v>
      </c>
      <c r="C1253" s="1" t="s">
        <v>1884</v>
      </c>
      <c r="D1253" s="1" t="s">
        <v>1927</v>
      </c>
      <c r="E1253" s="1" t="s">
        <v>33</v>
      </c>
      <c r="F1253" s="2">
        <v>160970</v>
      </c>
      <c r="G1253" s="2">
        <v>394776</v>
      </c>
      <c r="H1253" s="2">
        <v>160970</v>
      </c>
      <c r="I1253" s="2">
        <v>394776</v>
      </c>
      <c r="J1253" s="1" t="s">
        <v>50</v>
      </c>
      <c r="K1253" s="1" t="s">
        <v>35</v>
      </c>
      <c r="L1253" s="1" t="s">
        <v>50</v>
      </c>
      <c r="M1253" s="1" t="s">
        <v>127</v>
      </c>
      <c r="N1253" s="1" t="s">
        <v>52</v>
      </c>
      <c r="O1253" s="1" t="s">
        <v>1926</v>
      </c>
      <c r="P1253" s="1" t="s">
        <v>1921</v>
      </c>
      <c r="Q1253" s="1" t="s">
        <v>45</v>
      </c>
      <c r="AA1253" s="2">
        <v>2688</v>
      </c>
      <c r="AB1253">
        <v>4.3700000000000003E-2</v>
      </c>
      <c r="AC1253">
        <v>22</v>
      </c>
      <c r="AD1253">
        <v>0.1</v>
      </c>
      <c r="AE1253">
        <v>1.2</v>
      </c>
      <c r="AF1253">
        <v>15</v>
      </c>
      <c r="AG1253" s="2">
        <f t="shared" si="57"/>
        <v>3225.6</v>
      </c>
      <c r="AH1253" s="2">
        <f t="shared" si="58"/>
        <v>32256</v>
      </c>
      <c r="AI1253" s="8">
        <v>85</v>
      </c>
      <c r="AJ1253" s="8">
        <v>40</v>
      </c>
      <c r="AK1253" s="2">
        <f>(100-AJ1253)/(100-AI1253)*AG1253</f>
        <v>12902.4</v>
      </c>
      <c r="AL1253" s="8">
        <f t="shared" si="59"/>
        <v>672</v>
      </c>
    </row>
    <row r="1254" spans="1:38" x14ac:dyDescent="0.35">
      <c r="A1254" s="1" t="s">
        <v>1928</v>
      </c>
      <c r="B1254" s="1" t="s">
        <v>1810</v>
      </c>
      <c r="C1254" s="1" t="s">
        <v>1884</v>
      </c>
      <c r="D1254" s="1" t="s">
        <v>1930</v>
      </c>
      <c r="E1254" s="1" t="s">
        <v>33</v>
      </c>
      <c r="F1254" s="2">
        <v>163765</v>
      </c>
      <c r="G1254" s="2">
        <v>397557</v>
      </c>
      <c r="H1254" s="2">
        <v>163765</v>
      </c>
      <c r="I1254" s="2">
        <v>397557</v>
      </c>
      <c r="J1254" s="1" t="s">
        <v>79</v>
      </c>
      <c r="K1254" s="1" t="s">
        <v>35</v>
      </c>
      <c r="L1254" s="1" t="s">
        <v>54</v>
      </c>
      <c r="M1254" s="1" t="s">
        <v>80</v>
      </c>
      <c r="N1254" s="1" t="s">
        <v>56</v>
      </c>
      <c r="O1254" s="1" t="s">
        <v>1929</v>
      </c>
      <c r="P1254" s="1" t="s">
        <v>1931</v>
      </c>
      <c r="Q1254" s="1" t="s">
        <v>45</v>
      </c>
      <c r="AA1254">
        <v>960</v>
      </c>
      <c r="AB1254">
        <v>4.3700000000000003E-2</v>
      </c>
      <c r="AC1254">
        <v>1.4</v>
      </c>
      <c r="AD1254">
        <v>0.45</v>
      </c>
      <c r="AE1254">
        <v>3.5</v>
      </c>
      <c r="AF1254">
        <v>31</v>
      </c>
      <c r="AG1254" s="2">
        <f t="shared" si="57"/>
        <v>3360</v>
      </c>
      <c r="AH1254" s="2">
        <f t="shared" si="58"/>
        <v>11520</v>
      </c>
      <c r="AI1254" s="8">
        <v>85</v>
      </c>
      <c r="AJ1254" s="8">
        <v>40</v>
      </c>
      <c r="AK1254" s="2">
        <f>(100-AJ1254)/(100-AI1254)*AG1254</f>
        <v>13440</v>
      </c>
      <c r="AL1254" s="8">
        <f t="shared" si="59"/>
        <v>240</v>
      </c>
    </row>
    <row r="1255" spans="1:38" x14ac:dyDescent="0.35">
      <c r="A1255" s="1" t="s">
        <v>1928</v>
      </c>
      <c r="B1255" s="1" t="s">
        <v>1810</v>
      </c>
      <c r="C1255" s="1" t="s">
        <v>1884</v>
      </c>
      <c r="D1255" s="1" t="s">
        <v>1930</v>
      </c>
      <c r="E1255" s="1" t="s">
        <v>33</v>
      </c>
      <c r="F1255" s="2">
        <v>163765</v>
      </c>
      <c r="G1255" s="2">
        <v>397557</v>
      </c>
      <c r="H1255" s="2">
        <v>163765</v>
      </c>
      <c r="I1255" s="2">
        <v>397557</v>
      </c>
      <c r="J1255" s="1" t="s">
        <v>85</v>
      </c>
      <c r="K1255" s="1" t="s">
        <v>35</v>
      </c>
      <c r="L1255" s="1" t="s">
        <v>54</v>
      </c>
      <c r="M1255" s="1" t="s">
        <v>80</v>
      </c>
      <c r="N1255" s="1" t="s">
        <v>56</v>
      </c>
      <c r="O1255" s="1" t="s">
        <v>1929</v>
      </c>
      <c r="P1255" s="1" t="s">
        <v>1931</v>
      </c>
      <c r="Q1255" s="1" t="s">
        <v>45</v>
      </c>
      <c r="AA1255">
        <v>424</v>
      </c>
      <c r="AB1255">
        <v>4.3700000000000003E-2</v>
      </c>
      <c r="AC1255">
        <v>1.4</v>
      </c>
      <c r="AD1255">
        <v>0.45</v>
      </c>
      <c r="AE1255">
        <v>3.5</v>
      </c>
      <c r="AF1255">
        <v>31</v>
      </c>
      <c r="AG1255" s="2">
        <f t="shared" si="57"/>
        <v>1484</v>
      </c>
      <c r="AH1255" s="2">
        <f t="shared" si="58"/>
        <v>5088</v>
      </c>
      <c r="AI1255" s="8">
        <v>85</v>
      </c>
      <c r="AJ1255" s="8">
        <v>40</v>
      </c>
      <c r="AK1255" s="2">
        <f>(100-AJ1255)/(100-AI1255)*AG1255</f>
        <v>5936</v>
      </c>
      <c r="AL1255" s="8">
        <f t="shared" si="59"/>
        <v>106</v>
      </c>
    </row>
    <row r="1256" spans="1:38" x14ac:dyDescent="0.35">
      <c r="A1256" s="1" t="s">
        <v>1932</v>
      </c>
      <c r="B1256" s="1" t="s">
        <v>1810</v>
      </c>
      <c r="C1256" s="1" t="s">
        <v>1884</v>
      </c>
      <c r="D1256" s="1" t="s">
        <v>1934</v>
      </c>
      <c r="E1256" s="1" t="s">
        <v>33</v>
      </c>
      <c r="F1256" s="2">
        <v>165628</v>
      </c>
      <c r="G1256" s="2">
        <v>397516</v>
      </c>
      <c r="H1256" s="2">
        <v>165628</v>
      </c>
      <c r="I1256" s="2">
        <v>397516</v>
      </c>
      <c r="J1256" s="1" t="s">
        <v>79</v>
      </c>
      <c r="K1256" s="1" t="s">
        <v>35</v>
      </c>
      <c r="L1256" s="1" t="s">
        <v>54</v>
      </c>
      <c r="M1256" s="1" t="s">
        <v>122</v>
      </c>
      <c r="N1256" s="1" t="s">
        <v>56</v>
      </c>
      <c r="O1256" s="1" t="s">
        <v>1933</v>
      </c>
      <c r="P1256" s="1" t="s">
        <v>1931</v>
      </c>
      <c r="Q1256" s="1" t="s">
        <v>45</v>
      </c>
      <c r="AA1256" s="2">
        <v>2100</v>
      </c>
      <c r="AB1256">
        <v>4.3700000000000003E-2</v>
      </c>
      <c r="AC1256">
        <v>1.4</v>
      </c>
      <c r="AD1256">
        <v>0.45</v>
      </c>
      <c r="AE1256">
        <v>3.5</v>
      </c>
      <c r="AF1256">
        <v>31</v>
      </c>
      <c r="AG1256" s="2">
        <f t="shared" si="57"/>
        <v>7350</v>
      </c>
      <c r="AH1256" s="2">
        <f t="shared" si="58"/>
        <v>25200</v>
      </c>
      <c r="AI1256" s="8">
        <v>85</v>
      </c>
      <c r="AJ1256" s="8">
        <v>40</v>
      </c>
      <c r="AK1256" s="2">
        <f>(100-AJ1256)/(100-AI1256)*AG1256</f>
        <v>29400</v>
      </c>
      <c r="AL1256" s="8">
        <f t="shared" si="59"/>
        <v>525</v>
      </c>
    </row>
    <row r="1257" spans="1:38" x14ac:dyDescent="0.35">
      <c r="A1257" s="1" t="s">
        <v>1935</v>
      </c>
      <c r="B1257" s="1" t="s">
        <v>1810</v>
      </c>
      <c r="C1257" s="1" t="s">
        <v>1884</v>
      </c>
      <c r="D1257" s="1" t="s">
        <v>1937</v>
      </c>
      <c r="E1257" s="1" t="s">
        <v>33</v>
      </c>
      <c r="F1257" s="2">
        <v>161085</v>
      </c>
      <c r="G1257" s="2">
        <v>398842</v>
      </c>
      <c r="H1257" s="2">
        <v>161085</v>
      </c>
      <c r="I1257" s="2">
        <v>398842</v>
      </c>
      <c r="J1257" s="1" t="s">
        <v>85</v>
      </c>
      <c r="K1257" s="1" t="s">
        <v>35</v>
      </c>
      <c r="L1257" s="1" t="s">
        <v>54</v>
      </c>
      <c r="M1257" s="1" t="s">
        <v>122</v>
      </c>
      <c r="N1257" s="1" t="s">
        <v>56</v>
      </c>
      <c r="O1257" s="1" t="s">
        <v>1936</v>
      </c>
      <c r="P1257" s="1" t="s">
        <v>1938</v>
      </c>
      <c r="Q1257" s="1" t="s">
        <v>45</v>
      </c>
      <c r="AA1257">
        <v>648</v>
      </c>
      <c r="AB1257">
        <v>4.3700000000000003E-2</v>
      </c>
      <c r="AC1257">
        <v>1.4</v>
      </c>
      <c r="AD1257">
        <v>0.45</v>
      </c>
      <c r="AE1257">
        <v>3.5</v>
      </c>
      <c r="AF1257">
        <v>31</v>
      </c>
      <c r="AG1257" s="2">
        <f t="shared" si="57"/>
        <v>2268</v>
      </c>
      <c r="AH1257" s="2">
        <f t="shared" si="58"/>
        <v>7776</v>
      </c>
      <c r="AI1257" s="8">
        <v>85</v>
      </c>
      <c r="AJ1257" s="8">
        <v>40</v>
      </c>
      <c r="AK1257" s="2">
        <f>(100-AJ1257)/(100-AI1257)*AG1257</f>
        <v>9072</v>
      </c>
      <c r="AL1257" s="8">
        <f t="shared" si="59"/>
        <v>162</v>
      </c>
    </row>
    <row r="1258" spans="1:38" x14ac:dyDescent="0.35">
      <c r="A1258" s="1" t="s">
        <v>1939</v>
      </c>
      <c r="B1258" s="1" t="s">
        <v>1810</v>
      </c>
      <c r="C1258" s="1" t="s">
        <v>1884</v>
      </c>
      <c r="D1258" s="1" t="s">
        <v>1940</v>
      </c>
      <c r="E1258" s="1" t="s">
        <v>33</v>
      </c>
      <c r="F1258" s="2">
        <v>162403</v>
      </c>
      <c r="G1258" s="2">
        <v>398675</v>
      </c>
      <c r="H1258" s="2">
        <v>162403</v>
      </c>
      <c r="I1258" s="2">
        <v>398675</v>
      </c>
      <c r="J1258" s="1" t="s">
        <v>94</v>
      </c>
      <c r="K1258" s="1" t="s">
        <v>35</v>
      </c>
      <c r="L1258" s="1" t="s">
        <v>94</v>
      </c>
      <c r="M1258" s="1" t="s">
        <v>95</v>
      </c>
      <c r="N1258" s="1" t="s">
        <v>96</v>
      </c>
      <c r="P1258" s="1" t="s">
        <v>1941</v>
      </c>
      <c r="Q1258" s="1" t="s">
        <v>45</v>
      </c>
      <c r="AA1258">
        <v>299</v>
      </c>
      <c r="AB1258">
        <v>0.2606</v>
      </c>
      <c r="AC1258">
        <v>4.2</v>
      </c>
      <c r="AD1258">
        <v>0.63</v>
      </c>
      <c r="AE1258">
        <v>5.6</v>
      </c>
      <c r="AF1258">
        <v>35</v>
      </c>
      <c r="AG1258" s="2">
        <f t="shared" si="57"/>
        <v>1674.3999999999999</v>
      </c>
      <c r="AH1258" s="2">
        <f t="shared" si="58"/>
        <v>3588</v>
      </c>
      <c r="AI1258" s="8">
        <v>85</v>
      </c>
      <c r="AJ1258" s="8">
        <v>40</v>
      </c>
      <c r="AK1258" s="2">
        <f>(100-AJ1258)/(100-AI1258)*AG1258</f>
        <v>6697.5999999999995</v>
      </c>
      <c r="AL1258" s="8">
        <f t="shared" si="59"/>
        <v>74</v>
      </c>
    </row>
    <row r="1259" spans="1:38" x14ac:dyDescent="0.35">
      <c r="A1259" s="1" t="s">
        <v>1939</v>
      </c>
      <c r="B1259" s="1" t="s">
        <v>1810</v>
      </c>
      <c r="C1259" s="1" t="s">
        <v>1884</v>
      </c>
      <c r="D1259" s="1" t="s">
        <v>1940</v>
      </c>
      <c r="E1259" s="1" t="s">
        <v>33</v>
      </c>
      <c r="F1259" s="2">
        <v>162403</v>
      </c>
      <c r="G1259" s="2">
        <v>398675</v>
      </c>
      <c r="H1259" s="2">
        <v>162403</v>
      </c>
      <c r="I1259" s="2">
        <v>398675</v>
      </c>
      <c r="J1259" s="1" t="s">
        <v>101</v>
      </c>
      <c r="K1259" s="1" t="s">
        <v>35</v>
      </c>
      <c r="L1259" s="1" t="s">
        <v>101</v>
      </c>
      <c r="M1259" s="1" t="s">
        <v>95</v>
      </c>
      <c r="N1259" s="1" t="s">
        <v>96</v>
      </c>
      <c r="P1259" s="1" t="s">
        <v>1941</v>
      </c>
      <c r="Q1259" s="1" t="s">
        <v>45</v>
      </c>
      <c r="AA1259">
        <v>1</v>
      </c>
      <c r="AB1259">
        <v>0.2606</v>
      </c>
      <c r="AC1259">
        <v>1.5</v>
      </c>
      <c r="AD1259">
        <v>0.83</v>
      </c>
      <c r="AE1259">
        <v>5.6</v>
      </c>
      <c r="AF1259">
        <v>36</v>
      </c>
      <c r="AG1259" s="2">
        <f t="shared" si="57"/>
        <v>5.6</v>
      </c>
      <c r="AH1259" s="2">
        <f t="shared" si="58"/>
        <v>12</v>
      </c>
      <c r="AI1259" s="8">
        <v>85</v>
      </c>
      <c r="AJ1259" s="8">
        <v>40</v>
      </c>
      <c r="AK1259" s="2">
        <f>(100-AJ1259)/(100-AI1259)*AG1259</f>
        <v>22.4</v>
      </c>
      <c r="AL1259" s="8">
        <f t="shared" si="59"/>
        <v>0</v>
      </c>
    </row>
    <row r="1260" spans="1:38" x14ac:dyDescent="0.35">
      <c r="A1260" s="1" t="s">
        <v>1939</v>
      </c>
      <c r="B1260" s="1" t="s">
        <v>1810</v>
      </c>
      <c r="C1260" s="1" t="s">
        <v>1884</v>
      </c>
      <c r="D1260" s="1" t="s">
        <v>1940</v>
      </c>
      <c r="E1260" s="1" t="s">
        <v>33</v>
      </c>
      <c r="F1260" s="2">
        <v>162403</v>
      </c>
      <c r="G1260" s="2">
        <v>398675</v>
      </c>
      <c r="H1260" s="2">
        <v>162403</v>
      </c>
      <c r="I1260" s="2">
        <v>398675</v>
      </c>
      <c r="J1260" s="1" t="s">
        <v>112</v>
      </c>
      <c r="K1260" s="1" t="s">
        <v>35</v>
      </c>
      <c r="L1260" s="1" t="s">
        <v>106</v>
      </c>
      <c r="M1260" s="1" t="s">
        <v>95</v>
      </c>
      <c r="N1260" s="1" t="s">
        <v>96</v>
      </c>
      <c r="P1260" s="1" t="s">
        <v>1941</v>
      </c>
      <c r="Q1260" s="1" t="s">
        <v>45</v>
      </c>
      <c r="AA1260" s="2">
        <v>1400</v>
      </c>
      <c r="AB1260">
        <v>0</v>
      </c>
      <c r="AC1260">
        <v>22</v>
      </c>
      <c r="AD1260">
        <v>0.1</v>
      </c>
      <c r="AE1260">
        <v>2.2999999999999998</v>
      </c>
      <c r="AF1260">
        <v>15</v>
      </c>
      <c r="AG1260" s="2">
        <f t="shared" si="57"/>
        <v>3219.9999999999995</v>
      </c>
      <c r="AH1260" s="2">
        <f t="shared" si="58"/>
        <v>16800</v>
      </c>
      <c r="AI1260" s="8">
        <v>85</v>
      </c>
      <c r="AJ1260" s="8">
        <v>40</v>
      </c>
      <c r="AK1260" s="2">
        <f>(100-AJ1260)/(100-AI1260)*AG1260</f>
        <v>12879.999999999998</v>
      </c>
      <c r="AL1260" s="8">
        <f t="shared" si="59"/>
        <v>350</v>
      </c>
    </row>
    <row r="1261" spans="1:38" x14ac:dyDescent="0.35">
      <c r="A1261" s="1" t="s">
        <v>1942</v>
      </c>
      <c r="B1261" s="1" t="s">
        <v>1810</v>
      </c>
      <c r="C1261" s="1" t="s">
        <v>1884</v>
      </c>
      <c r="D1261" s="1" t="s">
        <v>1944</v>
      </c>
      <c r="E1261" s="1" t="s">
        <v>33</v>
      </c>
      <c r="F1261" s="2">
        <v>163719</v>
      </c>
      <c r="G1261" s="2">
        <v>393442</v>
      </c>
      <c r="H1261" s="2">
        <v>163719</v>
      </c>
      <c r="I1261" s="2">
        <v>393442</v>
      </c>
      <c r="J1261" s="1" t="s">
        <v>46</v>
      </c>
      <c r="K1261" s="1" t="s">
        <v>35</v>
      </c>
      <c r="L1261" s="1" t="s">
        <v>46</v>
      </c>
      <c r="M1261" s="1" t="s">
        <v>80</v>
      </c>
      <c r="N1261" s="1" t="s">
        <v>48</v>
      </c>
      <c r="O1261" s="1" t="s">
        <v>1943</v>
      </c>
      <c r="P1261" s="1" t="s">
        <v>1945</v>
      </c>
      <c r="Q1261" s="1" t="s">
        <v>45</v>
      </c>
      <c r="AA1261">
        <v>2</v>
      </c>
      <c r="AB1261">
        <v>0.2606</v>
      </c>
      <c r="AC1261">
        <v>1.5</v>
      </c>
      <c r="AD1261">
        <v>0.83</v>
      </c>
      <c r="AE1261">
        <v>2.8</v>
      </c>
      <c r="AF1261">
        <v>36</v>
      </c>
      <c r="AG1261" s="2">
        <f t="shared" si="57"/>
        <v>5.6</v>
      </c>
      <c r="AH1261" s="2">
        <f t="shared" si="58"/>
        <v>24</v>
      </c>
      <c r="AI1261" s="8">
        <v>85</v>
      </c>
      <c r="AJ1261" s="8">
        <v>40</v>
      </c>
      <c r="AK1261" s="2">
        <f>(100-AJ1261)/(100-AI1261)*AG1261</f>
        <v>22.4</v>
      </c>
      <c r="AL1261" s="8">
        <f t="shared" si="59"/>
        <v>0</v>
      </c>
    </row>
    <row r="1262" spans="1:38" x14ac:dyDescent="0.35">
      <c r="A1262" s="1" t="s">
        <v>1942</v>
      </c>
      <c r="B1262" s="1" t="s">
        <v>1810</v>
      </c>
      <c r="C1262" s="1" t="s">
        <v>1884</v>
      </c>
      <c r="D1262" s="1" t="s">
        <v>1944</v>
      </c>
      <c r="E1262" s="1" t="s">
        <v>33</v>
      </c>
      <c r="F1262" s="2">
        <v>163719</v>
      </c>
      <c r="G1262" s="2">
        <v>393442</v>
      </c>
      <c r="H1262" s="2">
        <v>163719</v>
      </c>
      <c r="I1262" s="2">
        <v>393442</v>
      </c>
      <c r="J1262" s="1" t="s">
        <v>53</v>
      </c>
      <c r="K1262" s="1" t="s">
        <v>35</v>
      </c>
      <c r="L1262" s="1" t="s">
        <v>53</v>
      </c>
      <c r="M1262" s="1" t="s">
        <v>80</v>
      </c>
      <c r="N1262" s="1" t="s">
        <v>48</v>
      </c>
      <c r="O1262" s="1" t="s">
        <v>1943</v>
      </c>
      <c r="P1262" s="1" t="s">
        <v>1945</v>
      </c>
      <c r="Q1262" s="1" t="s">
        <v>45</v>
      </c>
      <c r="AA1262">
        <v>404</v>
      </c>
      <c r="AB1262">
        <v>0.2606</v>
      </c>
      <c r="AC1262">
        <v>4.2</v>
      </c>
      <c r="AD1262">
        <v>0.63</v>
      </c>
      <c r="AE1262">
        <v>2.8</v>
      </c>
      <c r="AF1262">
        <v>35</v>
      </c>
      <c r="AG1262" s="2">
        <f t="shared" si="57"/>
        <v>1131.1999999999998</v>
      </c>
      <c r="AH1262" s="2">
        <f t="shared" si="58"/>
        <v>4848</v>
      </c>
      <c r="AI1262" s="8">
        <v>85</v>
      </c>
      <c r="AJ1262" s="8">
        <v>40</v>
      </c>
      <c r="AK1262" s="2">
        <f>(100-AJ1262)/(100-AI1262)*AG1262</f>
        <v>4524.7999999999993</v>
      </c>
      <c r="AL1262" s="8">
        <f t="shared" si="59"/>
        <v>101</v>
      </c>
    </row>
    <row r="1263" spans="1:38" x14ac:dyDescent="0.35">
      <c r="A1263" s="1" t="s">
        <v>1946</v>
      </c>
      <c r="B1263" s="1" t="s">
        <v>1810</v>
      </c>
      <c r="C1263" s="1" t="s">
        <v>1884</v>
      </c>
      <c r="D1263" s="1" t="s">
        <v>1948</v>
      </c>
      <c r="E1263" s="1" t="s">
        <v>33</v>
      </c>
      <c r="F1263" s="2">
        <v>157677</v>
      </c>
      <c r="G1263" s="2">
        <v>398136</v>
      </c>
      <c r="H1263" s="2">
        <v>157677</v>
      </c>
      <c r="I1263" s="2">
        <v>398136</v>
      </c>
      <c r="J1263" s="1" t="s">
        <v>85</v>
      </c>
      <c r="K1263" s="1" t="s">
        <v>35</v>
      </c>
      <c r="L1263" s="1" t="s">
        <v>54</v>
      </c>
      <c r="M1263" s="1" t="s">
        <v>122</v>
      </c>
      <c r="N1263" s="1" t="s">
        <v>56</v>
      </c>
      <c r="O1263" s="1" t="s">
        <v>1947</v>
      </c>
      <c r="P1263" s="1" t="s">
        <v>1949</v>
      </c>
      <c r="Q1263" s="1" t="s">
        <v>45</v>
      </c>
      <c r="AA1263">
        <v>894</v>
      </c>
      <c r="AB1263">
        <v>4.3700000000000003E-2</v>
      </c>
      <c r="AC1263">
        <v>1.4</v>
      </c>
      <c r="AD1263">
        <v>0.45</v>
      </c>
      <c r="AE1263">
        <v>3.5</v>
      </c>
      <c r="AF1263">
        <v>31</v>
      </c>
      <c r="AG1263" s="2">
        <f t="shared" si="57"/>
        <v>3129</v>
      </c>
      <c r="AH1263" s="2">
        <f t="shared" si="58"/>
        <v>10728</v>
      </c>
      <c r="AI1263" s="8">
        <v>85</v>
      </c>
      <c r="AJ1263" s="8">
        <v>40</v>
      </c>
      <c r="AK1263" s="2">
        <f>(100-AJ1263)/(100-AI1263)*AG1263</f>
        <v>12516</v>
      </c>
      <c r="AL1263" s="8">
        <f t="shared" si="59"/>
        <v>223</v>
      </c>
    </row>
    <row r="1264" spans="1:38" x14ac:dyDescent="0.35">
      <c r="A1264" s="1" t="s">
        <v>1950</v>
      </c>
      <c r="B1264" s="1" t="s">
        <v>1810</v>
      </c>
      <c r="C1264" s="1" t="s">
        <v>1884</v>
      </c>
      <c r="D1264" s="1" t="s">
        <v>1952</v>
      </c>
      <c r="E1264" s="1" t="s">
        <v>33</v>
      </c>
      <c r="F1264" s="2">
        <v>160888</v>
      </c>
      <c r="G1264" s="2">
        <v>397119</v>
      </c>
      <c r="H1264" s="2">
        <v>160888</v>
      </c>
      <c r="I1264" s="2">
        <v>397119</v>
      </c>
      <c r="J1264" s="1" t="s">
        <v>112</v>
      </c>
      <c r="K1264" s="1" t="s">
        <v>35</v>
      </c>
      <c r="L1264" s="1" t="s">
        <v>106</v>
      </c>
      <c r="M1264" s="1" t="s">
        <v>95</v>
      </c>
      <c r="N1264" s="1" t="s">
        <v>96</v>
      </c>
      <c r="O1264" s="1" t="s">
        <v>1951</v>
      </c>
      <c r="P1264" s="1" t="s">
        <v>1953</v>
      </c>
      <c r="Q1264" s="1" t="s">
        <v>45</v>
      </c>
      <c r="AA1264">
        <v>729</v>
      </c>
      <c r="AB1264">
        <v>4.3700000000000003E-2</v>
      </c>
      <c r="AC1264">
        <v>22</v>
      </c>
      <c r="AD1264">
        <v>0.1</v>
      </c>
      <c r="AE1264">
        <v>2.2999999999999998</v>
      </c>
      <c r="AF1264">
        <v>15</v>
      </c>
      <c r="AG1264" s="2">
        <f t="shared" si="57"/>
        <v>1676.6999999999998</v>
      </c>
      <c r="AH1264" s="2">
        <f t="shared" si="58"/>
        <v>8748</v>
      </c>
      <c r="AI1264" s="8">
        <v>85</v>
      </c>
      <c r="AJ1264" s="8">
        <v>40</v>
      </c>
      <c r="AK1264" s="2">
        <f>(100-AJ1264)/(100-AI1264)*AG1264</f>
        <v>6706.7999999999993</v>
      </c>
      <c r="AL1264" s="8">
        <f t="shared" si="59"/>
        <v>182</v>
      </c>
    </row>
    <row r="1265" spans="1:38" x14ac:dyDescent="0.35">
      <c r="A1265" s="1" t="s">
        <v>1950</v>
      </c>
      <c r="B1265" s="1" t="s">
        <v>1810</v>
      </c>
      <c r="C1265" s="1" t="s">
        <v>1884</v>
      </c>
      <c r="D1265" s="1" t="s">
        <v>1952</v>
      </c>
      <c r="E1265" s="1" t="s">
        <v>33</v>
      </c>
      <c r="F1265" s="2">
        <v>160888</v>
      </c>
      <c r="G1265" s="2">
        <v>397119</v>
      </c>
      <c r="H1265" s="2">
        <v>160888</v>
      </c>
      <c r="I1265" s="2">
        <v>397119</v>
      </c>
      <c r="J1265" s="1" t="s">
        <v>163</v>
      </c>
      <c r="K1265" s="1" t="s">
        <v>35</v>
      </c>
      <c r="L1265" s="1" t="s">
        <v>103</v>
      </c>
      <c r="M1265" s="1" t="s">
        <v>95</v>
      </c>
      <c r="N1265" s="1" t="s">
        <v>104</v>
      </c>
      <c r="O1265" s="1" t="s">
        <v>1951</v>
      </c>
      <c r="P1265" s="1" t="s">
        <v>1953</v>
      </c>
      <c r="Q1265" s="1" t="s">
        <v>45</v>
      </c>
      <c r="AA1265" s="2">
        <v>2677</v>
      </c>
      <c r="AB1265">
        <v>4.3700000000000003E-2</v>
      </c>
      <c r="AC1265">
        <v>1.4</v>
      </c>
      <c r="AD1265">
        <v>0.45</v>
      </c>
      <c r="AE1265">
        <v>6.9</v>
      </c>
      <c r="AF1265">
        <v>31</v>
      </c>
      <c r="AG1265" s="2">
        <f t="shared" si="57"/>
        <v>18471.3</v>
      </c>
      <c r="AH1265" s="2">
        <f t="shared" si="58"/>
        <v>32124</v>
      </c>
      <c r="AI1265" s="8">
        <v>85</v>
      </c>
      <c r="AJ1265" s="8">
        <v>40</v>
      </c>
      <c r="AK1265" s="2">
        <f>(100-AJ1265)/(100-AI1265)*AG1265</f>
        <v>73885.2</v>
      </c>
      <c r="AL1265" s="8">
        <f t="shared" si="59"/>
        <v>669</v>
      </c>
    </row>
    <row r="1266" spans="1:38" x14ac:dyDescent="0.35">
      <c r="A1266" s="1" t="s">
        <v>1950</v>
      </c>
      <c r="B1266" s="1" t="s">
        <v>1810</v>
      </c>
      <c r="C1266" s="1" t="s">
        <v>1884</v>
      </c>
      <c r="D1266" s="1" t="s">
        <v>1952</v>
      </c>
      <c r="E1266" s="1" t="s">
        <v>33</v>
      </c>
      <c r="F1266" s="2">
        <v>160888</v>
      </c>
      <c r="G1266" s="2">
        <v>397119</v>
      </c>
      <c r="H1266" s="2">
        <v>160888</v>
      </c>
      <c r="I1266" s="2">
        <v>397119</v>
      </c>
      <c r="J1266" s="1" t="s">
        <v>163</v>
      </c>
      <c r="K1266" s="1" t="s">
        <v>35</v>
      </c>
      <c r="L1266" s="1" t="s">
        <v>103</v>
      </c>
      <c r="M1266" s="1" t="s">
        <v>95</v>
      </c>
      <c r="N1266" s="1" t="s">
        <v>104</v>
      </c>
      <c r="O1266" s="1" t="s">
        <v>1951</v>
      </c>
      <c r="P1266" s="1" t="s">
        <v>1953</v>
      </c>
      <c r="Q1266" s="1" t="s">
        <v>45</v>
      </c>
      <c r="AA1266">
        <v>657</v>
      </c>
      <c r="AB1266">
        <v>4.3700000000000003E-2</v>
      </c>
      <c r="AC1266">
        <v>1.4</v>
      </c>
      <c r="AD1266">
        <v>0.45</v>
      </c>
      <c r="AE1266">
        <v>6.9</v>
      </c>
      <c r="AF1266">
        <v>31</v>
      </c>
      <c r="AG1266" s="2">
        <f t="shared" si="57"/>
        <v>4533.3</v>
      </c>
      <c r="AH1266" s="2">
        <f t="shared" si="58"/>
        <v>7884</v>
      </c>
      <c r="AI1266" s="8">
        <v>85</v>
      </c>
      <c r="AJ1266" s="8">
        <v>40</v>
      </c>
      <c r="AK1266" s="2">
        <f>(100-AJ1266)/(100-AI1266)*AG1266</f>
        <v>18133.2</v>
      </c>
      <c r="AL1266" s="8">
        <f t="shared" si="59"/>
        <v>164</v>
      </c>
    </row>
    <row r="1267" spans="1:38" x14ac:dyDescent="0.35">
      <c r="A1267" s="1" t="s">
        <v>1954</v>
      </c>
      <c r="B1267" s="1" t="s">
        <v>1810</v>
      </c>
      <c r="C1267" s="1" t="s">
        <v>1884</v>
      </c>
      <c r="D1267" s="1" t="s">
        <v>1956</v>
      </c>
      <c r="E1267" s="1" t="s">
        <v>33</v>
      </c>
      <c r="F1267" s="2">
        <v>157797</v>
      </c>
      <c r="G1267" s="2">
        <v>396045</v>
      </c>
      <c r="H1267" s="2">
        <v>157797</v>
      </c>
      <c r="I1267" s="2">
        <v>396045</v>
      </c>
      <c r="J1267" s="1" t="s">
        <v>79</v>
      </c>
      <c r="K1267" s="1" t="s">
        <v>35</v>
      </c>
      <c r="L1267" s="1" t="s">
        <v>54</v>
      </c>
      <c r="M1267" s="1" t="s">
        <v>47</v>
      </c>
      <c r="N1267" s="1" t="s">
        <v>56</v>
      </c>
      <c r="O1267" s="1" t="s">
        <v>1955</v>
      </c>
      <c r="P1267" s="1" t="s">
        <v>1957</v>
      </c>
      <c r="Q1267" s="1" t="s">
        <v>45</v>
      </c>
      <c r="AA1267">
        <v>0</v>
      </c>
      <c r="AB1267">
        <v>4.3700000000000003E-2</v>
      </c>
      <c r="AC1267">
        <v>1.4</v>
      </c>
      <c r="AD1267">
        <v>0.45</v>
      </c>
      <c r="AE1267">
        <v>5.8</v>
      </c>
      <c r="AF1267">
        <v>31</v>
      </c>
      <c r="AG1267" s="2">
        <f t="shared" si="57"/>
        <v>0</v>
      </c>
      <c r="AH1267" s="2">
        <f t="shared" si="58"/>
        <v>0</v>
      </c>
      <c r="AI1267" s="8">
        <v>85</v>
      </c>
      <c r="AJ1267" s="8">
        <v>40</v>
      </c>
      <c r="AK1267" s="2">
        <f>(100-AJ1267)/(100-AI1267)*AG1267</f>
        <v>0</v>
      </c>
      <c r="AL1267" s="8">
        <f t="shared" si="59"/>
        <v>0</v>
      </c>
    </row>
    <row r="1268" spans="1:38" x14ac:dyDescent="0.35">
      <c r="A1268" s="1" t="s">
        <v>1958</v>
      </c>
      <c r="B1268" s="1" t="s">
        <v>1810</v>
      </c>
      <c r="C1268" s="1" t="s">
        <v>1884</v>
      </c>
      <c r="D1268" s="1" t="s">
        <v>1960</v>
      </c>
      <c r="E1268" s="1" t="s">
        <v>33</v>
      </c>
      <c r="F1268" s="2">
        <v>164686</v>
      </c>
      <c r="G1268" s="2">
        <v>393324</v>
      </c>
      <c r="H1268" s="2">
        <v>164686</v>
      </c>
      <c r="I1268" s="2">
        <v>393324</v>
      </c>
      <c r="J1268" s="1" t="s">
        <v>46</v>
      </c>
      <c r="K1268" s="1" t="s">
        <v>35</v>
      </c>
      <c r="L1268" s="1" t="s">
        <v>46</v>
      </c>
      <c r="M1268" s="1" t="s">
        <v>80</v>
      </c>
      <c r="N1268" s="1" t="s">
        <v>48</v>
      </c>
      <c r="O1268" s="1" t="s">
        <v>1959</v>
      </c>
      <c r="P1268" s="1" t="s">
        <v>1961</v>
      </c>
      <c r="Q1268" s="1" t="s">
        <v>45</v>
      </c>
      <c r="AA1268">
        <v>4</v>
      </c>
      <c r="AB1268">
        <v>0.2606</v>
      </c>
      <c r="AC1268">
        <v>1.5</v>
      </c>
      <c r="AD1268">
        <v>0.83</v>
      </c>
      <c r="AE1268">
        <v>2.8</v>
      </c>
      <c r="AF1268">
        <v>36</v>
      </c>
      <c r="AG1268" s="2">
        <f t="shared" si="57"/>
        <v>11.2</v>
      </c>
      <c r="AH1268" s="2">
        <f t="shared" si="58"/>
        <v>48</v>
      </c>
      <c r="AI1268" s="8">
        <v>85</v>
      </c>
      <c r="AJ1268" s="8">
        <v>40</v>
      </c>
      <c r="AK1268" s="2">
        <f>(100-AJ1268)/(100-AI1268)*AG1268</f>
        <v>44.8</v>
      </c>
      <c r="AL1268" s="8">
        <f t="shared" si="59"/>
        <v>1</v>
      </c>
    </row>
    <row r="1269" spans="1:38" x14ac:dyDescent="0.35">
      <c r="A1269" s="1" t="s">
        <v>1958</v>
      </c>
      <c r="B1269" s="1" t="s">
        <v>1810</v>
      </c>
      <c r="C1269" s="1" t="s">
        <v>1884</v>
      </c>
      <c r="D1269" s="1" t="s">
        <v>1960</v>
      </c>
      <c r="E1269" s="1" t="s">
        <v>33</v>
      </c>
      <c r="F1269" s="2">
        <v>164686</v>
      </c>
      <c r="G1269" s="2">
        <v>393324</v>
      </c>
      <c r="H1269" s="2">
        <v>164686</v>
      </c>
      <c r="I1269" s="2">
        <v>393324</v>
      </c>
      <c r="J1269" s="1" t="s">
        <v>79</v>
      </c>
      <c r="K1269" s="1" t="s">
        <v>35</v>
      </c>
      <c r="L1269" s="1" t="s">
        <v>54</v>
      </c>
      <c r="M1269" s="1" t="s">
        <v>80</v>
      </c>
      <c r="N1269" s="1" t="s">
        <v>56</v>
      </c>
      <c r="O1269" s="1" t="s">
        <v>1959</v>
      </c>
      <c r="P1269" s="1" t="s">
        <v>1961</v>
      </c>
      <c r="Q1269" s="1" t="s">
        <v>45</v>
      </c>
      <c r="AA1269">
        <v>64</v>
      </c>
      <c r="AB1269">
        <v>4.3700000000000003E-2</v>
      </c>
      <c r="AC1269">
        <v>1.4</v>
      </c>
      <c r="AD1269">
        <v>0.45</v>
      </c>
      <c r="AE1269">
        <v>3.5</v>
      </c>
      <c r="AF1269">
        <v>31</v>
      </c>
      <c r="AG1269" s="2">
        <f t="shared" si="57"/>
        <v>224</v>
      </c>
      <c r="AH1269" s="2">
        <f t="shared" si="58"/>
        <v>768</v>
      </c>
      <c r="AI1269" s="8">
        <v>85</v>
      </c>
      <c r="AJ1269" s="8">
        <v>40</v>
      </c>
      <c r="AK1269" s="2">
        <f>(100-AJ1269)/(100-AI1269)*AG1269</f>
        <v>896</v>
      </c>
      <c r="AL1269" s="8">
        <f t="shared" si="59"/>
        <v>16</v>
      </c>
    </row>
    <row r="1270" spans="1:38" x14ac:dyDescent="0.35">
      <c r="A1270" s="1" t="s">
        <v>1958</v>
      </c>
      <c r="B1270" s="1" t="s">
        <v>1810</v>
      </c>
      <c r="C1270" s="1" t="s">
        <v>1884</v>
      </c>
      <c r="D1270" s="1" t="s">
        <v>1960</v>
      </c>
      <c r="E1270" s="1" t="s">
        <v>33</v>
      </c>
      <c r="F1270" s="2">
        <v>164686</v>
      </c>
      <c r="G1270" s="2">
        <v>393324</v>
      </c>
      <c r="H1270" s="2">
        <v>164686</v>
      </c>
      <c r="I1270" s="2">
        <v>393324</v>
      </c>
      <c r="J1270" s="1" t="s">
        <v>53</v>
      </c>
      <c r="K1270" s="1" t="s">
        <v>35</v>
      </c>
      <c r="L1270" s="1" t="s">
        <v>53</v>
      </c>
      <c r="M1270" s="1" t="s">
        <v>80</v>
      </c>
      <c r="N1270" s="1" t="s">
        <v>48</v>
      </c>
      <c r="O1270" s="1" t="s">
        <v>1959</v>
      </c>
      <c r="P1270" s="1" t="s">
        <v>1961</v>
      </c>
      <c r="Q1270" s="1" t="s">
        <v>45</v>
      </c>
      <c r="AA1270">
        <v>70</v>
      </c>
      <c r="AB1270">
        <v>0.2606</v>
      </c>
      <c r="AC1270">
        <v>4.2</v>
      </c>
      <c r="AD1270">
        <v>0.63</v>
      </c>
      <c r="AE1270">
        <v>2.8</v>
      </c>
      <c r="AF1270">
        <v>35</v>
      </c>
      <c r="AG1270" s="2">
        <f t="shared" si="57"/>
        <v>196</v>
      </c>
      <c r="AH1270" s="2">
        <f t="shared" si="58"/>
        <v>840</v>
      </c>
      <c r="AI1270" s="8">
        <v>85</v>
      </c>
      <c r="AJ1270" s="8">
        <v>40</v>
      </c>
      <c r="AK1270" s="2">
        <f>(100-AJ1270)/(100-AI1270)*AG1270</f>
        <v>784</v>
      </c>
      <c r="AL1270" s="8">
        <f t="shared" si="59"/>
        <v>17</v>
      </c>
    </row>
    <row r="1271" spans="1:38" x14ac:dyDescent="0.35">
      <c r="A1271" s="1" t="s">
        <v>1962</v>
      </c>
      <c r="B1271" s="1" t="s">
        <v>1810</v>
      </c>
      <c r="C1271" s="1" t="s">
        <v>1884</v>
      </c>
      <c r="D1271" s="1" t="s">
        <v>1964</v>
      </c>
      <c r="E1271" s="1" t="s">
        <v>33</v>
      </c>
      <c r="F1271" s="2">
        <v>161466</v>
      </c>
      <c r="G1271" s="2">
        <v>395031</v>
      </c>
      <c r="H1271" s="2">
        <v>161466</v>
      </c>
      <c r="I1271" s="2">
        <v>395031</v>
      </c>
      <c r="J1271" s="1" t="s">
        <v>54</v>
      </c>
      <c r="K1271" s="1" t="s">
        <v>35</v>
      </c>
      <c r="L1271" s="1" t="s">
        <v>54</v>
      </c>
      <c r="M1271" s="1" t="s">
        <v>127</v>
      </c>
      <c r="N1271" s="1" t="s">
        <v>56</v>
      </c>
      <c r="O1271" s="1" t="s">
        <v>1963</v>
      </c>
      <c r="P1271" s="1" t="s">
        <v>1965</v>
      </c>
      <c r="Q1271" s="1" t="s">
        <v>45</v>
      </c>
      <c r="AA1271">
        <v>24</v>
      </c>
      <c r="AB1271">
        <v>4.3700000000000003E-2</v>
      </c>
      <c r="AC1271">
        <v>1.4</v>
      </c>
      <c r="AD1271">
        <v>0.45</v>
      </c>
      <c r="AE1271">
        <v>3.5</v>
      </c>
      <c r="AF1271">
        <v>31</v>
      </c>
      <c r="AG1271" s="2">
        <f t="shared" si="57"/>
        <v>84</v>
      </c>
      <c r="AH1271" s="2">
        <f t="shared" si="58"/>
        <v>288</v>
      </c>
      <c r="AI1271" s="8">
        <v>85</v>
      </c>
      <c r="AJ1271" s="8">
        <v>40</v>
      </c>
      <c r="AK1271" s="2">
        <f>(100-AJ1271)/(100-AI1271)*AG1271</f>
        <v>336</v>
      </c>
      <c r="AL1271" s="8">
        <f t="shared" si="59"/>
        <v>6</v>
      </c>
    </row>
    <row r="1272" spans="1:38" x14ac:dyDescent="0.35">
      <c r="A1272" s="1" t="s">
        <v>1962</v>
      </c>
      <c r="B1272" s="1" t="s">
        <v>1810</v>
      </c>
      <c r="C1272" s="1" t="s">
        <v>1884</v>
      </c>
      <c r="D1272" s="1" t="s">
        <v>1964</v>
      </c>
      <c r="E1272" s="1" t="s">
        <v>33</v>
      </c>
      <c r="F1272" s="2">
        <v>161466</v>
      </c>
      <c r="G1272" s="2">
        <v>395031</v>
      </c>
      <c r="H1272" s="2">
        <v>161466</v>
      </c>
      <c r="I1272" s="2">
        <v>395031</v>
      </c>
      <c r="J1272" s="1" t="s">
        <v>54</v>
      </c>
      <c r="K1272" s="1" t="s">
        <v>35</v>
      </c>
      <c r="L1272" s="1" t="s">
        <v>54</v>
      </c>
      <c r="M1272" s="1" t="s">
        <v>127</v>
      </c>
      <c r="N1272" s="1" t="s">
        <v>56</v>
      </c>
      <c r="O1272" s="1" t="s">
        <v>1963</v>
      </c>
      <c r="P1272" s="1" t="s">
        <v>1965</v>
      </c>
      <c r="Q1272" s="1" t="s">
        <v>45</v>
      </c>
      <c r="AA1272">
        <v>612</v>
      </c>
      <c r="AB1272">
        <v>4.3700000000000003E-2</v>
      </c>
      <c r="AC1272">
        <v>1.4</v>
      </c>
      <c r="AD1272">
        <v>0.45</v>
      </c>
      <c r="AE1272">
        <v>3.5</v>
      </c>
      <c r="AF1272">
        <v>31</v>
      </c>
      <c r="AG1272" s="2">
        <f t="shared" si="57"/>
        <v>2142</v>
      </c>
      <c r="AH1272" s="2">
        <f t="shared" si="58"/>
        <v>7344</v>
      </c>
      <c r="AI1272" s="8">
        <v>85</v>
      </c>
      <c r="AJ1272" s="8">
        <v>40</v>
      </c>
      <c r="AK1272" s="2">
        <f>(100-AJ1272)/(100-AI1272)*AG1272</f>
        <v>8568</v>
      </c>
      <c r="AL1272" s="8">
        <f t="shared" si="59"/>
        <v>153</v>
      </c>
    </row>
    <row r="1273" spans="1:38" x14ac:dyDescent="0.35">
      <c r="A1273" s="1" t="s">
        <v>1966</v>
      </c>
      <c r="B1273" s="1" t="s">
        <v>1810</v>
      </c>
      <c r="C1273" s="1" t="s">
        <v>1884</v>
      </c>
      <c r="D1273" s="1" t="s">
        <v>1968</v>
      </c>
      <c r="E1273" s="1" t="s">
        <v>33</v>
      </c>
      <c r="F1273" s="2">
        <v>165267</v>
      </c>
      <c r="G1273" s="2">
        <v>397092</v>
      </c>
      <c r="H1273" s="2">
        <v>165267</v>
      </c>
      <c r="I1273" s="2">
        <v>397092</v>
      </c>
      <c r="J1273" s="1" t="s">
        <v>54</v>
      </c>
      <c r="K1273" s="1" t="s">
        <v>35</v>
      </c>
      <c r="L1273" s="1" t="s">
        <v>54</v>
      </c>
      <c r="M1273" s="1" t="s">
        <v>127</v>
      </c>
      <c r="N1273" s="1" t="s">
        <v>56</v>
      </c>
      <c r="O1273" s="1" t="s">
        <v>1967</v>
      </c>
      <c r="P1273" s="1" t="s">
        <v>1969</v>
      </c>
      <c r="Q1273" s="1" t="s">
        <v>45</v>
      </c>
      <c r="AA1273">
        <v>640</v>
      </c>
      <c r="AB1273">
        <v>4.3700000000000003E-2</v>
      </c>
      <c r="AC1273">
        <v>1.4</v>
      </c>
      <c r="AD1273">
        <v>0.45</v>
      </c>
      <c r="AE1273">
        <v>3.5</v>
      </c>
      <c r="AF1273">
        <v>31</v>
      </c>
      <c r="AG1273" s="2">
        <f t="shared" si="57"/>
        <v>2240</v>
      </c>
      <c r="AH1273" s="2">
        <f t="shared" si="58"/>
        <v>7680</v>
      </c>
      <c r="AI1273" s="8">
        <v>85</v>
      </c>
      <c r="AJ1273" s="8">
        <v>40</v>
      </c>
      <c r="AK1273" s="2">
        <f>(100-AJ1273)/(100-AI1273)*AG1273</f>
        <v>8960</v>
      </c>
      <c r="AL1273" s="8">
        <f t="shared" si="59"/>
        <v>160</v>
      </c>
    </row>
    <row r="1274" spans="1:38" x14ac:dyDescent="0.35">
      <c r="A1274" s="1" t="s">
        <v>1966</v>
      </c>
      <c r="B1274" s="1" t="s">
        <v>1810</v>
      </c>
      <c r="C1274" s="1" t="s">
        <v>1884</v>
      </c>
      <c r="D1274" s="1" t="s">
        <v>1968</v>
      </c>
      <c r="E1274" s="1" t="s">
        <v>33</v>
      </c>
      <c r="F1274" s="2">
        <v>165267</v>
      </c>
      <c r="G1274" s="2">
        <v>397092</v>
      </c>
      <c r="H1274" s="2">
        <v>165267</v>
      </c>
      <c r="I1274" s="2">
        <v>397092</v>
      </c>
      <c r="J1274" s="1" t="s">
        <v>50</v>
      </c>
      <c r="K1274" s="1" t="s">
        <v>35</v>
      </c>
      <c r="L1274" s="1" t="s">
        <v>50</v>
      </c>
      <c r="M1274" s="1" t="s">
        <v>127</v>
      </c>
      <c r="N1274" s="1" t="s">
        <v>52</v>
      </c>
      <c r="O1274" s="1" t="s">
        <v>1967</v>
      </c>
      <c r="P1274" s="1" t="s">
        <v>1969</v>
      </c>
      <c r="Q1274" s="1" t="s">
        <v>45</v>
      </c>
      <c r="AA1274" s="2">
        <v>10560</v>
      </c>
      <c r="AB1274">
        <v>4.3700000000000003E-2</v>
      </c>
      <c r="AC1274">
        <v>22</v>
      </c>
      <c r="AD1274">
        <v>0.1</v>
      </c>
      <c r="AE1274">
        <v>1.2</v>
      </c>
      <c r="AF1274">
        <v>15</v>
      </c>
      <c r="AG1274" s="2">
        <f t="shared" si="57"/>
        <v>12672</v>
      </c>
      <c r="AH1274" s="2">
        <f t="shared" si="58"/>
        <v>126720</v>
      </c>
      <c r="AI1274" s="8">
        <v>85</v>
      </c>
      <c r="AJ1274" s="8">
        <v>40</v>
      </c>
      <c r="AK1274" s="2">
        <f>(100-AJ1274)/(100-AI1274)*AG1274</f>
        <v>50688</v>
      </c>
      <c r="AL1274" s="8">
        <f t="shared" si="59"/>
        <v>2640</v>
      </c>
    </row>
    <row r="1275" spans="1:38" x14ac:dyDescent="0.35">
      <c r="A1275" s="1" t="s">
        <v>1970</v>
      </c>
      <c r="B1275" s="1" t="s">
        <v>1810</v>
      </c>
      <c r="C1275" s="1" t="s">
        <v>1884</v>
      </c>
      <c r="D1275" s="1" t="s">
        <v>1972</v>
      </c>
      <c r="E1275" s="1" t="s">
        <v>33</v>
      </c>
      <c r="F1275" s="2">
        <v>165467</v>
      </c>
      <c r="G1275" s="2">
        <v>397218</v>
      </c>
      <c r="H1275" s="2">
        <v>165467</v>
      </c>
      <c r="I1275" s="2">
        <v>397218</v>
      </c>
      <c r="J1275" s="1" t="s">
        <v>54</v>
      </c>
      <c r="K1275" s="1" t="s">
        <v>35</v>
      </c>
      <c r="L1275" s="1" t="s">
        <v>54</v>
      </c>
      <c r="M1275" s="1" t="s">
        <v>55</v>
      </c>
      <c r="N1275" s="1" t="s">
        <v>56</v>
      </c>
      <c r="O1275" s="1" t="s">
        <v>1971</v>
      </c>
      <c r="P1275" s="1" t="s">
        <v>1969</v>
      </c>
      <c r="Q1275" s="1" t="s">
        <v>45</v>
      </c>
      <c r="AA1275">
        <v>832</v>
      </c>
      <c r="AB1275">
        <v>4.3700000000000003E-2</v>
      </c>
      <c r="AC1275">
        <v>1.4</v>
      </c>
      <c r="AD1275">
        <v>0.45</v>
      </c>
      <c r="AE1275">
        <v>5.8</v>
      </c>
      <c r="AF1275">
        <v>31</v>
      </c>
      <c r="AG1275" s="2">
        <f t="shared" si="57"/>
        <v>4825.5999999999995</v>
      </c>
      <c r="AH1275" s="2">
        <f t="shared" si="58"/>
        <v>9984</v>
      </c>
      <c r="AI1275" s="8">
        <v>85</v>
      </c>
      <c r="AJ1275" s="8">
        <v>40</v>
      </c>
      <c r="AK1275" s="2">
        <f>(100-AJ1275)/(100-AI1275)*AG1275</f>
        <v>19302.399999999998</v>
      </c>
      <c r="AL1275" s="8">
        <f t="shared" si="59"/>
        <v>208</v>
      </c>
    </row>
    <row r="1276" spans="1:38" x14ac:dyDescent="0.35">
      <c r="A1276" s="1" t="s">
        <v>1970</v>
      </c>
      <c r="B1276" s="1" t="s">
        <v>1810</v>
      </c>
      <c r="C1276" s="1" t="s">
        <v>1884</v>
      </c>
      <c r="D1276" s="1" t="s">
        <v>1972</v>
      </c>
      <c r="E1276" s="1" t="s">
        <v>33</v>
      </c>
      <c r="F1276" s="2">
        <v>165467</v>
      </c>
      <c r="G1276" s="2">
        <v>397218</v>
      </c>
      <c r="H1276" s="2">
        <v>165467</v>
      </c>
      <c r="I1276" s="2">
        <v>397218</v>
      </c>
      <c r="J1276" s="1" t="s">
        <v>50</v>
      </c>
      <c r="K1276" s="1" t="s">
        <v>35</v>
      </c>
      <c r="L1276" s="1" t="s">
        <v>50</v>
      </c>
      <c r="M1276" s="1" t="s">
        <v>339</v>
      </c>
      <c r="N1276" s="1" t="s">
        <v>52</v>
      </c>
      <c r="O1276" s="1" t="s">
        <v>1971</v>
      </c>
      <c r="P1276" s="1" t="s">
        <v>1969</v>
      </c>
      <c r="Q1276" s="1" t="s">
        <v>45</v>
      </c>
      <c r="AA1276">
        <v>832</v>
      </c>
      <c r="AB1276">
        <v>4.3700000000000003E-2</v>
      </c>
      <c r="AC1276">
        <v>22</v>
      </c>
      <c r="AD1276">
        <v>0.1</v>
      </c>
      <c r="AE1276">
        <v>2</v>
      </c>
      <c r="AF1276">
        <v>15</v>
      </c>
      <c r="AG1276" s="2">
        <f t="shared" si="57"/>
        <v>1664</v>
      </c>
      <c r="AH1276" s="2">
        <f t="shared" si="58"/>
        <v>9984</v>
      </c>
      <c r="AI1276" s="8">
        <v>85</v>
      </c>
      <c r="AJ1276" s="8">
        <v>40</v>
      </c>
      <c r="AK1276" s="2">
        <f>(100-AJ1276)/(100-AI1276)*AG1276</f>
        <v>6656</v>
      </c>
      <c r="AL1276" s="8">
        <f t="shared" si="59"/>
        <v>208</v>
      </c>
    </row>
    <row r="1277" spans="1:38" x14ac:dyDescent="0.35">
      <c r="A1277" s="1" t="s">
        <v>1970</v>
      </c>
      <c r="B1277" s="1" t="s">
        <v>1810</v>
      </c>
      <c r="C1277" s="1" t="s">
        <v>1884</v>
      </c>
      <c r="D1277" s="1" t="s">
        <v>1972</v>
      </c>
      <c r="E1277" s="1" t="s">
        <v>33</v>
      </c>
      <c r="F1277" s="2">
        <v>165467</v>
      </c>
      <c r="G1277" s="2">
        <v>397218</v>
      </c>
      <c r="H1277" s="2">
        <v>165467</v>
      </c>
      <c r="I1277" s="2">
        <v>397218</v>
      </c>
      <c r="J1277" s="1" t="s">
        <v>201</v>
      </c>
      <c r="K1277" s="1" t="s">
        <v>35</v>
      </c>
      <c r="L1277" s="1" t="s">
        <v>201</v>
      </c>
      <c r="M1277" s="1" t="s">
        <v>561</v>
      </c>
      <c r="N1277" s="1" t="s">
        <v>203</v>
      </c>
      <c r="O1277" s="1" t="s">
        <v>1971</v>
      </c>
      <c r="P1277" s="1" t="s">
        <v>1969</v>
      </c>
      <c r="Q1277" s="1" t="s">
        <v>45</v>
      </c>
      <c r="AA1277" s="2">
        <v>2080</v>
      </c>
      <c r="AB1277">
        <v>4.3700000000000003E-2</v>
      </c>
      <c r="AC1277">
        <v>1.4</v>
      </c>
      <c r="AD1277">
        <v>0.45</v>
      </c>
      <c r="AE1277">
        <v>5.8</v>
      </c>
      <c r="AF1277">
        <v>31</v>
      </c>
      <c r="AG1277" s="2">
        <f t="shared" si="57"/>
        <v>12064</v>
      </c>
      <c r="AH1277" s="2">
        <f t="shared" si="58"/>
        <v>24960</v>
      </c>
      <c r="AI1277" s="8">
        <v>85</v>
      </c>
      <c r="AJ1277" s="8">
        <v>40</v>
      </c>
      <c r="AK1277" s="2">
        <f>(100-AJ1277)/(100-AI1277)*AG1277</f>
        <v>48256</v>
      </c>
      <c r="AL1277" s="8">
        <f t="shared" si="59"/>
        <v>520</v>
      </c>
    </row>
    <row r="1278" spans="1:38" x14ac:dyDescent="0.35">
      <c r="A1278" s="1" t="s">
        <v>1973</v>
      </c>
      <c r="B1278" s="1" t="s">
        <v>1810</v>
      </c>
      <c r="C1278" s="1" t="s">
        <v>1884</v>
      </c>
      <c r="D1278" s="1" t="s">
        <v>1975</v>
      </c>
      <c r="E1278" s="1" t="s">
        <v>33</v>
      </c>
      <c r="F1278" s="2">
        <v>165491</v>
      </c>
      <c r="G1278" s="2">
        <v>397349</v>
      </c>
      <c r="H1278" s="2">
        <v>165491</v>
      </c>
      <c r="I1278" s="2">
        <v>397349</v>
      </c>
      <c r="J1278" s="1" t="s">
        <v>79</v>
      </c>
      <c r="K1278" s="1" t="s">
        <v>35</v>
      </c>
      <c r="L1278" s="1" t="s">
        <v>54</v>
      </c>
      <c r="M1278" s="1" t="s">
        <v>47</v>
      </c>
      <c r="N1278" s="1" t="s">
        <v>56</v>
      </c>
      <c r="O1278" s="1" t="s">
        <v>1974</v>
      </c>
      <c r="P1278" s="1" t="s">
        <v>1969</v>
      </c>
      <c r="Q1278" s="1" t="s">
        <v>45</v>
      </c>
      <c r="AA1278" s="2">
        <v>2688</v>
      </c>
      <c r="AB1278">
        <v>4.3700000000000003E-2</v>
      </c>
      <c r="AC1278">
        <v>1.4</v>
      </c>
      <c r="AD1278">
        <v>0.45</v>
      </c>
      <c r="AE1278">
        <v>5.8</v>
      </c>
      <c r="AF1278">
        <v>31</v>
      </c>
      <c r="AG1278" s="2">
        <f t="shared" si="57"/>
        <v>15590.4</v>
      </c>
      <c r="AH1278" s="2">
        <f t="shared" si="58"/>
        <v>32256</v>
      </c>
      <c r="AI1278" s="8">
        <v>85</v>
      </c>
      <c r="AJ1278" s="8">
        <v>40</v>
      </c>
      <c r="AK1278" s="2">
        <f>(100-AJ1278)/(100-AI1278)*AG1278</f>
        <v>62361.599999999999</v>
      </c>
      <c r="AL1278" s="8">
        <f t="shared" si="59"/>
        <v>672</v>
      </c>
    </row>
    <row r="1279" spans="1:38" x14ac:dyDescent="0.35">
      <c r="A1279" s="1" t="s">
        <v>1973</v>
      </c>
      <c r="B1279" s="1" t="s">
        <v>1810</v>
      </c>
      <c r="C1279" s="1" t="s">
        <v>1884</v>
      </c>
      <c r="D1279" s="1" t="s">
        <v>1975</v>
      </c>
      <c r="E1279" s="1" t="s">
        <v>33</v>
      </c>
      <c r="F1279" s="2">
        <v>165491</v>
      </c>
      <c r="G1279" s="2">
        <v>397349</v>
      </c>
      <c r="H1279" s="2">
        <v>165491</v>
      </c>
      <c r="I1279" s="2">
        <v>397349</v>
      </c>
      <c r="J1279" s="1" t="s">
        <v>85</v>
      </c>
      <c r="K1279" s="1" t="s">
        <v>35</v>
      </c>
      <c r="L1279" s="1" t="s">
        <v>54</v>
      </c>
      <c r="M1279" s="1" t="s">
        <v>47</v>
      </c>
      <c r="N1279" s="1" t="s">
        <v>56</v>
      </c>
      <c r="O1279" s="1" t="s">
        <v>1974</v>
      </c>
      <c r="P1279" s="1" t="s">
        <v>1969</v>
      </c>
      <c r="Q1279" s="1" t="s">
        <v>45</v>
      </c>
      <c r="AA1279" s="2">
        <v>1456</v>
      </c>
      <c r="AB1279">
        <v>4.3700000000000003E-2</v>
      </c>
      <c r="AC1279">
        <v>1.4</v>
      </c>
      <c r="AD1279">
        <v>0.45</v>
      </c>
      <c r="AE1279">
        <v>5.8</v>
      </c>
      <c r="AF1279">
        <v>31</v>
      </c>
      <c r="AG1279" s="2">
        <f t="shared" si="57"/>
        <v>8444.7999999999993</v>
      </c>
      <c r="AH1279" s="2">
        <f t="shared" si="58"/>
        <v>17472</v>
      </c>
      <c r="AI1279" s="8">
        <v>85</v>
      </c>
      <c r="AJ1279" s="8">
        <v>40</v>
      </c>
      <c r="AK1279" s="2">
        <f>(100-AJ1279)/(100-AI1279)*AG1279</f>
        <v>33779.199999999997</v>
      </c>
      <c r="AL1279" s="8">
        <f t="shared" si="59"/>
        <v>364</v>
      </c>
    </row>
    <row r="1280" spans="1:38" x14ac:dyDescent="0.35">
      <c r="A1280" s="1" t="s">
        <v>1976</v>
      </c>
      <c r="B1280" s="1" t="s">
        <v>1810</v>
      </c>
      <c r="C1280" s="1" t="s">
        <v>1884</v>
      </c>
      <c r="D1280" s="1" t="s">
        <v>1978</v>
      </c>
      <c r="E1280" s="1" t="s">
        <v>33</v>
      </c>
      <c r="F1280" s="2">
        <v>165026</v>
      </c>
      <c r="G1280" s="2">
        <v>396935</v>
      </c>
      <c r="H1280" s="2">
        <v>165026</v>
      </c>
      <c r="I1280" s="2">
        <v>396935</v>
      </c>
      <c r="J1280" s="1" t="s">
        <v>85</v>
      </c>
      <c r="K1280" s="1" t="s">
        <v>35</v>
      </c>
      <c r="L1280" s="1" t="s">
        <v>54</v>
      </c>
      <c r="M1280" s="1" t="s">
        <v>80</v>
      </c>
      <c r="N1280" s="1" t="s">
        <v>56</v>
      </c>
      <c r="O1280" s="1" t="s">
        <v>1977</v>
      </c>
      <c r="P1280" s="1" t="s">
        <v>1969</v>
      </c>
      <c r="Q1280" s="1" t="s">
        <v>45</v>
      </c>
      <c r="AA1280" s="2">
        <v>10840</v>
      </c>
      <c r="AB1280">
        <v>4.3700000000000003E-2</v>
      </c>
      <c r="AC1280">
        <v>1.4</v>
      </c>
      <c r="AD1280">
        <v>0.45</v>
      </c>
      <c r="AE1280">
        <v>3.5</v>
      </c>
      <c r="AF1280">
        <v>31</v>
      </c>
      <c r="AG1280" s="2">
        <f t="shared" si="57"/>
        <v>37940</v>
      </c>
      <c r="AH1280" s="2">
        <f t="shared" si="58"/>
        <v>130080</v>
      </c>
      <c r="AI1280" s="8">
        <v>85</v>
      </c>
      <c r="AJ1280" s="8">
        <v>40</v>
      </c>
      <c r="AK1280" s="2">
        <f>(100-AJ1280)/(100-AI1280)*AG1280</f>
        <v>151760</v>
      </c>
      <c r="AL1280" s="8">
        <f t="shared" si="59"/>
        <v>2710</v>
      </c>
    </row>
    <row r="1281" spans="1:38" x14ac:dyDescent="0.35">
      <c r="A1281" s="1" t="s">
        <v>1979</v>
      </c>
      <c r="B1281" s="1" t="s">
        <v>1810</v>
      </c>
      <c r="C1281" s="1" t="s">
        <v>1884</v>
      </c>
      <c r="D1281" s="1" t="s">
        <v>1981</v>
      </c>
      <c r="E1281" s="1" t="s">
        <v>33</v>
      </c>
      <c r="F1281" s="2">
        <v>162834</v>
      </c>
      <c r="G1281" s="2">
        <v>395565</v>
      </c>
      <c r="H1281" s="2">
        <v>162834</v>
      </c>
      <c r="I1281" s="2">
        <v>395565</v>
      </c>
      <c r="J1281" s="1" t="s">
        <v>54</v>
      </c>
      <c r="K1281" s="1" t="s">
        <v>35</v>
      </c>
      <c r="L1281" s="1" t="s">
        <v>54</v>
      </c>
      <c r="M1281" s="1" t="s">
        <v>127</v>
      </c>
      <c r="N1281" s="1" t="s">
        <v>56</v>
      </c>
      <c r="O1281" s="1" t="s">
        <v>1980</v>
      </c>
      <c r="P1281" s="1" t="s">
        <v>1982</v>
      </c>
      <c r="Q1281" s="1" t="s">
        <v>45</v>
      </c>
      <c r="AA1281">
        <v>612</v>
      </c>
      <c r="AB1281">
        <v>4.3700000000000003E-2</v>
      </c>
      <c r="AC1281">
        <v>1.4</v>
      </c>
      <c r="AD1281">
        <v>0.45</v>
      </c>
      <c r="AE1281">
        <v>3.5</v>
      </c>
      <c r="AF1281">
        <v>31</v>
      </c>
      <c r="AG1281" s="2">
        <f t="shared" si="57"/>
        <v>2142</v>
      </c>
      <c r="AH1281" s="2">
        <f t="shared" si="58"/>
        <v>7344</v>
      </c>
      <c r="AI1281" s="8">
        <v>85</v>
      </c>
      <c r="AJ1281" s="8">
        <v>40</v>
      </c>
      <c r="AK1281" s="2">
        <f>(100-AJ1281)/(100-AI1281)*AG1281</f>
        <v>8568</v>
      </c>
      <c r="AL1281" s="8">
        <f t="shared" si="59"/>
        <v>153</v>
      </c>
    </row>
    <row r="1282" spans="1:38" x14ac:dyDescent="0.35">
      <c r="A1282" s="1" t="s">
        <v>1983</v>
      </c>
      <c r="B1282" s="1" t="s">
        <v>1810</v>
      </c>
      <c r="C1282" s="1" t="s">
        <v>1884</v>
      </c>
      <c r="D1282" s="1" t="s">
        <v>1985</v>
      </c>
      <c r="E1282" s="1" t="s">
        <v>33</v>
      </c>
      <c r="F1282" s="2">
        <v>165138</v>
      </c>
      <c r="G1282" s="2">
        <v>395859</v>
      </c>
      <c r="H1282" s="2">
        <v>165138</v>
      </c>
      <c r="I1282" s="2">
        <v>395859</v>
      </c>
      <c r="J1282" s="1" t="s">
        <v>85</v>
      </c>
      <c r="K1282" s="1" t="s">
        <v>35</v>
      </c>
      <c r="L1282" s="1" t="s">
        <v>54</v>
      </c>
      <c r="M1282" s="1" t="s">
        <v>80</v>
      </c>
      <c r="N1282" s="1" t="s">
        <v>56</v>
      </c>
      <c r="O1282" s="1" t="s">
        <v>1984</v>
      </c>
      <c r="P1282" s="1" t="s">
        <v>1986</v>
      </c>
      <c r="Q1282" s="1" t="s">
        <v>45</v>
      </c>
      <c r="AA1282">
        <v>544</v>
      </c>
      <c r="AB1282">
        <v>4.3700000000000003E-2</v>
      </c>
      <c r="AC1282">
        <v>1.4</v>
      </c>
      <c r="AD1282">
        <v>0.45</v>
      </c>
      <c r="AE1282">
        <v>3.5</v>
      </c>
      <c r="AF1282">
        <v>31</v>
      </c>
      <c r="AG1282" s="2">
        <f t="shared" ref="AG1282:AG1345" si="60">AA1282*AE1282</f>
        <v>1904</v>
      </c>
      <c r="AH1282" s="2">
        <f t="shared" ref="AH1282:AH1345" si="61">AA1282*12</f>
        <v>6528</v>
      </c>
      <c r="AI1282" s="8">
        <v>85</v>
      </c>
      <c r="AJ1282" s="8">
        <v>40</v>
      </c>
      <c r="AK1282" s="2">
        <f>(100-AJ1282)/(100-AI1282)*AG1282</f>
        <v>7616</v>
      </c>
      <c r="AL1282" s="8">
        <f t="shared" si="59"/>
        <v>136</v>
      </c>
    </row>
    <row r="1283" spans="1:38" x14ac:dyDescent="0.35">
      <c r="A1283" s="1" t="s">
        <v>1987</v>
      </c>
      <c r="B1283" s="1" t="s">
        <v>1810</v>
      </c>
      <c r="C1283" s="1" t="s">
        <v>1991</v>
      </c>
      <c r="D1283" s="1" t="s">
        <v>1989</v>
      </c>
      <c r="E1283" s="1" t="s">
        <v>33</v>
      </c>
      <c r="F1283" s="2">
        <v>168861</v>
      </c>
      <c r="G1283" s="2">
        <v>404542</v>
      </c>
      <c r="H1283" s="2">
        <v>168861</v>
      </c>
      <c r="I1283" s="2">
        <v>404542</v>
      </c>
      <c r="J1283" s="1" t="s">
        <v>53</v>
      </c>
      <c r="K1283" s="1" t="s">
        <v>35</v>
      </c>
      <c r="L1283" s="1" t="s">
        <v>53</v>
      </c>
      <c r="M1283" s="1" t="s">
        <v>80</v>
      </c>
      <c r="N1283" s="1" t="s">
        <v>48</v>
      </c>
      <c r="O1283" s="1" t="s">
        <v>1988</v>
      </c>
      <c r="P1283" s="1" t="s">
        <v>1990</v>
      </c>
      <c r="Q1283" s="1" t="s">
        <v>45</v>
      </c>
      <c r="AA1283">
        <v>576</v>
      </c>
      <c r="AB1283">
        <v>0.2606</v>
      </c>
      <c r="AC1283">
        <v>4.2</v>
      </c>
      <c r="AD1283">
        <v>0.63</v>
      </c>
      <c r="AE1283">
        <v>2.8</v>
      </c>
      <c r="AF1283">
        <v>35</v>
      </c>
      <c r="AG1283" s="2">
        <f t="shared" si="60"/>
        <v>1612.8</v>
      </c>
      <c r="AH1283" s="2">
        <f t="shared" si="61"/>
        <v>6912</v>
      </c>
      <c r="AI1283" s="8">
        <v>85</v>
      </c>
      <c r="AJ1283" s="8">
        <v>40</v>
      </c>
      <c r="AK1283" s="2">
        <f>(100-AJ1283)/(100-AI1283)*AG1283</f>
        <v>6451.2</v>
      </c>
      <c r="AL1283" s="8">
        <f t="shared" ref="AL1283:AL1346" si="62">_xlfn.FLOOR.MATH((100-AI1283)/(100-AJ1283)*AA1283,1)</f>
        <v>144</v>
      </c>
    </row>
    <row r="1284" spans="1:38" x14ac:dyDescent="0.35">
      <c r="A1284" s="1" t="s">
        <v>1987</v>
      </c>
      <c r="B1284" s="1" t="s">
        <v>1810</v>
      </c>
      <c r="C1284" s="1" t="s">
        <v>1991</v>
      </c>
      <c r="D1284" s="1" t="s">
        <v>1989</v>
      </c>
      <c r="E1284" s="1" t="s">
        <v>33</v>
      </c>
      <c r="F1284" s="2">
        <v>168861</v>
      </c>
      <c r="G1284" s="2">
        <v>404542</v>
      </c>
      <c r="H1284" s="2">
        <v>168861</v>
      </c>
      <c r="I1284" s="2">
        <v>404542</v>
      </c>
      <c r="J1284" s="1" t="s">
        <v>53</v>
      </c>
      <c r="K1284" s="1" t="s">
        <v>35</v>
      </c>
      <c r="L1284" s="1" t="s">
        <v>53</v>
      </c>
      <c r="M1284" s="1" t="s">
        <v>80</v>
      </c>
      <c r="N1284" s="1" t="s">
        <v>48</v>
      </c>
      <c r="O1284" s="1" t="s">
        <v>1988</v>
      </c>
      <c r="P1284" s="1" t="s">
        <v>1990</v>
      </c>
      <c r="Q1284" s="1" t="s">
        <v>45</v>
      </c>
      <c r="AA1284">
        <v>72</v>
      </c>
      <c r="AB1284">
        <v>0.2606</v>
      </c>
      <c r="AC1284">
        <v>4.2</v>
      </c>
      <c r="AD1284">
        <v>0.63</v>
      </c>
      <c r="AE1284">
        <v>2.8</v>
      </c>
      <c r="AF1284">
        <v>35</v>
      </c>
      <c r="AG1284" s="2">
        <f t="shared" si="60"/>
        <v>201.6</v>
      </c>
      <c r="AH1284" s="2">
        <f t="shared" si="61"/>
        <v>864</v>
      </c>
      <c r="AI1284" s="8">
        <v>85</v>
      </c>
      <c r="AJ1284" s="8">
        <v>40</v>
      </c>
      <c r="AK1284" s="2">
        <f>(100-AJ1284)/(100-AI1284)*AG1284</f>
        <v>806.4</v>
      </c>
      <c r="AL1284" s="8">
        <f t="shared" si="62"/>
        <v>18</v>
      </c>
    </row>
    <row r="1285" spans="1:38" x14ac:dyDescent="0.35">
      <c r="A1285" s="1" t="s">
        <v>1987</v>
      </c>
      <c r="B1285" s="1" t="s">
        <v>1810</v>
      </c>
      <c r="C1285" s="1" t="s">
        <v>1991</v>
      </c>
      <c r="D1285" s="1" t="s">
        <v>1989</v>
      </c>
      <c r="E1285" s="1" t="s">
        <v>33</v>
      </c>
      <c r="F1285" s="2">
        <v>168861</v>
      </c>
      <c r="G1285" s="2">
        <v>404542</v>
      </c>
      <c r="H1285" s="2">
        <v>168861</v>
      </c>
      <c r="I1285" s="2">
        <v>404542</v>
      </c>
      <c r="J1285" s="1" t="s">
        <v>63</v>
      </c>
      <c r="K1285" s="1" t="s">
        <v>35</v>
      </c>
      <c r="L1285" s="1" t="s">
        <v>63</v>
      </c>
      <c r="M1285" s="1" t="s">
        <v>80</v>
      </c>
      <c r="N1285" s="1" t="s">
        <v>52</v>
      </c>
      <c r="O1285" s="1" t="s">
        <v>1988</v>
      </c>
      <c r="P1285" s="1" t="s">
        <v>1990</v>
      </c>
      <c r="Q1285" s="1" t="s">
        <v>45</v>
      </c>
      <c r="AA1285">
        <v>240</v>
      </c>
      <c r="AB1285">
        <v>0.2606</v>
      </c>
      <c r="AC1285">
        <v>2.2999999999999998</v>
      </c>
      <c r="AD1285">
        <v>1.3</v>
      </c>
      <c r="AE1285">
        <v>4.2</v>
      </c>
      <c r="AF1285">
        <v>32</v>
      </c>
      <c r="AG1285" s="2">
        <f t="shared" si="60"/>
        <v>1008</v>
      </c>
      <c r="AH1285" s="2">
        <f t="shared" si="61"/>
        <v>2880</v>
      </c>
      <c r="AI1285" s="8">
        <v>85</v>
      </c>
      <c r="AJ1285" s="8">
        <v>40</v>
      </c>
      <c r="AK1285" s="2">
        <f>(100-AJ1285)/(100-AI1285)*AG1285</f>
        <v>4032</v>
      </c>
      <c r="AL1285" s="8">
        <f t="shared" si="62"/>
        <v>60</v>
      </c>
    </row>
    <row r="1286" spans="1:38" x14ac:dyDescent="0.35">
      <c r="A1286" s="1" t="s">
        <v>1987</v>
      </c>
      <c r="B1286" s="1" t="s">
        <v>1810</v>
      </c>
      <c r="C1286" s="1" t="s">
        <v>1991</v>
      </c>
      <c r="D1286" s="1" t="s">
        <v>1989</v>
      </c>
      <c r="E1286" s="1" t="s">
        <v>33</v>
      </c>
      <c r="F1286" s="2">
        <v>168861</v>
      </c>
      <c r="G1286" s="2">
        <v>404542</v>
      </c>
      <c r="H1286" s="2">
        <v>168861</v>
      </c>
      <c r="I1286" s="2">
        <v>404542</v>
      </c>
      <c r="J1286" s="1" t="s">
        <v>68</v>
      </c>
      <c r="K1286" s="1" t="s">
        <v>35</v>
      </c>
      <c r="L1286" s="1" t="s">
        <v>50</v>
      </c>
      <c r="M1286" s="1" t="s">
        <v>80</v>
      </c>
      <c r="N1286" s="1" t="s">
        <v>52</v>
      </c>
      <c r="O1286" s="1" t="s">
        <v>1988</v>
      </c>
      <c r="P1286" s="1" t="s">
        <v>1990</v>
      </c>
      <c r="Q1286" s="1" t="s">
        <v>45</v>
      </c>
      <c r="AA1286" s="2">
        <v>2210</v>
      </c>
      <c r="AB1286">
        <v>0</v>
      </c>
      <c r="AC1286">
        <v>22</v>
      </c>
      <c r="AD1286">
        <v>0.1</v>
      </c>
      <c r="AE1286">
        <v>1.2</v>
      </c>
      <c r="AF1286">
        <v>15</v>
      </c>
      <c r="AG1286" s="2">
        <f t="shared" si="60"/>
        <v>2652</v>
      </c>
      <c r="AH1286" s="2">
        <f t="shared" si="61"/>
        <v>26520</v>
      </c>
      <c r="AI1286" s="8">
        <v>85</v>
      </c>
      <c r="AJ1286" s="8">
        <v>40</v>
      </c>
      <c r="AK1286" s="2">
        <f>(100-AJ1286)/(100-AI1286)*AG1286</f>
        <v>10608</v>
      </c>
      <c r="AL1286" s="8">
        <f t="shared" si="62"/>
        <v>552</v>
      </c>
    </row>
    <row r="1287" spans="1:38" x14ac:dyDescent="0.35">
      <c r="A1287" s="1" t="s">
        <v>1992</v>
      </c>
      <c r="B1287" s="1" t="s">
        <v>1810</v>
      </c>
      <c r="C1287" s="1" t="s">
        <v>1991</v>
      </c>
      <c r="D1287" s="1" t="s">
        <v>1994</v>
      </c>
      <c r="E1287" s="1" t="s">
        <v>33</v>
      </c>
      <c r="F1287" s="2">
        <v>164269</v>
      </c>
      <c r="G1287" s="2">
        <v>403788</v>
      </c>
      <c r="H1287" s="2">
        <v>164269</v>
      </c>
      <c r="I1287" s="2">
        <v>403788</v>
      </c>
      <c r="J1287" s="1" t="s">
        <v>79</v>
      </c>
      <c r="K1287" s="1" t="s">
        <v>35</v>
      </c>
      <c r="L1287" s="1" t="s">
        <v>54</v>
      </c>
      <c r="M1287" s="1" t="s">
        <v>122</v>
      </c>
      <c r="N1287" s="1" t="s">
        <v>56</v>
      </c>
      <c r="O1287" s="1" t="s">
        <v>1993</v>
      </c>
      <c r="P1287" s="1" t="s">
        <v>1995</v>
      </c>
      <c r="Q1287" s="1" t="s">
        <v>45</v>
      </c>
      <c r="AA1287" s="2">
        <v>2160</v>
      </c>
      <c r="AB1287">
        <v>4.3700000000000003E-2</v>
      </c>
      <c r="AC1287">
        <v>1.4</v>
      </c>
      <c r="AD1287">
        <v>0.45</v>
      </c>
      <c r="AE1287">
        <v>3.5</v>
      </c>
      <c r="AF1287">
        <v>31</v>
      </c>
      <c r="AG1287" s="2">
        <f t="shared" si="60"/>
        <v>7560</v>
      </c>
      <c r="AH1287" s="2">
        <f t="shared" si="61"/>
        <v>25920</v>
      </c>
      <c r="AI1287" s="8">
        <v>85</v>
      </c>
      <c r="AJ1287" s="8">
        <v>40</v>
      </c>
      <c r="AK1287" s="2">
        <f>(100-AJ1287)/(100-AI1287)*AG1287</f>
        <v>30240</v>
      </c>
      <c r="AL1287" s="8">
        <f t="shared" si="62"/>
        <v>540</v>
      </c>
    </row>
    <row r="1288" spans="1:38" x14ac:dyDescent="0.35">
      <c r="A1288" s="1" t="s">
        <v>1992</v>
      </c>
      <c r="B1288" s="1" t="s">
        <v>1810</v>
      </c>
      <c r="C1288" s="1" t="s">
        <v>1991</v>
      </c>
      <c r="D1288" s="1" t="s">
        <v>1994</v>
      </c>
      <c r="E1288" s="1" t="s">
        <v>33</v>
      </c>
      <c r="F1288" s="2">
        <v>164269</v>
      </c>
      <c r="G1288" s="2">
        <v>403788</v>
      </c>
      <c r="H1288" s="2">
        <v>164269</v>
      </c>
      <c r="I1288" s="2">
        <v>403788</v>
      </c>
      <c r="J1288" s="1" t="s">
        <v>85</v>
      </c>
      <c r="K1288" s="1" t="s">
        <v>35</v>
      </c>
      <c r="L1288" s="1" t="s">
        <v>54</v>
      </c>
      <c r="M1288" s="1" t="s">
        <v>122</v>
      </c>
      <c r="N1288" s="1" t="s">
        <v>56</v>
      </c>
      <c r="O1288" s="1" t="s">
        <v>1993</v>
      </c>
      <c r="P1288" s="1" t="s">
        <v>1995</v>
      </c>
      <c r="Q1288" s="1" t="s">
        <v>45</v>
      </c>
      <c r="AA1288" s="2">
        <v>1255</v>
      </c>
      <c r="AB1288">
        <v>4.3700000000000003E-2</v>
      </c>
      <c r="AC1288">
        <v>1.4</v>
      </c>
      <c r="AD1288">
        <v>0.45</v>
      </c>
      <c r="AE1288">
        <v>3.5</v>
      </c>
      <c r="AF1288">
        <v>31</v>
      </c>
      <c r="AG1288" s="2">
        <f t="shared" si="60"/>
        <v>4392.5</v>
      </c>
      <c r="AH1288" s="2">
        <f t="shared" si="61"/>
        <v>15060</v>
      </c>
      <c r="AI1288" s="8">
        <v>85</v>
      </c>
      <c r="AJ1288" s="8">
        <v>40</v>
      </c>
      <c r="AK1288" s="2">
        <f>(100-AJ1288)/(100-AI1288)*AG1288</f>
        <v>17570</v>
      </c>
      <c r="AL1288" s="8">
        <f t="shared" si="62"/>
        <v>313</v>
      </c>
    </row>
    <row r="1289" spans="1:38" x14ac:dyDescent="0.35">
      <c r="A1289" s="1" t="s">
        <v>1996</v>
      </c>
      <c r="B1289" s="1" t="s">
        <v>1810</v>
      </c>
      <c r="C1289" s="1" t="s">
        <v>1991</v>
      </c>
      <c r="D1289" s="1" t="s">
        <v>1998</v>
      </c>
      <c r="E1289" s="1" t="s">
        <v>33</v>
      </c>
      <c r="F1289" s="2">
        <v>170037</v>
      </c>
      <c r="G1289" s="2">
        <v>404621</v>
      </c>
      <c r="H1289" s="2">
        <v>170037</v>
      </c>
      <c r="I1289" s="2">
        <v>404621</v>
      </c>
      <c r="J1289" s="1" t="s">
        <v>79</v>
      </c>
      <c r="K1289" s="1" t="s">
        <v>35</v>
      </c>
      <c r="L1289" s="1" t="s">
        <v>54</v>
      </c>
      <c r="M1289" s="1" t="s">
        <v>80</v>
      </c>
      <c r="N1289" s="1" t="s">
        <v>56</v>
      </c>
      <c r="O1289" s="1" t="s">
        <v>1997</v>
      </c>
      <c r="P1289" s="1" t="s">
        <v>1999</v>
      </c>
      <c r="Q1289" s="1" t="s">
        <v>45</v>
      </c>
      <c r="AA1289" s="2">
        <v>2880</v>
      </c>
      <c r="AB1289">
        <v>4.3700000000000003E-2</v>
      </c>
      <c r="AC1289">
        <v>1.4</v>
      </c>
      <c r="AD1289">
        <v>0.45</v>
      </c>
      <c r="AE1289">
        <v>3.5</v>
      </c>
      <c r="AF1289">
        <v>31</v>
      </c>
      <c r="AG1289" s="2">
        <f t="shared" si="60"/>
        <v>10080</v>
      </c>
      <c r="AH1289" s="2">
        <f t="shared" si="61"/>
        <v>34560</v>
      </c>
      <c r="AI1289" s="8">
        <v>85</v>
      </c>
      <c r="AJ1289" s="8">
        <v>40</v>
      </c>
      <c r="AK1289" s="2">
        <f>(100-AJ1289)/(100-AI1289)*AG1289</f>
        <v>40320</v>
      </c>
      <c r="AL1289" s="8">
        <f t="shared" si="62"/>
        <v>720</v>
      </c>
    </row>
    <row r="1290" spans="1:38" x14ac:dyDescent="0.35">
      <c r="A1290" s="1" t="s">
        <v>1996</v>
      </c>
      <c r="B1290" s="1" t="s">
        <v>1810</v>
      </c>
      <c r="C1290" s="1" t="s">
        <v>1991</v>
      </c>
      <c r="D1290" s="1" t="s">
        <v>1998</v>
      </c>
      <c r="E1290" s="1" t="s">
        <v>33</v>
      </c>
      <c r="F1290" s="2">
        <v>170037</v>
      </c>
      <c r="G1290" s="2">
        <v>404621</v>
      </c>
      <c r="H1290" s="2">
        <v>170037</v>
      </c>
      <c r="I1290" s="2">
        <v>404621</v>
      </c>
      <c r="J1290" s="1" t="s">
        <v>85</v>
      </c>
      <c r="K1290" s="1" t="s">
        <v>35</v>
      </c>
      <c r="L1290" s="1" t="s">
        <v>54</v>
      </c>
      <c r="M1290" s="1" t="s">
        <v>80</v>
      </c>
      <c r="N1290" s="1" t="s">
        <v>56</v>
      </c>
      <c r="O1290" s="1" t="s">
        <v>1997</v>
      </c>
      <c r="P1290" s="1" t="s">
        <v>1999</v>
      </c>
      <c r="Q1290" s="1" t="s">
        <v>45</v>
      </c>
      <c r="AA1290">
        <v>510</v>
      </c>
      <c r="AB1290">
        <v>4.3700000000000003E-2</v>
      </c>
      <c r="AC1290">
        <v>1.4</v>
      </c>
      <c r="AD1290">
        <v>0.45</v>
      </c>
      <c r="AE1290">
        <v>3.5</v>
      </c>
      <c r="AF1290">
        <v>31</v>
      </c>
      <c r="AG1290" s="2">
        <f t="shared" si="60"/>
        <v>1785</v>
      </c>
      <c r="AH1290" s="2">
        <f t="shared" si="61"/>
        <v>6120</v>
      </c>
      <c r="AI1290" s="8">
        <v>85</v>
      </c>
      <c r="AJ1290" s="8">
        <v>40</v>
      </c>
      <c r="AK1290" s="2">
        <f>(100-AJ1290)/(100-AI1290)*AG1290</f>
        <v>7140</v>
      </c>
      <c r="AL1290" s="8">
        <f t="shared" si="62"/>
        <v>127</v>
      </c>
    </row>
    <row r="1291" spans="1:38" x14ac:dyDescent="0.35">
      <c r="A1291" s="1" t="s">
        <v>2000</v>
      </c>
      <c r="B1291" s="1" t="s">
        <v>1810</v>
      </c>
      <c r="C1291" s="1" t="s">
        <v>1991</v>
      </c>
      <c r="D1291" s="1" t="s">
        <v>2002</v>
      </c>
      <c r="E1291" s="1" t="s">
        <v>33</v>
      </c>
      <c r="F1291" s="2">
        <v>166791</v>
      </c>
      <c r="G1291" s="2">
        <v>397596</v>
      </c>
      <c r="H1291" s="2">
        <v>166791</v>
      </c>
      <c r="I1291" s="2">
        <v>397596</v>
      </c>
      <c r="J1291" s="1" t="s">
        <v>79</v>
      </c>
      <c r="K1291" s="1" t="s">
        <v>35</v>
      </c>
      <c r="L1291" s="1" t="s">
        <v>54</v>
      </c>
      <c r="M1291" s="1" t="s">
        <v>122</v>
      </c>
      <c r="N1291" s="1" t="s">
        <v>56</v>
      </c>
      <c r="O1291" s="1" t="s">
        <v>2001</v>
      </c>
      <c r="P1291" s="1" t="s">
        <v>2003</v>
      </c>
      <c r="Q1291" s="1" t="s">
        <v>45</v>
      </c>
      <c r="AA1291" s="2">
        <v>2624</v>
      </c>
      <c r="AB1291">
        <v>4.3700000000000003E-2</v>
      </c>
      <c r="AC1291">
        <v>1.4</v>
      </c>
      <c r="AD1291">
        <v>0.45</v>
      </c>
      <c r="AE1291">
        <v>3.5</v>
      </c>
      <c r="AF1291">
        <v>31</v>
      </c>
      <c r="AG1291" s="2">
        <f t="shared" si="60"/>
        <v>9184</v>
      </c>
      <c r="AH1291" s="2">
        <f t="shared" si="61"/>
        <v>31488</v>
      </c>
      <c r="AI1291" s="8">
        <v>85</v>
      </c>
      <c r="AJ1291" s="8">
        <v>40</v>
      </c>
      <c r="AK1291" s="2">
        <f>(100-AJ1291)/(100-AI1291)*AG1291</f>
        <v>36736</v>
      </c>
      <c r="AL1291" s="8">
        <f t="shared" si="62"/>
        <v>656</v>
      </c>
    </row>
    <row r="1292" spans="1:38" x14ac:dyDescent="0.35">
      <c r="A1292" s="1" t="s">
        <v>2004</v>
      </c>
      <c r="B1292" s="1" t="s">
        <v>1810</v>
      </c>
      <c r="C1292" s="1" t="s">
        <v>1991</v>
      </c>
      <c r="D1292" s="1" t="s">
        <v>2006</v>
      </c>
      <c r="E1292" s="1" t="s">
        <v>33</v>
      </c>
      <c r="F1292" s="2">
        <v>165449</v>
      </c>
      <c r="G1292" s="2">
        <v>398688</v>
      </c>
      <c r="H1292" s="2">
        <v>165449</v>
      </c>
      <c r="I1292" s="2">
        <v>398688</v>
      </c>
      <c r="J1292" s="1" t="s">
        <v>85</v>
      </c>
      <c r="K1292" s="1" t="s">
        <v>35</v>
      </c>
      <c r="L1292" s="1" t="s">
        <v>54</v>
      </c>
      <c r="M1292" s="1" t="s">
        <v>80</v>
      </c>
      <c r="N1292" s="1" t="s">
        <v>56</v>
      </c>
      <c r="O1292" s="1" t="s">
        <v>2005</v>
      </c>
      <c r="P1292" s="1" t="s">
        <v>2007</v>
      </c>
      <c r="Q1292" s="1" t="s">
        <v>45</v>
      </c>
      <c r="AA1292" s="2">
        <v>2160</v>
      </c>
      <c r="AB1292">
        <v>4.3700000000000003E-2</v>
      </c>
      <c r="AC1292">
        <v>1.4</v>
      </c>
      <c r="AD1292">
        <v>0.45</v>
      </c>
      <c r="AE1292">
        <v>3.5</v>
      </c>
      <c r="AF1292">
        <v>31</v>
      </c>
      <c r="AG1292" s="2">
        <f t="shared" si="60"/>
        <v>7560</v>
      </c>
      <c r="AH1292" s="2">
        <f t="shared" si="61"/>
        <v>25920</v>
      </c>
      <c r="AI1292" s="8">
        <v>85</v>
      </c>
      <c r="AJ1292" s="8">
        <v>40</v>
      </c>
      <c r="AK1292" s="2">
        <f>(100-AJ1292)/(100-AI1292)*AG1292</f>
        <v>30240</v>
      </c>
      <c r="AL1292" s="8">
        <f t="shared" si="62"/>
        <v>540</v>
      </c>
    </row>
    <row r="1293" spans="1:38" x14ac:dyDescent="0.35">
      <c r="A1293" s="1" t="s">
        <v>2008</v>
      </c>
      <c r="B1293" s="1" t="s">
        <v>1810</v>
      </c>
      <c r="C1293" s="1" t="s">
        <v>1991</v>
      </c>
      <c r="D1293" s="1" t="s">
        <v>2009</v>
      </c>
      <c r="E1293" s="1" t="s">
        <v>33</v>
      </c>
      <c r="F1293" s="2">
        <v>164978</v>
      </c>
      <c r="G1293" s="2">
        <v>399092</v>
      </c>
      <c r="H1293" s="2">
        <v>164978</v>
      </c>
      <c r="I1293" s="2">
        <v>399092</v>
      </c>
      <c r="J1293" s="1" t="s">
        <v>102</v>
      </c>
      <c r="K1293" s="1" t="s">
        <v>35</v>
      </c>
      <c r="L1293" s="1" t="s">
        <v>103</v>
      </c>
      <c r="M1293" s="1" t="s">
        <v>95</v>
      </c>
      <c r="N1293" s="1" t="s">
        <v>104</v>
      </c>
      <c r="P1293" s="1" t="s">
        <v>2007</v>
      </c>
      <c r="Q1293" s="1" t="s">
        <v>45</v>
      </c>
      <c r="AA1293" s="2">
        <v>2790</v>
      </c>
      <c r="AB1293">
        <v>4.3700000000000003E-2</v>
      </c>
      <c r="AC1293">
        <v>1.4</v>
      </c>
      <c r="AD1293">
        <v>0.45</v>
      </c>
      <c r="AE1293">
        <v>6.9</v>
      </c>
      <c r="AF1293">
        <v>31</v>
      </c>
      <c r="AG1293" s="2">
        <f t="shared" si="60"/>
        <v>19251</v>
      </c>
      <c r="AH1293" s="2">
        <f t="shared" si="61"/>
        <v>33480</v>
      </c>
      <c r="AI1293" s="8">
        <v>85</v>
      </c>
      <c r="AJ1293" s="8">
        <v>40</v>
      </c>
      <c r="AK1293" s="2">
        <f>(100-AJ1293)/(100-AI1293)*AG1293</f>
        <v>77004</v>
      </c>
      <c r="AL1293" s="8">
        <f t="shared" si="62"/>
        <v>697</v>
      </c>
    </row>
    <row r="1294" spans="1:38" x14ac:dyDescent="0.35">
      <c r="A1294" s="1" t="s">
        <v>2010</v>
      </c>
      <c r="B1294" s="1" t="s">
        <v>1810</v>
      </c>
      <c r="C1294" s="1" t="s">
        <v>1991</v>
      </c>
      <c r="D1294" s="1" t="s">
        <v>2012</v>
      </c>
      <c r="E1294" s="1" t="s">
        <v>33</v>
      </c>
      <c r="F1294" s="2">
        <v>168690</v>
      </c>
      <c r="G1294" s="2">
        <v>405666</v>
      </c>
      <c r="H1294" s="2">
        <v>168690</v>
      </c>
      <c r="I1294" s="2">
        <v>405666</v>
      </c>
      <c r="J1294" s="1" t="s">
        <v>46</v>
      </c>
      <c r="K1294" s="1" t="s">
        <v>35</v>
      </c>
      <c r="L1294" s="1" t="s">
        <v>46</v>
      </c>
      <c r="M1294" s="1" t="s">
        <v>122</v>
      </c>
      <c r="N1294" s="1" t="s">
        <v>48</v>
      </c>
      <c r="O1294" s="1" t="s">
        <v>2011</v>
      </c>
      <c r="P1294" s="1" t="s">
        <v>2013</v>
      </c>
      <c r="Q1294" s="1" t="s">
        <v>45</v>
      </c>
      <c r="AA1294">
        <v>3</v>
      </c>
      <c r="AB1294">
        <v>0.2606</v>
      </c>
      <c r="AC1294">
        <v>1.5</v>
      </c>
      <c r="AD1294">
        <v>0.83</v>
      </c>
      <c r="AE1294">
        <v>2.8</v>
      </c>
      <c r="AF1294">
        <v>36</v>
      </c>
      <c r="AG1294" s="2">
        <f t="shared" si="60"/>
        <v>8.3999999999999986</v>
      </c>
      <c r="AH1294" s="2">
        <f t="shared" si="61"/>
        <v>36</v>
      </c>
      <c r="AI1294" s="8">
        <v>85</v>
      </c>
      <c r="AJ1294" s="8">
        <v>40</v>
      </c>
      <c r="AK1294" s="2">
        <f>(100-AJ1294)/(100-AI1294)*AG1294</f>
        <v>33.599999999999994</v>
      </c>
      <c r="AL1294" s="8">
        <f t="shared" si="62"/>
        <v>0</v>
      </c>
    </row>
    <row r="1295" spans="1:38" x14ac:dyDescent="0.35">
      <c r="A1295" s="1" t="s">
        <v>2010</v>
      </c>
      <c r="B1295" s="1" t="s">
        <v>1810</v>
      </c>
      <c r="C1295" s="1" t="s">
        <v>1991</v>
      </c>
      <c r="D1295" s="1" t="s">
        <v>2012</v>
      </c>
      <c r="E1295" s="1" t="s">
        <v>33</v>
      </c>
      <c r="F1295" s="2">
        <v>168690</v>
      </c>
      <c r="G1295" s="2">
        <v>405666</v>
      </c>
      <c r="H1295" s="2">
        <v>168690</v>
      </c>
      <c r="I1295" s="2">
        <v>405666</v>
      </c>
      <c r="J1295" s="1" t="s">
        <v>49</v>
      </c>
      <c r="K1295" s="1" t="s">
        <v>35</v>
      </c>
      <c r="L1295" s="1" t="s">
        <v>50</v>
      </c>
      <c r="M1295" s="1" t="s">
        <v>122</v>
      </c>
      <c r="N1295" s="1" t="s">
        <v>52</v>
      </c>
      <c r="O1295" s="1" t="s">
        <v>2011</v>
      </c>
      <c r="P1295" s="1" t="s">
        <v>2013</v>
      </c>
      <c r="Q1295" s="1" t="s">
        <v>45</v>
      </c>
      <c r="AA1295" s="2">
        <v>2208</v>
      </c>
      <c r="AB1295">
        <v>0</v>
      </c>
      <c r="AC1295">
        <v>22</v>
      </c>
      <c r="AD1295">
        <v>0.1</v>
      </c>
      <c r="AE1295">
        <v>1.2</v>
      </c>
      <c r="AF1295">
        <v>15</v>
      </c>
      <c r="AG1295" s="2">
        <f t="shared" si="60"/>
        <v>2649.6</v>
      </c>
      <c r="AH1295" s="2">
        <f t="shared" si="61"/>
        <v>26496</v>
      </c>
      <c r="AI1295" s="8">
        <v>85</v>
      </c>
      <c r="AJ1295" s="8">
        <v>40</v>
      </c>
      <c r="AK1295" s="2">
        <f>(100-AJ1295)/(100-AI1295)*AG1295</f>
        <v>10598.4</v>
      </c>
      <c r="AL1295" s="8">
        <f t="shared" si="62"/>
        <v>552</v>
      </c>
    </row>
    <row r="1296" spans="1:38" x14ac:dyDescent="0.35">
      <c r="A1296" s="1" t="s">
        <v>2010</v>
      </c>
      <c r="B1296" s="1" t="s">
        <v>1810</v>
      </c>
      <c r="C1296" s="1" t="s">
        <v>1991</v>
      </c>
      <c r="D1296" s="1" t="s">
        <v>2012</v>
      </c>
      <c r="E1296" s="1" t="s">
        <v>33</v>
      </c>
      <c r="F1296" s="2">
        <v>168690</v>
      </c>
      <c r="G1296" s="2">
        <v>405666</v>
      </c>
      <c r="H1296" s="2">
        <v>168690</v>
      </c>
      <c r="I1296" s="2">
        <v>405666</v>
      </c>
      <c r="J1296" s="1" t="s">
        <v>53</v>
      </c>
      <c r="K1296" s="1" t="s">
        <v>35</v>
      </c>
      <c r="L1296" s="1" t="s">
        <v>53</v>
      </c>
      <c r="M1296" s="1" t="s">
        <v>122</v>
      </c>
      <c r="N1296" s="1" t="s">
        <v>48</v>
      </c>
      <c r="O1296" s="1" t="s">
        <v>2011</v>
      </c>
      <c r="P1296" s="1" t="s">
        <v>2013</v>
      </c>
      <c r="Q1296" s="1" t="s">
        <v>45</v>
      </c>
      <c r="AA1296">
        <v>478</v>
      </c>
      <c r="AB1296">
        <v>0.2606</v>
      </c>
      <c r="AC1296">
        <v>4.2</v>
      </c>
      <c r="AD1296">
        <v>0.63</v>
      </c>
      <c r="AE1296">
        <v>2.8</v>
      </c>
      <c r="AF1296">
        <v>35</v>
      </c>
      <c r="AG1296" s="2">
        <f t="shared" si="60"/>
        <v>1338.3999999999999</v>
      </c>
      <c r="AH1296" s="2">
        <f t="shared" si="61"/>
        <v>5736</v>
      </c>
      <c r="AI1296" s="8">
        <v>85</v>
      </c>
      <c r="AJ1296" s="8">
        <v>40</v>
      </c>
      <c r="AK1296" s="2">
        <f>(100-AJ1296)/(100-AI1296)*AG1296</f>
        <v>5353.5999999999995</v>
      </c>
      <c r="AL1296" s="8">
        <f t="shared" si="62"/>
        <v>119</v>
      </c>
    </row>
    <row r="1297" spans="1:38" x14ac:dyDescent="0.35">
      <c r="A1297" s="1" t="s">
        <v>2014</v>
      </c>
      <c r="B1297" s="1" t="s">
        <v>1810</v>
      </c>
      <c r="C1297" s="1" t="s">
        <v>1991</v>
      </c>
      <c r="D1297" s="1" t="s">
        <v>2016</v>
      </c>
      <c r="E1297" s="1" t="s">
        <v>33</v>
      </c>
      <c r="F1297" s="2">
        <v>168041</v>
      </c>
      <c r="G1297" s="2">
        <v>406115</v>
      </c>
      <c r="H1297" s="2">
        <v>168041</v>
      </c>
      <c r="I1297" s="2">
        <v>406115</v>
      </c>
      <c r="J1297" s="1" t="s">
        <v>53</v>
      </c>
      <c r="K1297" s="1" t="s">
        <v>35</v>
      </c>
      <c r="L1297" s="1" t="s">
        <v>53</v>
      </c>
      <c r="M1297" s="1" t="s">
        <v>47</v>
      </c>
      <c r="N1297" s="1" t="s">
        <v>52</v>
      </c>
      <c r="O1297" s="1" t="s">
        <v>2015</v>
      </c>
      <c r="P1297" s="1" t="s">
        <v>2017</v>
      </c>
      <c r="Q1297" s="1" t="s">
        <v>45</v>
      </c>
      <c r="AA1297">
        <v>440</v>
      </c>
      <c r="AB1297">
        <v>0.2606</v>
      </c>
      <c r="AC1297">
        <v>4.2</v>
      </c>
      <c r="AD1297">
        <v>0.63</v>
      </c>
      <c r="AE1297">
        <v>4.7</v>
      </c>
      <c r="AF1297">
        <v>35</v>
      </c>
      <c r="AG1297" s="2">
        <f t="shared" si="60"/>
        <v>2068</v>
      </c>
      <c r="AH1297" s="2">
        <f t="shared" si="61"/>
        <v>5280</v>
      </c>
      <c r="AI1297" s="8">
        <v>85</v>
      </c>
      <c r="AJ1297" s="8">
        <v>40</v>
      </c>
      <c r="AK1297" s="2">
        <f>(100-AJ1297)/(100-AI1297)*AG1297</f>
        <v>8272</v>
      </c>
      <c r="AL1297" s="8">
        <f t="shared" si="62"/>
        <v>110</v>
      </c>
    </row>
    <row r="1298" spans="1:38" x14ac:dyDescent="0.35">
      <c r="A1298" s="1" t="s">
        <v>2014</v>
      </c>
      <c r="B1298" s="1" t="s">
        <v>1810</v>
      </c>
      <c r="C1298" s="1" t="s">
        <v>1991</v>
      </c>
      <c r="D1298" s="1" t="s">
        <v>2016</v>
      </c>
      <c r="E1298" s="1" t="s">
        <v>33</v>
      </c>
      <c r="F1298" s="2">
        <v>168041</v>
      </c>
      <c r="G1298" s="2">
        <v>406115</v>
      </c>
      <c r="H1298" s="2">
        <v>168041</v>
      </c>
      <c r="I1298" s="2">
        <v>406115</v>
      </c>
      <c r="J1298" s="1" t="s">
        <v>79</v>
      </c>
      <c r="K1298" s="1" t="s">
        <v>35</v>
      </c>
      <c r="L1298" s="1" t="s">
        <v>54</v>
      </c>
      <c r="M1298" s="1" t="s">
        <v>47</v>
      </c>
      <c r="N1298" s="1" t="s">
        <v>56</v>
      </c>
      <c r="O1298" s="1" t="s">
        <v>2015</v>
      </c>
      <c r="P1298" s="1" t="s">
        <v>2017</v>
      </c>
      <c r="Q1298" s="1" t="s">
        <v>45</v>
      </c>
      <c r="AA1298">
        <v>360</v>
      </c>
      <c r="AB1298">
        <v>4.3700000000000003E-2</v>
      </c>
      <c r="AC1298">
        <v>1.4</v>
      </c>
      <c r="AD1298">
        <v>0.45</v>
      </c>
      <c r="AE1298">
        <v>5.8</v>
      </c>
      <c r="AF1298">
        <v>31</v>
      </c>
      <c r="AG1298" s="2">
        <f t="shared" si="60"/>
        <v>2088</v>
      </c>
      <c r="AH1298" s="2">
        <f t="shared" si="61"/>
        <v>4320</v>
      </c>
      <c r="AI1298" s="8">
        <v>85</v>
      </c>
      <c r="AJ1298" s="8">
        <v>40</v>
      </c>
      <c r="AK1298" s="2">
        <f>(100-AJ1298)/(100-AI1298)*AG1298</f>
        <v>8352</v>
      </c>
      <c r="AL1298" s="8">
        <f t="shared" si="62"/>
        <v>90</v>
      </c>
    </row>
    <row r="1299" spans="1:38" x14ac:dyDescent="0.35">
      <c r="A1299" s="1" t="s">
        <v>2014</v>
      </c>
      <c r="B1299" s="1" t="s">
        <v>1810</v>
      </c>
      <c r="C1299" s="1" t="s">
        <v>1991</v>
      </c>
      <c r="D1299" s="1" t="s">
        <v>2016</v>
      </c>
      <c r="E1299" s="1" t="s">
        <v>33</v>
      </c>
      <c r="F1299" s="2">
        <v>168041</v>
      </c>
      <c r="G1299" s="2">
        <v>406115</v>
      </c>
      <c r="H1299" s="2">
        <v>168041</v>
      </c>
      <c r="I1299" s="2">
        <v>406115</v>
      </c>
      <c r="J1299" s="1" t="s">
        <v>63</v>
      </c>
      <c r="K1299" s="1" t="s">
        <v>35</v>
      </c>
      <c r="L1299" s="1" t="s">
        <v>63</v>
      </c>
      <c r="M1299" s="1" t="s">
        <v>47</v>
      </c>
      <c r="N1299" s="1" t="s">
        <v>52</v>
      </c>
      <c r="O1299" s="1" t="s">
        <v>2015</v>
      </c>
      <c r="P1299" s="1" t="s">
        <v>2017</v>
      </c>
      <c r="Q1299" s="1" t="s">
        <v>45</v>
      </c>
      <c r="AA1299">
        <v>80</v>
      </c>
      <c r="AB1299">
        <v>0.2606</v>
      </c>
      <c r="AC1299">
        <v>2.2999999999999998</v>
      </c>
      <c r="AD1299">
        <v>1.3</v>
      </c>
      <c r="AE1299">
        <v>7</v>
      </c>
      <c r="AF1299">
        <v>32</v>
      </c>
      <c r="AG1299" s="2">
        <f t="shared" si="60"/>
        <v>560</v>
      </c>
      <c r="AH1299" s="2">
        <f t="shared" si="61"/>
        <v>960</v>
      </c>
      <c r="AI1299" s="8">
        <v>85</v>
      </c>
      <c r="AJ1299" s="8">
        <v>40</v>
      </c>
      <c r="AK1299" s="2">
        <f>(100-AJ1299)/(100-AI1299)*AG1299</f>
        <v>2240</v>
      </c>
      <c r="AL1299" s="8">
        <f t="shared" si="62"/>
        <v>20</v>
      </c>
    </row>
    <row r="1300" spans="1:38" x14ac:dyDescent="0.35">
      <c r="A1300" s="1" t="s">
        <v>2014</v>
      </c>
      <c r="B1300" s="1" t="s">
        <v>1810</v>
      </c>
      <c r="C1300" s="1" t="s">
        <v>1991</v>
      </c>
      <c r="D1300" s="1" t="s">
        <v>2016</v>
      </c>
      <c r="E1300" s="1" t="s">
        <v>33</v>
      </c>
      <c r="F1300" s="2">
        <v>168041</v>
      </c>
      <c r="G1300" s="2">
        <v>406115</v>
      </c>
      <c r="H1300" s="2">
        <v>168041</v>
      </c>
      <c r="I1300" s="2">
        <v>406115</v>
      </c>
      <c r="J1300" s="1" t="s">
        <v>79</v>
      </c>
      <c r="K1300" s="1" t="s">
        <v>35</v>
      </c>
      <c r="L1300" s="1" t="s">
        <v>54</v>
      </c>
      <c r="M1300" s="1" t="s">
        <v>47</v>
      </c>
      <c r="N1300" s="1" t="s">
        <v>56</v>
      </c>
      <c r="O1300" s="1" t="s">
        <v>2015</v>
      </c>
      <c r="P1300" s="1" t="s">
        <v>2017</v>
      </c>
      <c r="Q1300" s="1" t="s">
        <v>45</v>
      </c>
      <c r="AA1300" s="2">
        <v>2000</v>
      </c>
      <c r="AB1300">
        <v>4.3700000000000003E-2</v>
      </c>
      <c r="AC1300">
        <v>1.4</v>
      </c>
      <c r="AD1300">
        <v>0.45</v>
      </c>
      <c r="AE1300">
        <v>5.8</v>
      </c>
      <c r="AF1300">
        <v>31</v>
      </c>
      <c r="AG1300" s="2">
        <f t="shared" si="60"/>
        <v>11600</v>
      </c>
      <c r="AH1300" s="2">
        <f t="shared" si="61"/>
        <v>24000</v>
      </c>
      <c r="AI1300" s="8">
        <v>85</v>
      </c>
      <c r="AJ1300" s="8">
        <v>40</v>
      </c>
      <c r="AK1300" s="2">
        <f>(100-AJ1300)/(100-AI1300)*AG1300</f>
        <v>46400</v>
      </c>
      <c r="AL1300" s="8">
        <f t="shared" si="62"/>
        <v>500</v>
      </c>
    </row>
    <row r="1301" spans="1:38" x14ac:dyDescent="0.35">
      <c r="A1301" s="1" t="s">
        <v>2014</v>
      </c>
      <c r="B1301" s="1" t="s">
        <v>1810</v>
      </c>
      <c r="C1301" s="1" t="s">
        <v>1991</v>
      </c>
      <c r="D1301" s="1" t="s">
        <v>2016</v>
      </c>
      <c r="E1301" s="1" t="s">
        <v>33</v>
      </c>
      <c r="F1301" s="2">
        <v>168041</v>
      </c>
      <c r="G1301" s="2">
        <v>406115</v>
      </c>
      <c r="H1301" s="2">
        <v>168041</v>
      </c>
      <c r="I1301" s="2">
        <v>406115</v>
      </c>
      <c r="J1301" s="1" t="s">
        <v>49</v>
      </c>
      <c r="K1301" s="1" t="s">
        <v>35</v>
      </c>
      <c r="L1301" s="1" t="s">
        <v>50</v>
      </c>
      <c r="M1301" s="1" t="s">
        <v>47</v>
      </c>
      <c r="N1301" s="1" t="s">
        <v>52</v>
      </c>
      <c r="O1301" s="1" t="s">
        <v>2015</v>
      </c>
      <c r="P1301" s="1" t="s">
        <v>2017</v>
      </c>
      <c r="Q1301" s="1" t="s">
        <v>45</v>
      </c>
      <c r="AA1301" s="2">
        <v>2560</v>
      </c>
      <c r="AB1301">
        <v>0</v>
      </c>
      <c r="AC1301">
        <v>22</v>
      </c>
      <c r="AD1301">
        <v>0.1</v>
      </c>
      <c r="AE1301">
        <v>2</v>
      </c>
      <c r="AF1301">
        <v>15</v>
      </c>
      <c r="AG1301" s="2">
        <f t="shared" si="60"/>
        <v>5120</v>
      </c>
      <c r="AH1301" s="2">
        <f t="shared" si="61"/>
        <v>30720</v>
      </c>
      <c r="AI1301" s="8">
        <v>85</v>
      </c>
      <c r="AJ1301" s="8">
        <v>40</v>
      </c>
      <c r="AK1301" s="2">
        <f>(100-AJ1301)/(100-AI1301)*AG1301</f>
        <v>20480</v>
      </c>
      <c r="AL1301" s="8">
        <f t="shared" si="62"/>
        <v>640</v>
      </c>
    </row>
    <row r="1302" spans="1:38" x14ac:dyDescent="0.35">
      <c r="A1302" s="1" t="s">
        <v>2018</v>
      </c>
      <c r="B1302" s="1" t="s">
        <v>1810</v>
      </c>
      <c r="C1302" s="1" t="s">
        <v>1991</v>
      </c>
      <c r="D1302" s="1" t="s">
        <v>2020</v>
      </c>
      <c r="E1302" s="1" t="s">
        <v>33</v>
      </c>
      <c r="F1302" s="2">
        <v>167788</v>
      </c>
      <c r="G1302" s="2">
        <v>406782</v>
      </c>
      <c r="H1302" s="2">
        <v>167788</v>
      </c>
      <c r="I1302" s="2">
        <v>406782</v>
      </c>
      <c r="J1302" s="1" t="s">
        <v>79</v>
      </c>
      <c r="K1302" s="1" t="s">
        <v>35</v>
      </c>
      <c r="L1302" s="1" t="s">
        <v>54</v>
      </c>
      <c r="M1302" s="1" t="s">
        <v>80</v>
      </c>
      <c r="N1302" s="1" t="s">
        <v>56</v>
      </c>
      <c r="O1302" s="1" t="s">
        <v>2019</v>
      </c>
      <c r="P1302" s="1" t="s">
        <v>2017</v>
      </c>
      <c r="Q1302" s="1" t="s">
        <v>45</v>
      </c>
      <c r="AA1302">
        <v>60</v>
      </c>
      <c r="AB1302">
        <v>4.3700000000000003E-2</v>
      </c>
      <c r="AC1302">
        <v>1.4</v>
      </c>
      <c r="AD1302">
        <v>0.45</v>
      </c>
      <c r="AE1302">
        <v>3.5</v>
      </c>
      <c r="AF1302">
        <v>31</v>
      </c>
      <c r="AG1302" s="2">
        <f t="shared" si="60"/>
        <v>210</v>
      </c>
      <c r="AH1302" s="2">
        <f t="shared" si="61"/>
        <v>720</v>
      </c>
      <c r="AI1302" s="8">
        <v>85</v>
      </c>
      <c r="AJ1302" s="8">
        <v>40</v>
      </c>
      <c r="AK1302" s="2">
        <f>(100-AJ1302)/(100-AI1302)*AG1302</f>
        <v>840</v>
      </c>
      <c r="AL1302" s="8">
        <f t="shared" si="62"/>
        <v>15</v>
      </c>
    </row>
    <row r="1303" spans="1:38" x14ac:dyDescent="0.35">
      <c r="A1303" s="1" t="s">
        <v>2018</v>
      </c>
      <c r="B1303" s="1" t="s">
        <v>1810</v>
      </c>
      <c r="C1303" s="1" t="s">
        <v>1991</v>
      </c>
      <c r="D1303" s="1" t="s">
        <v>2020</v>
      </c>
      <c r="E1303" s="1" t="s">
        <v>33</v>
      </c>
      <c r="F1303" s="2">
        <v>167788</v>
      </c>
      <c r="G1303" s="2">
        <v>406782</v>
      </c>
      <c r="H1303" s="2">
        <v>167788</v>
      </c>
      <c r="I1303" s="2">
        <v>406782</v>
      </c>
      <c r="J1303" s="1" t="s">
        <v>53</v>
      </c>
      <c r="K1303" s="1" t="s">
        <v>35</v>
      </c>
      <c r="L1303" s="1" t="s">
        <v>53</v>
      </c>
      <c r="M1303" s="1" t="s">
        <v>80</v>
      </c>
      <c r="N1303" s="1" t="s">
        <v>48</v>
      </c>
      <c r="O1303" s="1" t="s">
        <v>2019</v>
      </c>
      <c r="P1303" s="1" t="s">
        <v>2017</v>
      </c>
      <c r="Q1303" s="1" t="s">
        <v>45</v>
      </c>
      <c r="AA1303">
        <v>267</v>
      </c>
      <c r="AB1303">
        <v>0.2606</v>
      </c>
      <c r="AC1303">
        <v>4.2</v>
      </c>
      <c r="AD1303">
        <v>0.63</v>
      </c>
      <c r="AE1303">
        <v>2.8</v>
      </c>
      <c r="AF1303">
        <v>35</v>
      </c>
      <c r="AG1303" s="2">
        <f t="shared" si="60"/>
        <v>747.59999999999991</v>
      </c>
      <c r="AH1303" s="2">
        <f t="shared" si="61"/>
        <v>3204</v>
      </c>
      <c r="AI1303" s="8">
        <v>85</v>
      </c>
      <c r="AJ1303" s="8">
        <v>40</v>
      </c>
      <c r="AK1303" s="2">
        <f>(100-AJ1303)/(100-AI1303)*AG1303</f>
        <v>2990.3999999999996</v>
      </c>
      <c r="AL1303" s="8">
        <f t="shared" si="62"/>
        <v>66</v>
      </c>
    </row>
    <row r="1304" spans="1:38" x14ac:dyDescent="0.35">
      <c r="A1304" s="1" t="s">
        <v>2018</v>
      </c>
      <c r="B1304" s="1" t="s">
        <v>1810</v>
      </c>
      <c r="C1304" s="1" t="s">
        <v>1991</v>
      </c>
      <c r="D1304" s="1" t="s">
        <v>2020</v>
      </c>
      <c r="E1304" s="1" t="s">
        <v>33</v>
      </c>
      <c r="F1304" s="2">
        <v>167788</v>
      </c>
      <c r="G1304" s="2">
        <v>406782</v>
      </c>
      <c r="H1304" s="2">
        <v>167788</v>
      </c>
      <c r="I1304" s="2">
        <v>406782</v>
      </c>
      <c r="J1304" s="1" t="s">
        <v>63</v>
      </c>
      <c r="K1304" s="1" t="s">
        <v>35</v>
      </c>
      <c r="L1304" s="1" t="s">
        <v>63</v>
      </c>
      <c r="M1304" s="1" t="s">
        <v>80</v>
      </c>
      <c r="N1304" s="1" t="s">
        <v>52</v>
      </c>
      <c r="O1304" s="1" t="s">
        <v>2019</v>
      </c>
      <c r="P1304" s="1" t="s">
        <v>2017</v>
      </c>
      <c r="Q1304" s="1" t="s">
        <v>45</v>
      </c>
      <c r="AA1304">
        <v>52</v>
      </c>
      <c r="AB1304">
        <v>0.2606</v>
      </c>
      <c r="AC1304">
        <v>2.2999999999999998</v>
      </c>
      <c r="AD1304">
        <v>1.3</v>
      </c>
      <c r="AE1304">
        <v>4.2</v>
      </c>
      <c r="AF1304">
        <v>32</v>
      </c>
      <c r="AG1304" s="2">
        <f t="shared" si="60"/>
        <v>218.4</v>
      </c>
      <c r="AH1304" s="2">
        <f t="shared" si="61"/>
        <v>624</v>
      </c>
      <c r="AI1304" s="8">
        <v>85</v>
      </c>
      <c r="AJ1304" s="8">
        <v>40</v>
      </c>
      <c r="AK1304" s="2">
        <f>(100-AJ1304)/(100-AI1304)*AG1304</f>
        <v>873.6</v>
      </c>
      <c r="AL1304" s="8">
        <f t="shared" si="62"/>
        <v>13</v>
      </c>
    </row>
    <row r="1305" spans="1:38" x14ac:dyDescent="0.35">
      <c r="A1305" s="1" t="s">
        <v>2018</v>
      </c>
      <c r="B1305" s="1" t="s">
        <v>1810</v>
      </c>
      <c r="C1305" s="1" t="s">
        <v>1991</v>
      </c>
      <c r="D1305" s="1" t="s">
        <v>2020</v>
      </c>
      <c r="E1305" s="1" t="s">
        <v>33</v>
      </c>
      <c r="F1305" s="2">
        <v>167788</v>
      </c>
      <c r="G1305" s="2">
        <v>406782</v>
      </c>
      <c r="H1305" s="2">
        <v>167788</v>
      </c>
      <c r="I1305" s="2">
        <v>406782</v>
      </c>
      <c r="J1305" s="1" t="s">
        <v>49</v>
      </c>
      <c r="K1305" s="1" t="s">
        <v>35</v>
      </c>
      <c r="L1305" s="1" t="s">
        <v>50</v>
      </c>
      <c r="M1305" s="1" t="s">
        <v>80</v>
      </c>
      <c r="N1305" s="1" t="s">
        <v>52</v>
      </c>
      <c r="O1305" s="1" t="s">
        <v>2019</v>
      </c>
      <c r="P1305" s="1" t="s">
        <v>2017</v>
      </c>
      <c r="Q1305" s="1" t="s">
        <v>45</v>
      </c>
      <c r="AA1305" s="2">
        <v>1800</v>
      </c>
      <c r="AB1305">
        <v>0</v>
      </c>
      <c r="AC1305">
        <v>22</v>
      </c>
      <c r="AD1305">
        <v>0.1</v>
      </c>
      <c r="AE1305">
        <v>1.2</v>
      </c>
      <c r="AF1305">
        <v>15</v>
      </c>
      <c r="AG1305" s="2">
        <f t="shared" si="60"/>
        <v>2160</v>
      </c>
      <c r="AH1305" s="2">
        <f t="shared" si="61"/>
        <v>21600</v>
      </c>
      <c r="AI1305" s="8">
        <v>85</v>
      </c>
      <c r="AJ1305" s="8">
        <v>40</v>
      </c>
      <c r="AK1305" s="2">
        <f>(100-AJ1305)/(100-AI1305)*AG1305</f>
        <v>8640</v>
      </c>
      <c r="AL1305" s="8">
        <f t="shared" si="62"/>
        <v>450</v>
      </c>
    </row>
    <row r="1306" spans="1:38" x14ac:dyDescent="0.35">
      <c r="A1306" s="1" t="s">
        <v>2018</v>
      </c>
      <c r="B1306" s="1" t="s">
        <v>1810</v>
      </c>
      <c r="C1306" s="1" t="s">
        <v>1991</v>
      </c>
      <c r="D1306" s="1" t="s">
        <v>2020</v>
      </c>
      <c r="E1306" s="1" t="s">
        <v>33</v>
      </c>
      <c r="F1306" s="2">
        <v>167788</v>
      </c>
      <c r="G1306" s="2">
        <v>406782</v>
      </c>
      <c r="H1306" s="2">
        <v>167788</v>
      </c>
      <c r="I1306" s="2">
        <v>406782</v>
      </c>
      <c r="J1306" s="1" t="s">
        <v>46</v>
      </c>
      <c r="K1306" s="1" t="s">
        <v>35</v>
      </c>
      <c r="L1306" s="1" t="s">
        <v>46</v>
      </c>
      <c r="M1306" s="1" t="s">
        <v>80</v>
      </c>
      <c r="N1306" s="1" t="s">
        <v>48</v>
      </c>
      <c r="O1306" s="1" t="s">
        <v>2019</v>
      </c>
      <c r="P1306" s="1" t="s">
        <v>2017</v>
      </c>
      <c r="Q1306" s="1" t="s">
        <v>45</v>
      </c>
      <c r="AA1306">
        <v>2</v>
      </c>
      <c r="AB1306">
        <v>0.2606</v>
      </c>
      <c r="AC1306">
        <v>1.5</v>
      </c>
      <c r="AD1306">
        <v>0.83</v>
      </c>
      <c r="AE1306">
        <v>2.8</v>
      </c>
      <c r="AF1306">
        <v>36</v>
      </c>
      <c r="AG1306" s="2">
        <f t="shared" si="60"/>
        <v>5.6</v>
      </c>
      <c r="AH1306" s="2">
        <f t="shared" si="61"/>
        <v>24</v>
      </c>
      <c r="AI1306" s="8">
        <v>85</v>
      </c>
      <c r="AJ1306" s="8">
        <v>40</v>
      </c>
      <c r="AK1306" s="2">
        <f>(100-AJ1306)/(100-AI1306)*AG1306</f>
        <v>22.4</v>
      </c>
      <c r="AL1306" s="8">
        <f t="shared" si="62"/>
        <v>0</v>
      </c>
    </row>
    <row r="1307" spans="1:38" x14ac:dyDescent="0.35">
      <c r="A1307" s="1" t="s">
        <v>2018</v>
      </c>
      <c r="B1307" s="1" t="s">
        <v>1810</v>
      </c>
      <c r="C1307" s="1" t="s">
        <v>1991</v>
      </c>
      <c r="D1307" s="1" t="s">
        <v>2020</v>
      </c>
      <c r="E1307" s="1" t="s">
        <v>33</v>
      </c>
      <c r="F1307" s="2">
        <v>167788</v>
      </c>
      <c r="G1307" s="2">
        <v>406782</v>
      </c>
      <c r="H1307" s="2">
        <v>167788</v>
      </c>
      <c r="I1307" s="2">
        <v>406782</v>
      </c>
      <c r="J1307" s="1" t="s">
        <v>53</v>
      </c>
      <c r="K1307" s="1" t="s">
        <v>35</v>
      </c>
      <c r="L1307" s="1" t="s">
        <v>53</v>
      </c>
      <c r="M1307" s="1" t="s">
        <v>80</v>
      </c>
      <c r="N1307" s="1" t="s">
        <v>48</v>
      </c>
      <c r="O1307" s="1" t="s">
        <v>2019</v>
      </c>
      <c r="P1307" s="1" t="s">
        <v>2017</v>
      </c>
      <c r="Q1307" s="1" t="s">
        <v>45</v>
      </c>
      <c r="AA1307">
        <v>107</v>
      </c>
      <c r="AB1307">
        <v>0.2606</v>
      </c>
      <c r="AC1307">
        <v>4.2</v>
      </c>
      <c r="AD1307">
        <v>0.63</v>
      </c>
      <c r="AE1307">
        <v>2.8</v>
      </c>
      <c r="AF1307">
        <v>35</v>
      </c>
      <c r="AG1307" s="2">
        <f t="shared" si="60"/>
        <v>299.59999999999997</v>
      </c>
      <c r="AH1307" s="2">
        <f t="shared" si="61"/>
        <v>1284</v>
      </c>
      <c r="AI1307" s="8">
        <v>85</v>
      </c>
      <c r="AJ1307" s="8">
        <v>40</v>
      </c>
      <c r="AK1307" s="2">
        <f>(100-AJ1307)/(100-AI1307)*AG1307</f>
        <v>1198.3999999999999</v>
      </c>
      <c r="AL1307" s="8">
        <f t="shared" si="62"/>
        <v>26</v>
      </c>
    </row>
    <row r="1308" spans="1:38" x14ac:dyDescent="0.35">
      <c r="A1308" s="1" t="s">
        <v>2018</v>
      </c>
      <c r="B1308" s="1" t="s">
        <v>1810</v>
      </c>
      <c r="C1308" s="1" t="s">
        <v>1991</v>
      </c>
      <c r="D1308" s="1" t="s">
        <v>2020</v>
      </c>
      <c r="E1308" s="1" t="s">
        <v>33</v>
      </c>
      <c r="F1308" s="2">
        <v>167788</v>
      </c>
      <c r="G1308" s="2">
        <v>406782</v>
      </c>
      <c r="H1308" s="2">
        <v>167788</v>
      </c>
      <c r="I1308" s="2">
        <v>406782</v>
      </c>
      <c r="J1308" s="1" t="s">
        <v>49</v>
      </c>
      <c r="K1308" s="1" t="s">
        <v>35</v>
      </c>
      <c r="L1308" s="1" t="s">
        <v>50</v>
      </c>
      <c r="M1308" s="1" t="s">
        <v>80</v>
      </c>
      <c r="N1308" s="1" t="s">
        <v>52</v>
      </c>
      <c r="O1308" s="1" t="s">
        <v>2019</v>
      </c>
      <c r="P1308" s="1" t="s">
        <v>2017</v>
      </c>
      <c r="Q1308" s="1" t="s">
        <v>45</v>
      </c>
      <c r="AA1308">
        <v>960</v>
      </c>
      <c r="AB1308">
        <v>0</v>
      </c>
      <c r="AC1308">
        <v>22</v>
      </c>
      <c r="AD1308">
        <v>0.1</v>
      </c>
      <c r="AE1308">
        <v>1.2</v>
      </c>
      <c r="AF1308">
        <v>15</v>
      </c>
      <c r="AG1308" s="2">
        <f t="shared" si="60"/>
        <v>1152</v>
      </c>
      <c r="AH1308" s="2">
        <f t="shared" si="61"/>
        <v>11520</v>
      </c>
      <c r="AI1308" s="8">
        <v>85</v>
      </c>
      <c r="AJ1308" s="8">
        <v>40</v>
      </c>
      <c r="AK1308" s="2">
        <f>(100-AJ1308)/(100-AI1308)*AG1308</f>
        <v>4608</v>
      </c>
      <c r="AL1308" s="8">
        <f t="shared" si="62"/>
        <v>240</v>
      </c>
    </row>
    <row r="1309" spans="1:38" x14ac:dyDescent="0.35">
      <c r="A1309" s="1" t="s">
        <v>2021</v>
      </c>
      <c r="B1309" s="1" t="s">
        <v>2026</v>
      </c>
      <c r="C1309" s="1" t="s">
        <v>2025</v>
      </c>
      <c r="D1309" s="1" t="s">
        <v>2023</v>
      </c>
      <c r="E1309" s="1" t="s">
        <v>33</v>
      </c>
      <c r="F1309" s="2">
        <v>179658</v>
      </c>
      <c r="G1309" s="2">
        <v>409839</v>
      </c>
      <c r="H1309" s="2">
        <v>179658</v>
      </c>
      <c r="I1309" s="2">
        <v>409839</v>
      </c>
      <c r="J1309" s="1" t="s">
        <v>79</v>
      </c>
      <c r="K1309" s="1" t="s">
        <v>35</v>
      </c>
      <c r="L1309" s="1" t="s">
        <v>54</v>
      </c>
      <c r="M1309" s="1" t="s">
        <v>80</v>
      </c>
      <c r="N1309" s="1" t="s">
        <v>56</v>
      </c>
      <c r="O1309" s="1" t="s">
        <v>2022</v>
      </c>
      <c r="P1309" s="1" t="s">
        <v>2024</v>
      </c>
      <c r="Q1309" s="1" t="s">
        <v>45</v>
      </c>
      <c r="AA1309" s="2">
        <v>1120</v>
      </c>
      <c r="AB1309">
        <v>4.3700000000000003E-2</v>
      </c>
      <c r="AC1309">
        <v>1.4</v>
      </c>
      <c r="AD1309">
        <v>0.45</v>
      </c>
      <c r="AE1309">
        <v>3.5</v>
      </c>
      <c r="AF1309">
        <v>31</v>
      </c>
      <c r="AG1309" s="2">
        <f t="shared" si="60"/>
        <v>3920</v>
      </c>
      <c r="AH1309" s="2">
        <f t="shared" si="61"/>
        <v>13440</v>
      </c>
      <c r="AI1309" s="8">
        <v>85</v>
      </c>
      <c r="AJ1309" s="8">
        <v>40</v>
      </c>
      <c r="AK1309" s="2">
        <f>(100-AJ1309)/(100-AI1309)*AG1309</f>
        <v>15680</v>
      </c>
      <c r="AL1309" s="8">
        <f t="shared" si="62"/>
        <v>280</v>
      </c>
    </row>
    <row r="1310" spans="1:38" x14ac:dyDescent="0.35">
      <c r="A1310" s="1" t="s">
        <v>2027</v>
      </c>
      <c r="B1310" s="1" t="s">
        <v>2026</v>
      </c>
      <c r="C1310" s="1" t="s">
        <v>2025</v>
      </c>
      <c r="D1310" s="1" t="s">
        <v>2029</v>
      </c>
      <c r="E1310" s="1" t="s">
        <v>33</v>
      </c>
      <c r="F1310" s="2">
        <v>178196</v>
      </c>
      <c r="G1310" s="2">
        <v>413675</v>
      </c>
      <c r="H1310" s="2">
        <v>178196</v>
      </c>
      <c r="I1310" s="2">
        <v>413675</v>
      </c>
      <c r="J1310" s="1" t="s">
        <v>105</v>
      </c>
      <c r="K1310" s="1" t="s">
        <v>35</v>
      </c>
      <c r="L1310" s="1" t="s">
        <v>106</v>
      </c>
      <c r="M1310" s="1" t="s">
        <v>95</v>
      </c>
      <c r="N1310" s="1" t="s">
        <v>96</v>
      </c>
      <c r="O1310" s="1" t="s">
        <v>2028</v>
      </c>
      <c r="P1310" s="1" t="s">
        <v>2030</v>
      </c>
      <c r="Q1310" s="1" t="s">
        <v>45</v>
      </c>
      <c r="AA1310">
        <v>0</v>
      </c>
      <c r="AB1310">
        <v>0</v>
      </c>
      <c r="AC1310">
        <v>22</v>
      </c>
      <c r="AD1310">
        <v>0.1</v>
      </c>
      <c r="AE1310">
        <v>2.2999999999999998</v>
      </c>
      <c r="AF1310">
        <v>15</v>
      </c>
      <c r="AG1310" s="2">
        <f t="shared" si="60"/>
        <v>0</v>
      </c>
      <c r="AH1310" s="2">
        <f t="shared" si="61"/>
        <v>0</v>
      </c>
      <c r="AI1310" s="8">
        <v>85</v>
      </c>
      <c r="AJ1310" s="8">
        <v>40</v>
      </c>
      <c r="AK1310" s="2">
        <f>(100-AJ1310)/(100-AI1310)*AG1310</f>
        <v>0</v>
      </c>
      <c r="AL1310" s="8">
        <f t="shared" si="62"/>
        <v>0</v>
      </c>
    </row>
    <row r="1311" spans="1:38" x14ac:dyDescent="0.35">
      <c r="A1311" s="1" t="s">
        <v>2027</v>
      </c>
      <c r="B1311" s="1" t="s">
        <v>2026</v>
      </c>
      <c r="C1311" s="1" t="s">
        <v>2025</v>
      </c>
      <c r="D1311" s="1" t="s">
        <v>2029</v>
      </c>
      <c r="E1311" s="1" t="s">
        <v>33</v>
      </c>
      <c r="F1311" s="2">
        <v>178196</v>
      </c>
      <c r="G1311" s="2">
        <v>413675</v>
      </c>
      <c r="H1311" s="2">
        <v>178196</v>
      </c>
      <c r="I1311" s="2">
        <v>413675</v>
      </c>
      <c r="J1311" s="1" t="s">
        <v>321</v>
      </c>
      <c r="K1311" s="1" t="s">
        <v>35</v>
      </c>
      <c r="L1311" s="1" t="s">
        <v>322</v>
      </c>
      <c r="M1311" s="1" t="s">
        <v>323</v>
      </c>
      <c r="N1311" s="1" t="s">
        <v>324</v>
      </c>
      <c r="O1311" s="1" t="s">
        <v>2028</v>
      </c>
      <c r="P1311" s="1" t="s">
        <v>2030</v>
      </c>
      <c r="Q1311" s="1" t="s">
        <v>45</v>
      </c>
      <c r="AA1311">
        <v>0</v>
      </c>
      <c r="AB1311">
        <v>0</v>
      </c>
      <c r="AC1311">
        <v>22</v>
      </c>
      <c r="AD1311">
        <v>0.21</v>
      </c>
      <c r="AE1311">
        <v>1.6</v>
      </c>
      <c r="AF1311">
        <v>15</v>
      </c>
      <c r="AG1311" s="2">
        <f t="shared" si="60"/>
        <v>0</v>
      </c>
      <c r="AH1311" s="2">
        <f t="shared" si="61"/>
        <v>0</v>
      </c>
      <c r="AI1311" s="8">
        <v>70</v>
      </c>
      <c r="AJ1311" s="8">
        <v>40</v>
      </c>
      <c r="AK1311" s="2">
        <f>(100-AJ1311)/(100-AI1311)*AG1311</f>
        <v>0</v>
      </c>
      <c r="AL1311" s="8">
        <f t="shared" si="62"/>
        <v>0</v>
      </c>
    </row>
    <row r="1312" spans="1:38" x14ac:dyDescent="0.35">
      <c r="A1312" s="1" t="s">
        <v>2031</v>
      </c>
      <c r="B1312" s="1" t="s">
        <v>2026</v>
      </c>
      <c r="C1312" s="1" t="s">
        <v>2025</v>
      </c>
      <c r="D1312" s="1" t="s">
        <v>2033</v>
      </c>
      <c r="E1312" s="1" t="s">
        <v>33</v>
      </c>
      <c r="F1312" s="2">
        <v>178205</v>
      </c>
      <c r="G1312" s="2">
        <v>411820</v>
      </c>
      <c r="H1312" s="2">
        <v>178205</v>
      </c>
      <c r="I1312" s="2">
        <v>411820</v>
      </c>
      <c r="J1312" s="1" t="s">
        <v>79</v>
      </c>
      <c r="K1312" s="1" t="s">
        <v>35</v>
      </c>
      <c r="L1312" s="1" t="s">
        <v>54</v>
      </c>
      <c r="M1312" s="1" t="s">
        <v>74</v>
      </c>
      <c r="N1312" s="1" t="s">
        <v>56</v>
      </c>
      <c r="O1312" s="1" t="s">
        <v>2032</v>
      </c>
      <c r="P1312" s="1" t="s">
        <v>2034</v>
      </c>
      <c r="Q1312" s="1" t="s">
        <v>45</v>
      </c>
      <c r="AA1312" s="2">
        <v>4096</v>
      </c>
      <c r="AB1312">
        <v>4.3700000000000003E-2</v>
      </c>
      <c r="AC1312">
        <v>1.4</v>
      </c>
      <c r="AD1312">
        <v>0.45</v>
      </c>
      <c r="AE1312">
        <v>5.8</v>
      </c>
      <c r="AF1312">
        <v>31</v>
      </c>
      <c r="AG1312" s="2">
        <f t="shared" si="60"/>
        <v>23756.799999999999</v>
      </c>
      <c r="AH1312" s="2">
        <f t="shared" si="61"/>
        <v>49152</v>
      </c>
      <c r="AI1312" s="8">
        <v>85</v>
      </c>
      <c r="AJ1312" s="8">
        <v>40</v>
      </c>
      <c r="AK1312" s="2">
        <f>(100-AJ1312)/(100-AI1312)*AG1312</f>
        <v>95027.199999999997</v>
      </c>
      <c r="AL1312" s="8">
        <f t="shared" si="62"/>
        <v>1024</v>
      </c>
    </row>
    <row r="1313" spans="1:38" x14ac:dyDescent="0.35">
      <c r="A1313" s="1" t="s">
        <v>2031</v>
      </c>
      <c r="B1313" s="1" t="s">
        <v>2026</v>
      </c>
      <c r="C1313" s="1" t="s">
        <v>2025</v>
      </c>
      <c r="D1313" s="1" t="s">
        <v>2033</v>
      </c>
      <c r="E1313" s="1" t="s">
        <v>33</v>
      </c>
      <c r="F1313" s="2">
        <v>178205</v>
      </c>
      <c r="G1313" s="2">
        <v>411820</v>
      </c>
      <c r="H1313" s="2">
        <v>178205</v>
      </c>
      <c r="I1313" s="2">
        <v>411820</v>
      </c>
      <c r="J1313" s="1" t="s">
        <v>49</v>
      </c>
      <c r="K1313" s="1" t="s">
        <v>35</v>
      </c>
      <c r="L1313" s="1" t="s">
        <v>50</v>
      </c>
      <c r="M1313" s="1" t="s">
        <v>80</v>
      </c>
      <c r="N1313" s="1" t="s">
        <v>52</v>
      </c>
      <c r="O1313" s="1" t="s">
        <v>2032</v>
      </c>
      <c r="P1313" s="1" t="s">
        <v>2034</v>
      </c>
      <c r="Q1313" s="1" t="s">
        <v>45</v>
      </c>
      <c r="AA1313" s="2">
        <v>2644</v>
      </c>
      <c r="AB1313">
        <v>4.3700000000000003E-2</v>
      </c>
      <c r="AC1313">
        <v>22</v>
      </c>
      <c r="AD1313">
        <v>0.1</v>
      </c>
      <c r="AE1313">
        <v>1.2</v>
      </c>
      <c r="AF1313">
        <v>15</v>
      </c>
      <c r="AG1313" s="2">
        <f t="shared" si="60"/>
        <v>3172.7999999999997</v>
      </c>
      <c r="AH1313" s="2">
        <f t="shared" si="61"/>
        <v>31728</v>
      </c>
      <c r="AI1313" s="8">
        <v>85</v>
      </c>
      <c r="AJ1313" s="8">
        <v>40</v>
      </c>
      <c r="AK1313" s="2">
        <f>(100-AJ1313)/(100-AI1313)*AG1313</f>
        <v>12691.199999999999</v>
      </c>
      <c r="AL1313" s="8">
        <f t="shared" si="62"/>
        <v>661</v>
      </c>
    </row>
    <row r="1314" spans="1:38" x14ac:dyDescent="0.35">
      <c r="A1314" s="1" t="s">
        <v>2031</v>
      </c>
      <c r="B1314" s="1" t="s">
        <v>2026</v>
      </c>
      <c r="C1314" s="1" t="s">
        <v>2025</v>
      </c>
      <c r="D1314" s="1" t="s">
        <v>2033</v>
      </c>
      <c r="E1314" s="1" t="s">
        <v>33</v>
      </c>
      <c r="F1314" s="2">
        <v>178205</v>
      </c>
      <c r="G1314" s="2">
        <v>411820</v>
      </c>
      <c r="H1314" s="2">
        <v>178205</v>
      </c>
      <c r="I1314" s="2">
        <v>411820</v>
      </c>
      <c r="J1314" s="1" t="s">
        <v>85</v>
      </c>
      <c r="K1314" s="1" t="s">
        <v>35</v>
      </c>
      <c r="L1314" s="1" t="s">
        <v>54</v>
      </c>
      <c r="M1314" s="1" t="s">
        <v>80</v>
      </c>
      <c r="N1314" s="1" t="s">
        <v>56</v>
      </c>
      <c r="O1314" s="1" t="s">
        <v>2032</v>
      </c>
      <c r="P1314" s="1" t="s">
        <v>2034</v>
      </c>
      <c r="Q1314" s="1" t="s">
        <v>45</v>
      </c>
      <c r="AA1314">
        <v>728</v>
      </c>
      <c r="AB1314">
        <v>4.3700000000000003E-2</v>
      </c>
      <c r="AC1314">
        <v>1.4</v>
      </c>
      <c r="AD1314">
        <v>0.45</v>
      </c>
      <c r="AE1314">
        <v>3.5</v>
      </c>
      <c r="AF1314">
        <v>31</v>
      </c>
      <c r="AG1314" s="2">
        <f t="shared" si="60"/>
        <v>2548</v>
      </c>
      <c r="AH1314" s="2">
        <f t="shared" si="61"/>
        <v>8736</v>
      </c>
      <c r="AI1314" s="8">
        <v>85</v>
      </c>
      <c r="AJ1314" s="8">
        <v>40</v>
      </c>
      <c r="AK1314" s="2">
        <f>(100-AJ1314)/(100-AI1314)*AG1314</f>
        <v>10192</v>
      </c>
      <c r="AL1314" s="8">
        <f t="shared" si="62"/>
        <v>182</v>
      </c>
    </row>
    <row r="1315" spans="1:38" x14ac:dyDescent="0.35">
      <c r="A1315" s="1" t="s">
        <v>2031</v>
      </c>
      <c r="B1315" s="1" t="s">
        <v>2026</v>
      </c>
      <c r="C1315" s="1" t="s">
        <v>2025</v>
      </c>
      <c r="D1315" s="1" t="s">
        <v>2033</v>
      </c>
      <c r="E1315" s="1" t="s">
        <v>33</v>
      </c>
      <c r="F1315" s="2">
        <v>178205</v>
      </c>
      <c r="G1315" s="2">
        <v>411820</v>
      </c>
      <c r="H1315" s="2">
        <v>178205</v>
      </c>
      <c r="I1315" s="2">
        <v>411820</v>
      </c>
      <c r="J1315" s="1" t="s">
        <v>63</v>
      </c>
      <c r="K1315" s="1" t="s">
        <v>35</v>
      </c>
      <c r="L1315" s="1" t="s">
        <v>63</v>
      </c>
      <c r="M1315" s="1" t="s">
        <v>74</v>
      </c>
      <c r="N1315" s="1" t="s">
        <v>52</v>
      </c>
      <c r="O1315" s="1" t="s">
        <v>2032</v>
      </c>
      <c r="P1315" s="1" t="s">
        <v>2034</v>
      </c>
      <c r="Q1315" s="1" t="s">
        <v>45</v>
      </c>
      <c r="AA1315">
        <v>120</v>
      </c>
      <c r="AB1315">
        <v>0.2606</v>
      </c>
      <c r="AC1315">
        <v>2.2999999999999998</v>
      </c>
      <c r="AD1315">
        <v>1.3</v>
      </c>
      <c r="AE1315">
        <v>7</v>
      </c>
      <c r="AF1315">
        <v>32</v>
      </c>
      <c r="AG1315" s="2">
        <f t="shared" si="60"/>
        <v>840</v>
      </c>
      <c r="AH1315" s="2">
        <f t="shared" si="61"/>
        <v>1440</v>
      </c>
      <c r="AI1315" s="8">
        <v>85</v>
      </c>
      <c r="AJ1315" s="8">
        <v>40</v>
      </c>
      <c r="AK1315" s="2">
        <f>(100-AJ1315)/(100-AI1315)*AG1315</f>
        <v>3360</v>
      </c>
      <c r="AL1315" s="8">
        <f t="shared" si="62"/>
        <v>30</v>
      </c>
    </row>
    <row r="1316" spans="1:38" x14ac:dyDescent="0.35">
      <c r="A1316" s="1" t="s">
        <v>2031</v>
      </c>
      <c r="B1316" s="1" t="s">
        <v>2026</v>
      </c>
      <c r="C1316" s="1" t="s">
        <v>2025</v>
      </c>
      <c r="D1316" s="1" t="s">
        <v>2033</v>
      </c>
      <c r="E1316" s="1" t="s">
        <v>33</v>
      </c>
      <c r="F1316" s="2">
        <v>178205</v>
      </c>
      <c r="G1316" s="2">
        <v>411820</v>
      </c>
      <c r="H1316" s="2">
        <v>178205</v>
      </c>
      <c r="I1316" s="2">
        <v>411820</v>
      </c>
      <c r="J1316" s="1" t="s">
        <v>53</v>
      </c>
      <c r="K1316" s="1" t="s">
        <v>35</v>
      </c>
      <c r="L1316" s="1" t="s">
        <v>53</v>
      </c>
      <c r="M1316" s="1" t="s">
        <v>74</v>
      </c>
      <c r="N1316" s="1" t="s">
        <v>52</v>
      </c>
      <c r="O1316" s="1" t="s">
        <v>2032</v>
      </c>
      <c r="P1316" s="1" t="s">
        <v>2034</v>
      </c>
      <c r="Q1316" s="1" t="s">
        <v>45</v>
      </c>
      <c r="AA1316">
        <v>290</v>
      </c>
      <c r="AB1316">
        <v>0.2606</v>
      </c>
      <c r="AC1316">
        <v>4.2</v>
      </c>
      <c r="AD1316">
        <v>0.63</v>
      </c>
      <c r="AE1316">
        <v>4.7</v>
      </c>
      <c r="AF1316">
        <v>35</v>
      </c>
      <c r="AG1316" s="2">
        <f t="shared" si="60"/>
        <v>1363</v>
      </c>
      <c r="AH1316" s="2">
        <f t="shared" si="61"/>
        <v>3480</v>
      </c>
      <c r="AI1316" s="8">
        <v>85</v>
      </c>
      <c r="AJ1316" s="8">
        <v>40</v>
      </c>
      <c r="AK1316" s="2">
        <f>(100-AJ1316)/(100-AI1316)*AG1316</f>
        <v>5452</v>
      </c>
      <c r="AL1316" s="8">
        <f t="shared" si="62"/>
        <v>72</v>
      </c>
    </row>
    <row r="1317" spans="1:38" x14ac:dyDescent="0.35">
      <c r="A1317" s="1" t="s">
        <v>2035</v>
      </c>
      <c r="B1317" s="1" t="s">
        <v>2026</v>
      </c>
      <c r="C1317" s="1" t="s">
        <v>2025</v>
      </c>
      <c r="D1317" s="1" t="s">
        <v>2037</v>
      </c>
      <c r="E1317" s="1" t="s">
        <v>33</v>
      </c>
      <c r="F1317" s="2">
        <v>178710</v>
      </c>
      <c r="G1317" s="2">
        <v>410750</v>
      </c>
      <c r="H1317" s="2">
        <v>178710</v>
      </c>
      <c r="I1317" s="2">
        <v>410750</v>
      </c>
      <c r="J1317" s="1" t="s">
        <v>94</v>
      </c>
      <c r="K1317" s="1" t="s">
        <v>35</v>
      </c>
      <c r="L1317" s="1" t="s">
        <v>94</v>
      </c>
      <c r="M1317" s="1" t="s">
        <v>95</v>
      </c>
      <c r="N1317" s="1" t="s">
        <v>96</v>
      </c>
      <c r="O1317" s="1" t="s">
        <v>2036</v>
      </c>
      <c r="P1317" s="1" t="s">
        <v>2038</v>
      </c>
      <c r="Q1317" s="1" t="s">
        <v>45</v>
      </c>
      <c r="AA1317">
        <v>222</v>
      </c>
      <c r="AB1317">
        <v>0.2606</v>
      </c>
      <c r="AC1317">
        <v>4.2</v>
      </c>
      <c r="AD1317">
        <v>0.63</v>
      </c>
      <c r="AE1317">
        <v>5.6</v>
      </c>
      <c r="AF1317">
        <v>35</v>
      </c>
      <c r="AG1317" s="2">
        <f t="shared" si="60"/>
        <v>1243.1999999999998</v>
      </c>
      <c r="AH1317" s="2">
        <f t="shared" si="61"/>
        <v>2664</v>
      </c>
      <c r="AI1317" s="8">
        <v>85</v>
      </c>
      <c r="AJ1317" s="8">
        <v>40</v>
      </c>
      <c r="AK1317" s="2">
        <f>(100-AJ1317)/(100-AI1317)*AG1317</f>
        <v>4972.7999999999993</v>
      </c>
      <c r="AL1317" s="8">
        <f t="shared" si="62"/>
        <v>55</v>
      </c>
    </row>
    <row r="1318" spans="1:38" x14ac:dyDescent="0.35">
      <c r="A1318" s="1" t="s">
        <v>2035</v>
      </c>
      <c r="B1318" s="1" t="s">
        <v>2026</v>
      </c>
      <c r="C1318" s="1" t="s">
        <v>2025</v>
      </c>
      <c r="D1318" s="1" t="s">
        <v>2037</v>
      </c>
      <c r="E1318" s="1" t="s">
        <v>33</v>
      </c>
      <c r="F1318" s="2">
        <v>178710</v>
      </c>
      <c r="G1318" s="2">
        <v>410750</v>
      </c>
      <c r="H1318" s="2">
        <v>178710</v>
      </c>
      <c r="I1318" s="2">
        <v>410750</v>
      </c>
      <c r="J1318" s="1" t="s">
        <v>101</v>
      </c>
      <c r="K1318" s="1" t="s">
        <v>35</v>
      </c>
      <c r="L1318" s="1" t="s">
        <v>101</v>
      </c>
      <c r="M1318" s="1" t="s">
        <v>95</v>
      </c>
      <c r="N1318" s="1" t="s">
        <v>96</v>
      </c>
      <c r="O1318" s="1" t="s">
        <v>2036</v>
      </c>
      <c r="P1318" s="1" t="s">
        <v>2038</v>
      </c>
      <c r="Q1318" s="1" t="s">
        <v>45</v>
      </c>
      <c r="AA1318">
        <v>3</v>
      </c>
      <c r="AB1318">
        <v>0.2606</v>
      </c>
      <c r="AC1318">
        <v>1.5</v>
      </c>
      <c r="AD1318">
        <v>0.83</v>
      </c>
      <c r="AE1318">
        <v>5.6</v>
      </c>
      <c r="AF1318">
        <v>36</v>
      </c>
      <c r="AG1318" s="2">
        <f t="shared" si="60"/>
        <v>16.799999999999997</v>
      </c>
      <c r="AH1318" s="2">
        <f t="shared" si="61"/>
        <v>36</v>
      </c>
      <c r="AI1318" s="8">
        <v>85</v>
      </c>
      <c r="AJ1318" s="8">
        <v>40</v>
      </c>
      <c r="AK1318" s="2">
        <f>(100-AJ1318)/(100-AI1318)*AG1318</f>
        <v>67.199999999999989</v>
      </c>
      <c r="AL1318" s="8">
        <f t="shared" si="62"/>
        <v>0</v>
      </c>
    </row>
    <row r="1319" spans="1:38" x14ac:dyDescent="0.35">
      <c r="A1319" s="1" t="s">
        <v>2035</v>
      </c>
      <c r="B1319" s="1" t="s">
        <v>2026</v>
      </c>
      <c r="C1319" s="1" t="s">
        <v>2025</v>
      </c>
      <c r="D1319" s="1" t="s">
        <v>2037</v>
      </c>
      <c r="E1319" s="1" t="s">
        <v>33</v>
      </c>
      <c r="F1319" s="2">
        <v>178710</v>
      </c>
      <c r="G1319" s="2">
        <v>410750</v>
      </c>
      <c r="H1319" s="2">
        <v>178710</v>
      </c>
      <c r="I1319" s="2">
        <v>410750</v>
      </c>
      <c r="J1319" s="1" t="s">
        <v>112</v>
      </c>
      <c r="K1319" s="1" t="s">
        <v>35</v>
      </c>
      <c r="L1319" s="1" t="s">
        <v>106</v>
      </c>
      <c r="M1319" s="1" t="s">
        <v>95</v>
      </c>
      <c r="N1319" s="1" t="s">
        <v>96</v>
      </c>
      <c r="O1319" s="1" t="s">
        <v>2036</v>
      </c>
      <c r="P1319" s="1" t="s">
        <v>2038</v>
      </c>
      <c r="Q1319" s="1" t="s">
        <v>45</v>
      </c>
      <c r="AA1319" s="2">
        <v>1344</v>
      </c>
      <c r="AB1319">
        <v>4.3700000000000003E-2</v>
      </c>
      <c r="AC1319">
        <v>22</v>
      </c>
      <c r="AD1319">
        <v>0.1</v>
      </c>
      <c r="AE1319">
        <v>2.2999999999999998</v>
      </c>
      <c r="AF1319">
        <v>15</v>
      </c>
      <c r="AG1319" s="2">
        <f t="shared" si="60"/>
        <v>3091.2</v>
      </c>
      <c r="AH1319" s="2">
        <f t="shared" si="61"/>
        <v>16128</v>
      </c>
      <c r="AI1319" s="8">
        <v>85</v>
      </c>
      <c r="AJ1319" s="8">
        <v>40</v>
      </c>
      <c r="AK1319" s="2">
        <f>(100-AJ1319)/(100-AI1319)*AG1319</f>
        <v>12364.8</v>
      </c>
      <c r="AL1319" s="8">
        <f t="shared" si="62"/>
        <v>336</v>
      </c>
    </row>
    <row r="1320" spans="1:38" x14ac:dyDescent="0.35">
      <c r="A1320" s="1" t="s">
        <v>2035</v>
      </c>
      <c r="B1320" s="1" t="s">
        <v>2026</v>
      </c>
      <c r="C1320" s="1" t="s">
        <v>2025</v>
      </c>
      <c r="D1320" s="1" t="s">
        <v>2037</v>
      </c>
      <c r="E1320" s="1" t="s">
        <v>33</v>
      </c>
      <c r="F1320" s="2">
        <v>178710</v>
      </c>
      <c r="G1320" s="2">
        <v>410750</v>
      </c>
      <c r="H1320" s="2">
        <v>178710</v>
      </c>
      <c r="I1320" s="2">
        <v>410750</v>
      </c>
      <c r="J1320" s="1" t="s">
        <v>102</v>
      </c>
      <c r="K1320" s="1" t="s">
        <v>35</v>
      </c>
      <c r="L1320" s="1" t="s">
        <v>103</v>
      </c>
      <c r="M1320" s="1" t="s">
        <v>95</v>
      </c>
      <c r="N1320" s="1" t="s">
        <v>104</v>
      </c>
      <c r="O1320" s="1" t="s">
        <v>2036</v>
      </c>
      <c r="P1320" s="1" t="s">
        <v>2038</v>
      </c>
      <c r="Q1320" s="1" t="s">
        <v>45</v>
      </c>
      <c r="AA1320" s="2">
        <v>1590</v>
      </c>
      <c r="AB1320">
        <v>4.3700000000000003E-2</v>
      </c>
      <c r="AC1320">
        <v>1.4</v>
      </c>
      <c r="AD1320">
        <v>0.45</v>
      </c>
      <c r="AE1320">
        <v>6.9</v>
      </c>
      <c r="AF1320">
        <v>31</v>
      </c>
      <c r="AG1320" s="2">
        <f t="shared" si="60"/>
        <v>10971</v>
      </c>
      <c r="AH1320" s="2">
        <f t="shared" si="61"/>
        <v>19080</v>
      </c>
      <c r="AI1320" s="8">
        <v>85</v>
      </c>
      <c r="AJ1320" s="8">
        <v>40</v>
      </c>
      <c r="AK1320" s="2">
        <f>(100-AJ1320)/(100-AI1320)*AG1320</f>
        <v>43884</v>
      </c>
      <c r="AL1320" s="8">
        <f t="shared" si="62"/>
        <v>397</v>
      </c>
    </row>
    <row r="1321" spans="1:38" x14ac:dyDescent="0.35">
      <c r="A1321" s="1" t="s">
        <v>2035</v>
      </c>
      <c r="B1321" s="1" t="s">
        <v>2026</v>
      </c>
      <c r="C1321" s="1" t="s">
        <v>2025</v>
      </c>
      <c r="D1321" s="1" t="s">
        <v>2037</v>
      </c>
      <c r="E1321" s="1" t="s">
        <v>33</v>
      </c>
      <c r="F1321" s="2">
        <v>178710</v>
      </c>
      <c r="G1321" s="2">
        <v>410750</v>
      </c>
      <c r="H1321" s="2">
        <v>178710</v>
      </c>
      <c r="I1321" s="2">
        <v>410750</v>
      </c>
      <c r="J1321" s="1" t="s">
        <v>163</v>
      </c>
      <c r="K1321" s="1" t="s">
        <v>35</v>
      </c>
      <c r="L1321" s="1" t="s">
        <v>103</v>
      </c>
      <c r="M1321" s="1" t="s">
        <v>95</v>
      </c>
      <c r="N1321" s="1" t="s">
        <v>104</v>
      </c>
      <c r="O1321" s="1" t="s">
        <v>2036</v>
      </c>
      <c r="P1321" s="1" t="s">
        <v>2038</v>
      </c>
      <c r="Q1321" s="1" t="s">
        <v>45</v>
      </c>
      <c r="AA1321">
        <v>600</v>
      </c>
      <c r="AB1321">
        <v>4.3700000000000003E-2</v>
      </c>
      <c r="AC1321">
        <v>1.4</v>
      </c>
      <c r="AD1321">
        <v>0.45</v>
      </c>
      <c r="AE1321">
        <v>6.9</v>
      </c>
      <c r="AF1321">
        <v>31</v>
      </c>
      <c r="AG1321" s="2">
        <f t="shared" si="60"/>
        <v>4140</v>
      </c>
      <c r="AH1321" s="2">
        <f t="shared" si="61"/>
        <v>7200</v>
      </c>
      <c r="AI1321" s="8">
        <v>85</v>
      </c>
      <c r="AJ1321" s="8">
        <v>40</v>
      </c>
      <c r="AK1321" s="2">
        <f>(100-AJ1321)/(100-AI1321)*AG1321</f>
        <v>16560</v>
      </c>
      <c r="AL1321" s="8">
        <f t="shared" si="62"/>
        <v>150</v>
      </c>
    </row>
    <row r="1322" spans="1:38" x14ac:dyDescent="0.35">
      <c r="A1322" s="1" t="s">
        <v>2035</v>
      </c>
      <c r="B1322" s="1" t="s">
        <v>2026</v>
      </c>
      <c r="C1322" s="1" t="s">
        <v>2025</v>
      </c>
      <c r="D1322" s="1" t="s">
        <v>2037</v>
      </c>
      <c r="E1322" s="1" t="s">
        <v>33</v>
      </c>
      <c r="F1322" s="2">
        <v>178710</v>
      </c>
      <c r="G1322" s="2">
        <v>410750</v>
      </c>
      <c r="H1322" s="2">
        <v>178710</v>
      </c>
      <c r="I1322" s="2">
        <v>410750</v>
      </c>
      <c r="J1322" s="1" t="s">
        <v>107</v>
      </c>
      <c r="K1322" s="1" t="s">
        <v>35</v>
      </c>
      <c r="L1322" s="1" t="s">
        <v>107</v>
      </c>
      <c r="M1322" s="1" t="s">
        <v>95</v>
      </c>
      <c r="N1322" s="1" t="s">
        <v>96</v>
      </c>
      <c r="O1322" s="1" t="s">
        <v>2036</v>
      </c>
      <c r="P1322" s="1" t="s">
        <v>2038</v>
      </c>
      <c r="Q1322" s="1" t="s">
        <v>45</v>
      </c>
      <c r="AA1322">
        <v>52</v>
      </c>
      <c r="AB1322">
        <v>0.2606</v>
      </c>
      <c r="AC1322">
        <v>2.2999999999999998</v>
      </c>
      <c r="AD1322">
        <v>1.3</v>
      </c>
      <c r="AE1322">
        <v>8.4</v>
      </c>
      <c r="AF1322">
        <v>32</v>
      </c>
      <c r="AG1322" s="2">
        <f t="shared" si="60"/>
        <v>436.8</v>
      </c>
      <c r="AH1322" s="2">
        <f t="shared" si="61"/>
        <v>624</v>
      </c>
      <c r="AI1322" s="8">
        <v>85</v>
      </c>
      <c r="AJ1322" s="8">
        <v>40</v>
      </c>
      <c r="AK1322" s="2">
        <f>(100-AJ1322)/(100-AI1322)*AG1322</f>
        <v>1747.2</v>
      </c>
      <c r="AL1322" s="8">
        <f t="shared" si="62"/>
        <v>13</v>
      </c>
    </row>
    <row r="1323" spans="1:38" x14ac:dyDescent="0.35">
      <c r="A1323" s="1" t="s">
        <v>2035</v>
      </c>
      <c r="B1323" s="1" t="s">
        <v>2026</v>
      </c>
      <c r="C1323" s="1" t="s">
        <v>2025</v>
      </c>
      <c r="D1323" s="1" t="s">
        <v>2037</v>
      </c>
      <c r="E1323" s="1" t="s">
        <v>33</v>
      </c>
      <c r="F1323" s="2">
        <v>178710</v>
      </c>
      <c r="G1323" s="2">
        <v>410750</v>
      </c>
      <c r="H1323" s="2">
        <v>178710</v>
      </c>
      <c r="I1323" s="2">
        <v>410750</v>
      </c>
      <c r="J1323" s="1" t="s">
        <v>163</v>
      </c>
      <c r="K1323" s="1" t="s">
        <v>35</v>
      </c>
      <c r="L1323" s="1" t="s">
        <v>103</v>
      </c>
      <c r="M1323" s="1" t="s">
        <v>95</v>
      </c>
      <c r="N1323" s="1" t="s">
        <v>104</v>
      </c>
      <c r="O1323" s="1" t="s">
        <v>2036</v>
      </c>
      <c r="P1323" s="1" t="s">
        <v>2038</v>
      </c>
      <c r="Q1323" s="1" t="s">
        <v>45</v>
      </c>
      <c r="AA1323">
        <v>72</v>
      </c>
      <c r="AB1323">
        <v>4.3700000000000003E-2</v>
      </c>
      <c r="AC1323">
        <v>1.4</v>
      </c>
      <c r="AD1323">
        <v>0.45</v>
      </c>
      <c r="AE1323">
        <v>6.9</v>
      </c>
      <c r="AF1323">
        <v>31</v>
      </c>
      <c r="AG1323" s="2">
        <f t="shared" si="60"/>
        <v>496.8</v>
      </c>
      <c r="AH1323" s="2">
        <f t="shared" si="61"/>
        <v>864</v>
      </c>
      <c r="AI1323" s="8">
        <v>85</v>
      </c>
      <c r="AJ1323" s="8">
        <v>40</v>
      </c>
      <c r="AK1323" s="2">
        <f>(100-AJ1323)/(100-AI1323)*AG1323</f>
        <v>1987.2</v>
      </c>
      <c r="AL1323" s="8">
        <f t="shared" si="62"/>
        <v>18</v>
      </c>
    </row>
    <row r="1324" spans="1:38" x14ac:dyDescent="0.35">
      <c r="A1324" s="1" t="s">
        <v>2039</v>
      </c>
      <c r="B1324" s="1" t="s">
        <v>2026</v>
      </c>
      <c r="C1324" s="1" t="s">
        <v>2025</v>
      </c>
      <c r="D1324" s="1" t="s">
        <v>2041</v>
      </c>
      <c r="E1324" s="1" t="s">
        <v>33</v>
      </c>
      <c r="F1324" s="2">
        <v>179195</v>
      </c>
      <c r="G1324" s="2">
        <v>410840</v>
      </c>
      <c r="H1324" s="2">
        <v>179195</v>
      </c>
      <c r="I1324" s="2">
        <v>410840</v>
      </c>
      <c r="J1324" s="1" t="s">
        <v>53</v>
      </c>
      <c r="K1324" s="1" t="s">
        <v>35</v>
      </c>
      <c r="L1324" s="1" t="s">
        <v>53</v>
      </c>
      <c r="M1324" s="1" t="s">
        <v>122</v>
      </c>
      <c r="N1324" s="1" t="s">
        <v>48</v>
      </c>
      <c r="O1324" s="1" t="s">
        <v>2040</v>
      </c>
      <c r="P1324" s="1" t="s">
        <v>2042</v>
      </c>
      <c r="Q1324" s="1" t="s">
        <v>45</v>
      </c>
      <c r="AA1324">
        <v>144</v>
      </c>
      <c r="AB1324">
        <v>0.2606</v>
      </c>
      <c r="AC1324">
        <v>4.2</v>
      </c>
      <c r="AD1324">
        <v>0.63</v>
      </c>
      <c r="AE1324">
        <v>2.8</v>
      </c>
      <c r="AF1324">
        <v>35</v>
      </c>
      <c r="AG1324" s="2">
        <f t="shared" si="60"/>
        <v>403.2</v>
      </c>
      <c r="AH1324" s="2">
        <f t="shared" si="61"/>
        <v>1728</v>
      </c>
      <c r="AI1324" s="8">
        <v>85</v>
      </c>
      <c r="AJ1324" s="8">
        <v>40</v>
      </c>
      <c r="AK1324" s="2">
        <f>(100-AJ1324)/(100-AI1324)*AG1324</f>
        <v>1612.8</v>
      </c>
      <c r="AL1324" s="8">
        <f t="shared" si="62"/>
        <v>36</v>
      </c>
    </row>
    <row r="1325" spans="1:38" x14ac:dyDescent="0.35">
      <c r="A1325" s="1" t="s">
        <v>2039</v>
      </c>
      <c r="B1325" s="1" t="s">
        <v>2026</v>
      </c>
      <c r="C1325" s="1" t="s">
        <v>2025</v>
      </c>
      <c r="D1325" s="1" t="s">
        <v>2041</v>
      </c>
      <c r="E1325" s="1" t="s">
        <v>33</v>
      </c>
      <c r="F1325" s="2">
        <v>179195</v>
      </c>
      <c r="G1325" s="2">
        <v>410840</v>
      </c>
      <c r="H1325" s="2">
        <v>179195</v>
      </c>
      <c r="I1325" s="2">
        <v>410840</v>
      </c>
      <c r="J1325" s="1" t="s">
        <v>63</v>
      </c>
      <c r="K1325" s="1" t="s">
        <v>35</v>
      </c>
      <c r="L1325" s="1" t="s">
        <v>63</v>
      </c>
      <c r="M1325" s="1" t="s">
        <v>122</v>
      </c>
      <c r="N1325" s="1" t="s">
        <v>52</v>
      </c>
      <c r="O1325" s="1" t="s">
        <v>2040</v>
      </c>
      <c r="P1325" s="1" t="s">
        <v>2042</v>
      </c>
      <c r="Q1325" s="1" t="s">
        <v>45</v>
      </c>
      <c r="AA1325">
        <v>36</v>
      </c>
      <c r="AB1325">
        <v>0.2606</v>
      </c>
      <c r="AC1325">
        <v>2.2999999999999998</v>
      </c>
      <c r="AD1325">
        <v>1.3</v>
      </c>
      <c r="AE1325">
        <v>4.2</v>
      </c>
      <c r="AF1325">
        <v>32</v>
      </c>
      <c r="AG1325" s="2">
        <f t="shared" si="60"/>
        <v>151.20000000000002</v>
      </c>
      <c r="AH1325" s="2">
        <f t="shared" si="61"/>
        <v>432</v>
      </c>
      <c r="AI1325" s="8">
        <v>85</v>
      </c>
      <c r="AJ1325" s="8">
        <v>40</v>
      </c>
      <c r="AK1325" s="2">
        <f>(100-AJ1325)/(100-AI1325)*AG1325</f>
        <v>604.80000000000007</v>
      </c>
      <c r="AL1325" s="8">
        <f t="shared" si="62"/>
        <v>9</v>
      </c>
    </row>
    <row r="1326" spans="1:38" x14ac:dyDescent="0.35">
      <c r="A1326" s="1" t="s">
        <v>2039</v>
      </c>
      <c r="B1326" s="1" t="s">
        <v>2026</v>
      </c>
      <c r="C1326" s="1" t="s">
        <v>2025</v>
      </c>
      <c r="D1326" s="1" t="s">
        <v>2041</v>
      </c>
      <c r="E1326" s="1" t="s">
        <v>33</v>
      </c>
      <c r="F1326" s="2">
        <v>179195</v>
      </c>
      <c r="G1326" s="2">
        <v>410840</v>
      </c>
      <c r="H1326" s="2">
        <v>179195</v>
      </c>
      <c r="I1326" s="2">
        <v>410840</v>
      </c>
      <c r="J1326" s="1" t="s">
        <v>68</v>
      </c>
      <c r="K1326" s="1" t="s">
        <v>35</v>
      </c>
      <c r="L1326" s="1" t="s">
        <v>50</v>
      </c>
      <c r="M1326" s="1" t="s">
        <v>122</v>
      </c>
      <c r="N1326" s="1" t="s">
        <v>52</v>
      </c>
      <c r="O1326" s="1" t="s">
        <v>2040</v>
      </c>
      <c r="P1326" s="1" t="s">
        <v>2042</v>
      </c>
      <c r="Q1326" s="1" t="s">
        <v>45</v>
      </c>
      <c r="AA1326">
        <v>560</v>
      </c>
      <c r="AB1326">
        <v>0</v>
      </c>
      <c r="AC1326">
        <v>22</v>
      </c>
      <c r="AD1326">
        <v>0.1</v>
      </c>
      <c r="AE1326">
        <v>1.2</v>
      </c>
      <c r="AF1326">
        <v>15</v>
      </c>
      <c r="AG1326" s="2">
        <f t="shared" si="60"/>
        <v>672</v>
      </c>
      <c r="AH1326" s="2">
        <f t="shared" si="61"/>
        <v>6720</v>
      </c>
      <c r="AI1326" s="8">
        <v>85</v>
      </c>
      <c r="AJ1326" s="8">
        <v>40</v>
      </c>
      <c r="AK1326" s="2">
        <f>(100-AJ1326)/(100-AI1326)*AG1326</f>
        <v>2688</v>
      </c>
      <c r="AL1326" s="8">
        <f t="shared" si="62"/>
        <v>140</v>
      </c>
    </row>
    <row r="1327" spans="1:38" x14ac:dyDescent="0.35">
      <c r="A1327" s="1" t="s">
        <v>2043</v>
      </c>
      <c r="B1327" s="1" t="s">
        <v>2026</v>
      </c>
      <c r="C1327" s="1" t="s">
        <v>2025</v>
      </c>
      <c r="D1327" s="1" t="s">
        <v>2045</v>
      </c>
      <c r="E1327" s="1" t="s">
        <v>33</v>
      </c>
      <c r="F1327" s="2">
        <v>177411</v>
      </c>
      <c r="G1327" s="2">
        <v>413291</v>
      </c>
      <c r="H1327" s="2">
        <v>177411</v>
      </c>
      <c r="I1327" s="2">
        <v>413291</v>
      </c>
      <c r="J1327" s="1" t="s">
        <v>79</v>
      </c>
      <c r="K1327" s="1" t="s">
        <v>35</v>
      </c>
      <c r="L1327" s="1" t="s">
        <v>54</v>
      </c>
      <c r="M1327" s="1" t="s">
        <v>84</v>
      </c>
      <c r="N1327" s="1" t="s">
        <v>56</v>
      </c>
      <c r="O1327" s="1" t="s">
        <v>2044</v>
      </c>
      <c r="P1327" s="1" t="s">
        <v>2046</v>
      </c>
      <c r="Q1327" s="1" t="s">
        <v>45</v>
      </c>
      <c r="AA1327">
        <v>39</v>
      </c>
      <c r="AB1327">
        <v>4.3700000000000003E-2</v>
      </c>
      <c r="AC1327">
        <v>1.4</v>
      </c>
      <c r="AD1327">
        <v>0.45</v>
      </c>
      <c r="AE1327">
        <v>5.8</v>
      </c>
      <c r="AF1327">
        <v>31</v>
      </c>
      <c r="AG1327" s="2">
        <f t="shared" si="60"/>
        <v>226.2</v>
      </c>
      <c r="AH1327" s="2">
        <f t="shared" si="61"/>
        <v>468</v>
      </c>
      <c r="AI1327" s="8">
        <v>85</v>
      </c>
      <c r="AJ1327" s="8">
        <v>40</v>
      </c>
      <c r="AK1327" s="2">
        <f>(100-AJ1327)/(100-AI1327)*AG1327</f>
        <v>904.8</v>
      </c>
      <c r="AL1327" s="8">
        <f t="shared" si="62"/>
        <v>9</v>
      </c>
    </row>
    <row r="1328" spans="1:38" x14ac:dyDescent="0.35">
      <c r="A1328" s="1" t="s">
        <v>2043</v>
      </c>
      <c r="B1328" s="1" t="s">
        <v>2026</v>
      </c>
      <c r="C1328" s="1" t="s">
        <v>2025</v>
      </c>
      <c r="D1328" s="1" t="s">
        <v>2045</v>
      </c>
      <c r="E1328" s="1" t="s">
        <v>33</v>
      </c>
      <c r="F1328" s="2">
        <v>177411</v>
      </c>
      <c r="G1328" s="2">
        <v>413291</v>
      </c>
      <c r="H1328" s="2">
        <v>177411</v>
      </c>
      <c r="I1328" s="2">
        <v>413291</v>
      </c>
      <c r="J1328" s="1" t="s">
        <v>46</v>
      </c>
      <c r="K1328" s="1" t="s">
        <v>35</v>
      </c>
      <c r="L1328" s="1" t="s">
        <v>46</v>
      </c>
      <c r="M1328" s="1" t="s">
        <v>74</v>
      </c>
      <c r="N1328" s="1" t="s">
        <v>48</v>
      </c>
      <c r="O1328" s="1" t="s">
        <v>2044</v>
      </c>
      <c r="P1328" s="1" t="s">
        <v>2046</v>
      </c>
      <c r="Q1328" s="1" t="s">
        <v>45</v>
      </c>
      <c r="AA1328">
        <v>2</v>
      </c>
      <c r="AB1328">
        <v>0.2606</v>
      </c>
      <c r="AC1328">
        <v>1.5</v>
      </c>
      <c r="AD1328">
        <v>0.83</v>
      </c>
      <c r="AE1328">
        <v>4.7</v>
      </c>
      <c r="AF1328">
        <v>36</v>
      </c>
      <c r="AG1328" s="2">
        <f t="shared" si="60"/>
        <v>9.4</v>
      </c>
      <c r="AH1328" s="2">
        <f t="shared" si="61"/>
        <v>24</v>
      </c>
      <c r="AI1328" s="8">
        <v>85</v>
      </c>
      <c r="AJ1328" s="8">
        <v>40</v>
      </c>
      <c r="AK1328" s="2">
        <f>(100-AJ1328)/(100-AI1328)*AG1328</f>
        <v>37.6</v>
      </c>
      <c r="AL1328" s="8">
        <f t="shared" si="62"/>
        <v>0</v>
      </c>
    </row>
    <row r="1329" spans="1:38" x14ac:dyDescent="0.35">
      <c r="A1329" s="1" t="s">
        <v>2043</v>
      </c>
      <c r="B1329" s="1" t="s">
        <v>2026</v>
      </c>
      <c r="C1329" s="1" t="s">
        <v>2025</v>
      </c>
      <c r="D1329" s="1" t="s">
        <v>2045</v>
      </c>
      <c r="E1329" s="1" t="s">
        <v>33</v>
      </c>
      <c r="F1329" s="2">
        <v>177411</v>
      </c>
      <c r="G1329" s="2">
        <v>413291</v>
      </c>
      <c r="H1329" s="2">
        <v>177411</v>
      </c>
      <c r="I1329" s="2">
        <v>413291</v>
      </c>
      <c r="J1329" s="1" t="s">
        <v>53</v>
      </c>
      <c r="K1329" s="1" t="s">
        <v>35</v>
      </c>
      <c r="L1329" s="1" t="s">
        <v>53</v>
      </c>
      <c r="M1329" s="1" t="s">
        <v>84</v>
      </c>
      <c r="N1329" s="1" t="s">
        <v>48</v>
      </c>
      <c r="O1329" s="1" t="s">
        <v>2044</v>
      </c>
      <c r="P1329" s="1" t="s">
        <v>2046</v>
      </c>
      <c r="Q1329" s="1" t="s">
        <v>45</v>
      </c>
      <c r="AA1329">
        <v>282</v>
      </c>
      <c r="AB1329">
        <v>0.2606</v>
      </c>
      <c r="AC1329">
        <v>4.2</v>
      </c>
      <c r="AD1329">
        <v>0.63</v>
      </c>
      <c r="AE1329">
        <v>4.7</v>
      </c>
      <c r="AF1329">
        <v>35</v>
      </c>
      <c r="AG1329" s="2">
        <f t="shared" si="60"/>
        <v>1325.4</v>
      </c>
      <c r="AH1329" s="2">
        <f t="shared" si="61"/>
        <v>3384</v>
      </c>
      <c r="AI1329" s="8">
        <v>85</v>
      </c>
      <c r="AJ1329" s="8">
        <v>40</v>
      </c>
      <c r="AK1329" s="2">
        <f>(100-AJ1329)/(100-AI1329)*AG1329</f>
        <v>5301.6</v>
      </c>
      <c r="AL1329" s="8">
        <f t="shared" si="62"/>
        <v>70</v>
      </c>
    </row>
    <row r="1330" spans="1:38" x14ac:dyDescent="0.35">
      <c r="A1330" s="1" t="s">
        <v>2047</v>
      </c>
      <c r="B1330" s="1" t="s">
        <v>2026</v>
      </c>
      <c r="C1330" s="1" t="s">
        <v>2051</v>
      </c>
      <c r="D1330" s="1" t="s">
        <v>2049</v>
      </c>
      <c r="E1330" s="1" t="s">
        <v>33</v>
      </c>
      <c r="F1330" s="2">
        <v>180890</v>
      </c>
      <c r="G1330" s="2">
        <v>412950</v>
      </c>
      <c r="H1330" s="2">
        <v>180890</v>
      </c>
      <c r="I1330" s="2">
        <v>412950</v>
      </c>
      <c r="J1330" s="1" t="s">
        <v>79</v>
      </c>
      <c r="K1330" s="1" t="s">
        <v>35</v>
      </c>
      <c r="L1330" s="1" t="s">
        <v>54</v>
      </c>
      <c r="M1330" s="1" t="s">
        <v>122</v>
      </c>
      <c r="N1330" s="1" t="s">
        <v>56</v>
      </c>
      <c r="O1330" s="1" t="s">
        <v>2048</v>
      </c>
      <c r="P1330" s="1" t="s">
        <v>2050</v>
      </c>
      <c r="Q1330" s="1" t="s">
        <v>45</v>
      </c>
      <c r="AA1330" s="2">
        <v>1716</v>
      </c>
      <c r="AB1330">
        <v>4.3700000000000003E-2</v>
      </c>
      <c r="AC1330">
        <v>1.4</v>
      </c>
      <c r="AD1330">
        <v>0.45</v>
      </c>
      <c r="AE1330">
        <v>3.5</v>
      </c>
      <c r="AF1330">
        <v>31</v>
      </c>
      <c r="AG1330" s="2">
        <f t="shared" si="60"/>
        <v>6006</v>
      </c>
      <c r="AH1330" s="2">
        <f t="shared" si="61"/>
        <v>20592</v>
      </c>
      <c r="AI1330" s="8">
        <v>85</v>
      </c>
      <c r="AJ1330" s="8">
        <v>40</v>
      </c>
      <c r="AK1330" s="2">
        <f>(100-AJ1330)/(100-AI1330)*AG1330</f>
        <v>24024</v>
      </c>
      <c r="AL1330" s="8">
        <f t="shared" si="62"/>
        <v>429</v>
      </c>
    </row>
    <row r="1331" spans="1:38" x14ac:dyDescent="0.35">
      <c r="A1331" s="1" t="s">
        <v>2052</v>
      </c>
      <c r="B1331" s="1" t="s">
        <v>2026</v>
      </c>
      <c r="C1331" s="1" t="s">
        <v>2051</v>
      </c>
      <c r="D1331" s="1" t="s">
        <v>2054</v>
      </c>
      <c r="E1331" s="1" t="s">
        <v>33</v>
      </c>
      <c r="F1331" s="2">
        <v>181192</v>
      </c>
      <c r="G1331" s="2">
        <v>412592</v>
      </c>
      <c r="H1331" s="2">
        <v>181192</v>
      </c>
      <c r="I1331" s="2">
        <v>412592</v>
      </c>
      <c r="J1331" s="1" t="s">
        <v>49</v>
      </c>
      <c r="K1331" s="1" t="s">
        <v>35</v>
      </c>
      <c r="L1331" s="1" t="s">
        <v>50</v>
      </c>
      <c r="M1331" s="1" t="s">
        <v>80</v>
      </c>
      <c r="N1331" s="1" t="s">
        <v>52</v>
      </c>
      <c r="O1331" s="1" t="s">
        <v>2053</v>
      </c>
      <c r="P1331" s="1" t="s">
        <v>2055</v>
      </c>
      <c r="Q1331" s="1" t="s">
        <v>45</v>
      </c>
      <c r="AA1331">
        <v>832</v>
      </c>
      <c r="AB1331">
        <v>4.3700000000000003E-2</v>
      </c>
      <c r="AC1331">
        <v>22</v>
      </c>
      <c r="AD1331">
        <v>0.1</v>
      </c>
      <c r="AE1331">
        <v>1.2</v>
      </c>
      <c r="AF1331">
        <v>15</v>
      </c>
      <c r="AG1331" s="2">
        <f t="shared" si="60"/>
        <v>998.4</v>
      </c>
      <c r="AH1331" s="2">
        <f t="shared" si="61"/>
        <v>9984</v>
      </c>
      <c r="AI1331" s="8">
        <v>85</v>
      </c>
      <c r="AJ1331" s="8">
        <v>40</v>
      </c>
      <c r="AK1331" s="2">
        <f>(100-AJ1331)/(100-AI1331)*AG1331</f>
        <v>3993.6</v>
      </c>
      <c r="AL1331" s="8">
        <f t="shared" si="62"/>
        <v>208</v>
      </c>
    </row>
    <row r="1332" spans="1:38" x14ac:dyDescent="0.35">
      <c r="A1332" s="1" t="s">
        <v>2052</v>
      </c>
      <c r="B1332" s="1" t="s">
        <v>2026</v>
      </c>
      <c r="C1332" s="1" t="s">
        <v>2051</v>
      </c>
      <c r="D1332" s="1" t="s">
        <v>2054</v>
      </c>
      <c r="E1332" s="1" t="s">
        <v>33</v>
      </c>
      <c r="F1332" s="2">
        <v>181192</v>
      </c>
      <c r="G1332" s="2">
        <v>412592</v>
      </c>
      <c r="H1332" s="2">
        <v>181192</v>
      </c>
      <c r="I1332" s="2">
        <v>412592</v>
      </c>
      <c r="J1332" s="1" t="s">
        <v>85</v>
      </c>
      <c r="K1332" s="1" t="s">
        <v>35</v>
      </c>
      <c r="L1332" s="1" t="s">
        <v>54</v>
      </c>
      <c r="M1332" s="1" t="s">
        <v>80</v>
      </c>
      <c r="N1332" s="1" t="s">
        <v>56</v>
      </c>
      <c r="O1332" s="1" t="s">
        <v>2053</v>
      </c>
      <c r="P1332" s="1" t="s">
        <v>2055</v>
      </c>
      <c r="Q1332" s="1" t="s">
        <v>45</v>
      </c>
      <c r="AA1332">
        <v>576</v>
      </c>
      <c r="AB1332">
        <v>4.3700000000000003E-2</v>
      </c>
      <c r="AC1332">
        <v>1.4</v>
      </c>
      <c r="AD1332">
        <v>0.45</v>
      </c>
      <c r="AE1332">
        <v>3.5</v>
      </c>
      <c r="AF1332">
        <v>31</v>
      </c>
      <c r="AG1332" s="2">
        <f t="shared" si="60"/>
        <v>2016</v>
      </c>
      <c r="AH1332" s="2">
        <f t="shared" si="61"/>
        <v>6912</v>
      </c>
      <c r="AI1332" s="8">
        <v>85</v>
      </c>
      <c r="AJ1332" s="8">
        <v>40</v>
      </c>
      <c r="AK1332" s="2">
        <f>(100-AJ1332)/(100-AI1332)*AG1332</f>
        <v>8064</v>
      </c>
      <c r="AL1332" s="8">
        <f t="shared" si="62"/>
        <v>144</v>
      </c>
    </row>
    <row r="1333" spans="1:38" x14ac:dyDescent="0.35">
      <c r="A1333" s="1" t="s">
        <v>2052</v>
      </c>
      <c r="B1333" s="1" t="s">
        <v>2026</v>
      </c>
      <c r="C1333" s="1" t="s">
        <v>2051</v>
      </c>
      <c r="D1333" s="1" t="s">
        <v>2054</v>
      </c>
      <c r="E1333" s="1" t="s">
        <v>33</v>
      </c>
      <c r="F1333" s="2">
        <v>181192</v>
      </c>
      <c r="G1333" s="2">
        <v>412592</v>
      </c>
      <c r="H1333" s="2">
        <v>181192</v>
      </c>
      <c r="I1333" s="2">
        <v>412592</v>
      </c>
      <c r="J1333" s="1" t="s">
        <v>49</v>
      </c>
      <c r="K1333" s="1" t="s">
        <v>35</v>
      </c>
      <c r="L1333" s="1" t="s">
        <v>50</v>
      </c>
      <c r="M1333" s="1" t="s">
        <v>80</v>
      </c>
      <c r="N1333" s="1" t="s">
        <v>52</v>
      </c>
      <c r="O1333" s="1" t="s">
        <v>2053</v>
      </c>
      <c r="P1333" s="1" t="s">
        <v>2055</v>
      </c>
      <c r="Q1333" s="1" t="s">
        <v>45</v>
      </c>
      <c r="AA1333">
        <v>744</v>
      </c>
      <c r="AB1333">
        <v>4.3700000000000003E-2</v>
      </c>
      <c r="AC1333">
        <v>22</v>
      </c>
      <c r="AD1333">
        <v>0.1</v>
      </c>
      <c r="AE1333">
        <v>1.2</v>
      </c>
      <c r="AF1333">
        <v>15</v>
      </c>
      <c r="AG1333" s="2">
        <f t="shared" si="60"/>
        <v>892.8</v>
      </c>
      <c r="AH1333" s="2">
        <f t="shared" si="61"/>
        <v>8928</v>
      </c>
      <c r="AI1333" s="8">
        <v>85</v>
      </c>
      <c r="AJ1333" s="8">
        <v>40</v>
      </c>
      <c r="AK1333" s="2">
        <f>(100-AJ1333)/(100-AI1333)*AG1333</f>
        <v>3571.2</v>
      </c>
      <c r="AL1333" s="8">
        <f t="shared" si="62"/>
        <v>186</v>
      </c>
    </row>
    <row r="1334" spans="1:38" x14ac:dyDescent="0.35">
      <c r="A1334" s="1" t="s">
        <v>2052</v>
      </c>
      <c r="B1334" s="1" t="s">
        <v>2026</v>
      </c>
      <c r="C1334" s="1" t="s">
        <v>2051</v>
      </c>
      <c r="D1334" s="1" t="s">
        <v>2054</v>
      </c>
      <c r="E1334" s="1" t="s">
        <v>33</v>
      </c>
      <c r="F1334" s="2">
        <v>181192</v>
      </c>
      <c r="G1334" s="2">
        <v>412592</v>
      </c>
      <c r="H1334" s="2">
        <v>181192</v>
      </c>
      <c r="I1334" s="2">
        <v>412592</v>
      </c>
      <c r="J1334" s="1" t="s">
        <v>79</v>
      </c>
      <c r="K1334" s="1" t="s">
        <v>35</v>
      </c>
      <c r="L1334" s="1" t="s">
        <v>54</v>
      </c>
      <c r="M1334" s="1" t="s">
        <v>80</v>
      </c>
      <c r="N1334" s="1" t="s">
        <v>56</v>
      </c>
      <c r="O1334" s="1" t="s">
        <v>2053</v>
      </c>
      <c r="P1334" s="1" t="s">
        <v>2055</v>
      </c>
      <c r="Q1334" s="1" t="s">
        <v>45</v>
      </c>
      <c r="AA1334">
        <v>684</v>
      </c>
      <c r="AB1334">
        <v>4.3700000000000003E-2</v>
      </c>
      <c r="AC1334">
        <v>1.4</v>
      </c>
      <c r="AD1334">
        <v>0.45</v>
      </c>
      <c r="AE1334">
        <v>3.5</v>
      </c>
      <c r="AF1334">
        <v>31</v>
      </c>
      <c r="AG1334" s="2">
        <f t="shared" si="60"/>
        <v>2394</v>
      </c>
      <c r="AH1334" s="2">
        <f t="shared" si="61"/>
        <v>8208</v>
      </c>
      <c r="AI1334" s="8">
        <v>85</v>
      </c>
      <c r="AJ1334" s="8">
        <v>40</v>
      </c>
      <c r="AK1334" s="2">
        <f>(100-AJ1334)/(100-AI1334)*AG1334</f>
        <v>9576</v>
      </c>
      <c r="AL1334" s="8">
        <f t="shared" si="62"/>
        <v>171</v>
      </c>
    </row>
    <row r="1335" spans="1:38" x14ac:dyDescent="0.35">
      <c r="A1335" s="1" t="s">
        <v>2052</v>
      </c>
      <c r="B1335" s="1" t="s">
        <v>2026</v>
      </c>
      <c r="C1335" s="1" t="s">
        <v>2051</v>
      </c>
      <c r="D1335" s="1" t="s">
        <v>2054</v>
      </c>
      <c r="E1335" s="1" t="s">
        <v>33</v>
      </c>
      <c r="F1335" s="2">
        <v>181192</v>
      </c>
      <c r="G1335" s="2">
        <v>412592</v>
      </c>
      <c r="H1335" s="2">
        <v>181192</v>
      </c>
      <c r="I1335" s="2">
        <v>412592</v>
      </c>
      <c r="J1335" s="1" t="s">
        <v>79</v>
      </c>
      <c r="K1335" s="1" t="s">
        <v>35</v>
      </c>
      <c r="L1335" s="1" t="s">
        <v>54</v>
      </c>
      <c r="M1335" s="1" t="s">
        <v>80</v>
      </c>
      <c r="N1335" s="1" t="s">
        <v>56</v>
      </c>
      <c r="O1335" s="1" t="s">
        <v>2053</v>
      </c>
      <c r="P1335" s="1" t="s">
        <v>2055</v>
      </c>
      <c r="Q1335" s="1" t="s">
        <v>45</v>
      </c>
      <c r="AA1335" s="2">
        <v>1680</v>
      </c>
      <c r="AB1335">
        <v>4.3700000000000003E-2</v>
      </c>
      <c r="AC1335">
        <v>1.4</v>
      </c>
      <c r="AD1335">
        <v>0.45</v>
      </c>
      <c r="AE1335">
        <v>3.5</v>
      </c>
      <c r="AF1335">
        <v>31</v>
      </c>
      <c r="AG1335" s="2">
        <f t="shared" si="60"/>
        <v>5880</v>
      </c>
      <c r="AH1335" s="2">
        <f t="shared" si="61"/>
        <v>20160</v>
      </c>
      <c r="AI1335" s="8">
        <v>85</v>
      </c>
      <c r="AJ1335" s="8">
        <v>40</v>
      </c>
      <c r="AK1335" s="2">
        <f>(100-AJ1335)/(100-AI1335)*AG1335</f>
        <v>23520</v>
      </c>
      <c r="AL1335" s="8">
        <f t="shared" si="62"/>
        <v>420</v>
      </c>
    </row>
    <row r="1336" spans="1:38" x14ac:dyDescent="0.35">
      <c r="A1336" s="1" t="s">
        <v>2052</v>
      </c>
      <c r="B1336" s="1" t="s">
        <v>2026</v>
      </c>
      <c r="C1336" s="1" t="s">
        <v>2051</v>
      </c>
      <c r="D1336" s="1" t="s">
        <v>2054</v>
      </c>
      <c r="E1336" s="1" t="s">
        <v>33</v>
      </c>
      <c r="F1336" s="2">
        <v>181192</v>
      </c>
      <c r="G1336" s="2">
        <v>412592</v>
      </c>
      <c r="H1336" s="2">
        <v>181192</v>
      </c>
      <c r="I1336" s="2">
        <v>412592</v>
      </c>
      <c r="J1336" s="1" t="s">
        <v>85</v>
      </c>
      <c r="K1336" s="1" t="s">
        <v>35</v>
      </c>
      <c r="L1336" s="1" t="s">
        <v>54</v>
      </c>
      <c r="M1336" s="1" t="s">
        <v>80</v>
      </c>
      <c r="N1336" s="1" t="s">
        <v>56</v>
      </c>
      <c r="O1336" s="1" t="s">
        <v>2053</v>
      </c>
      <c r="P1336" s="1" t="s">
        <v>2055</v>
      </c>
      <c r="Q1336" s="1" t="s">
        <v>45</v>
      </c>
      <c r="AA1336">
        <v>252</v>
      </c>
      <c r="AB1336">
        <v>4.3700000000000003E-2</v>
      </c>
      <c r="AC1336">
        <v>1.4</v>
      </c>
      <c r="AD1336">
        <v>0.45</v>
      </c>
      <c r="AE1336">
        <v>3.5</v>
      </c>
      <c r="AF1336">
        <v>31</v>
      </c>
      <c r="AG1336" s="2">
        <f t="shared" si="60"/>
        <v>882</v>
      </c>
      <c r="AH1336" s="2">
        <f t="shared" si="61"/>
        <v>3024</v>
      </c>
      <c r="AI1336" s="8">
        <v>85</v>
      </c>
      <c r="AJ1336" s="8">
        <v>40</v>
      </c>
      <c r="AK1336" s="2">
        <f>(100-AJ1336)/(100-AI1336)*AG1336</f>
        <v>3528</v>
      </c>
      <c r="AL1336" s="8">
        <f t="shared" si="62"/>
        <v>63</v>
      </c>
    </row>
    <row r="1337" spans="1:38" x14ac:dyDescent="0.35">
      <c r="A1337" s="1" t="s">
        <v>2052</v>
      </c>
      <c r="B1337" s="1" t="s">
        <v>2026</v>
      </c>
      <c r="C1337" s="1" t="s">
        <v>2051</v>
      </c>
      <c r="D1337" s="1" t="s">
        <v>2054</v>
      </c>
      <c r="E1337" s="1" t="s">
        <v>33</v>
      </c>
      <c r="F1337" s="2">
        <v>181192</v>
      </c>
      <c r="G1337" s="2">
        <v>412592</v>
      </c>
      <c r="H1337" s="2">
        <v>181192</v>
      </c>
      <c r="I1337" s="2">
        <v>412592</v>
      </c>
      <c r="J1337" s="1" t="s">
        <v>49</v>
      </c>
      <c r="K1337" s="1" t="s">
        <v>35</v>
      </c>
      <c r="L1337" s="1" t="s">
        <v>50</v>
      </c>
      <c r="M1337" s="1" t="s">
        <v>80</v>
      </c>
      <c r="N1337" s="1" t="s">
        <v>52</v>
      </c>
      <c r="O1337" s="1" t="s">
        <v>2053</v>
      </c>
      <c r="P1337" s="1" t="s">
        <v>2055</v>
      </c>
      <c r="Q1337" s="1" t="s">
        <v>45</v>
      </c>
      <c r="AA1337">
        <v>768</v>
      </c>
      <c r="AB1337">
        <v>4.3700000000000003E-2</v>
      </c>
      <c r="AC1337">
        <v>22</v>
      </c>
      <c r="AD1337">
        <v>0.1</v>
      </c>
      <c r="AE1337">
        <v>1.2</v>
      </c>
      <c r="AF1337">
        <v>15</v>
      </c>
      <c r="AG1337" s="2">
        <f t="shared" si="60"/>
        <v>921.59999999999991</v>
      </c>
      <c r="AH1337" s="2">
        <f t="shared" si="61"/>
        <v>9216</v>
      </c>
      <c r="AI1337" s="8">
        <v>85</v>
      </c>
      <c r="AJ1337" s="8">
        <v>40</v>
      </c>
      <c r="AK1337" s="2">
        <f>(100-AJ1337)/(100-AI1337)*AG1337</f>
        <v>3686.3999999999996</v>
      </c>
      <c r="AL1337" s="8">
        <f t="shared" si="62"/>
        <v>192</v>
      </c>
    </row>
    <row r="1338" spans="1:38" x14ac:dyDescent="0.35">
      <c r="A1338" s="1" t="s">
        <v>2056</v>
      </c>
      <c r="B1338" s="1" t="s">
        <v>2026</v>
      </c>
      <c r="C1338" s="1" t="s">
        <v>2051</v>
      </c>
      <c r="D1338" s="1" t="s">
        <v>2058</v>
      </c>
      <c r="E1338" s="1" t="s">
        <v>33</v>
      </c>
      <c r="F1338" s="2">
        <v>183135</v>
      </c>
      <c r="G1338" s="2">
        <v>411367</v>
      </c>
      <c r="H1338" s="2">
        <v>183135</v>
      </c>
      <c r="I1338" s="2">
        <v>411367</v>
      </c>
      <c r="J1338" s="1" t="s">
        <v>79</v>
      </c>
      <c r="K1338" s="1" t="s">
        <v>35</v>
      </c>
      <c r="L1338" s="1" t="s">
        <v>54</v>
      </c>
      <c r="M1338" s="1" t="s">
        <v>47</v>
      </c>
      <c r="N1338" s="1" t="s">
        <v>56</v>
      </c>
      <c r="O1338" s="1" t="s">
        <v>2057</v>
      </c>
      <c r="P1338" s="1" t="s">
        <v>2059</v>
      </c>
      <c r="Q1338" s="1" t="s">
        <v>45</v>
      </c>
      <c r="AA1338" s="2">
        <v>3276</v>
      </c>
      <c r="AB1338">
        <v>4.3700000000000003E-2</v>
      </c>
      <c r="AC1338">
        <v>1.4</v>
      </c>
      <c r="AD1338">
        <v>0.45</v>
      </c>
      <c r="AE1338">
        <v>5.8</v>
      </c>
      <c r="AF1338">
        <v>31</v>
      </c>
      <c r="AG1338" s="2">
        <f t="shared" si="60"/>
        <v>19000.8</v>
      </c>
      <c r="AH1338" s="2">
        <f t="shared" si="61"/>
        <v>39312</v>
      </c>
      <c r="AI1338" s="8">
        <v>85</v>
      </c>
      <c r="AJ1338" s="8">
        <v>40</v>
      </c>
      <c r="AK1338" s="2">
        <f>(100-AJ1338)/(100-AI1338)*AG1338</f>
        <v>76003.199999999997</v>
      </c>
      <c r="AL1338" s="8">
        <f t="shared" si="62"/>
        <v>819</v>
      </c>
    </row>
    <row r="1339" spans="1:38" x14ac:dyDescent="0.35">
      <c r="A1339" s="1" t="s">
        <v>2056</v>
      </c>
      <c r="B1339" s="1" t="s">
        <v>2026</v>
      </c>
      <c r="C1339" s="1" t="s">
        <v>2051</v>
      </c>
      <c r="D1339" s="1" t="s">
        <v>2058</v>
      </c>
      <c r="E1339" s="1" t="s">
        <v>33</v>
      </c>
      <c r="F1339" s="2">
        <v>183135</v>
      </c>
      <c r="G1339" s="2">
        <v>411367</v>
      </c>
      <c r="H1339" s="2">
        <v>183135</v>
      </c>
      <c r="I1339" s="2">
        <v>411367</v>
      </c>
      <c r="J1339" s="1" t="s">
        <v>85</v>
      </c>
      <c r="K1339" s="1" t="s">
        <v>35</v>
      </c>
      <c r="L1339" s="1" t="s">
        <v>54</v>
      </c>
      <c r="M1339" s="1" t="s">
        <v>47</v>
      </c>
      <c r="N1339" s="1" t="s">
        <v>56</v>
      </c>
      <c r="O1339" s="1" t="s">
        <v>2057</v>
      </c>
      <c r="P1339" s="1" t="s">
        <v>2059</v>
      </c>
      <c r="Q1339" s="1" t="s">
        <v>45</v>
      </c>
      <c r="AA1339">
        <v>84</v>
      </c>
      <c r="AB1339">
        <v>4.3700000000000003E-2</v>
      </c>
      <c r="AC1339">
        <v>1.4</v>
      </c>
      <c r="AD1339">
        <v>0.45</v>
      </c>
      <c r="AE1339">
        <v>5.8</v>
      </c>
      <c r="AF1339">
        <v>31</v>
      </c>
      <c r="AG1339" s="2">
        <f t="shared" si="60"/>
        <v>487.2</v>
      </c>
      <c r="AH1339" s="2">
        <f t="shared" si="61"/>
        <v>1008</v>
      </c>
      <c r="AI1339" s="8">
        <v>85</v>
      </c>
      <c r="AJ1339" s="8">
        <v>40</v>
      </c>
      <c r="AK1339" s="2">
        <f>(100-AJ1339)/(100-AI1339)*AG1339</f>
        <v>1948.8</v>
      </c>
      <c r="AL1339" s="8">
        <f t="shared" si="62"/>
        <v>21</v>
      </c>
    </row>
    <row r="1340" spans="1:38" x14ac:dyDescent="0.35">
      <c r="A1340" s="1" t="s">
        <v>2060</v>
      </c>
      <c r="B1340" s="1" t="s">
        <v>2026</v>
      </c>
      <c r="C1340" s="1" t="s">
        <v>2051</v>
      </c>
      <c r="D1340" s="1" t="s">
        <v>2062</v>
      </c>
      <c r="E1340" s="1" t="s">
        <v>33</v>
      </c>
      <c r="F1340" s="2">
        <v>180226</v>
      </c>
      <c r="G1340" s="2">
        <v>411218</v>
      </c>
      <c r="H1340" s="2">
        <v>180226</v>
      </c>
      <c r="I1340" s="2">
        <v>411218</v>
      </c>
      <c r="J1340" s="1" t="s">
        <v>79</v>
      </c>
      <c r="K1340" s="1" t="s">
        <v>35</v>
      </c>
      <c r="L1340" s="1" t="s">
        <v>54</v>
      </c>
      <c r="M1340" s="1" t="s">
        <v>122</v>
      </c>
      <c r="N1340" s="1" t="s">
        <v>56</v>
      </c>
      <c r="O1340" s="1" t="s">
        <v>2061</v>
      </c>
      <c r="P1340" s="1" t="s">
        <v>2063</v>
      </c>
      <c r="Q1340" s="1" t="s">
        <v>45</v>
      </c>
      <c r="AA1340">
        <v>288</v>
      </c>
      <c r="AB1340">
        <v>4.3700000000000003E-2</v>
      </c>
      <c r="AC1340">
        <v>1.4</v>
      </c>
      <c r="AD1340">
        <v>0.45</v>
      </c>
      <c r="AE1340">
        <v>3.5</v>
      </c>
      <c r="AF1340">
        <v>31</v>
      </c>
      <c r="AG1340" s="2">
        <f t="shared" si="60"/>
        <v>1008</v>
      </c>
      <c r="AH1340" s="2">
        <f t="shared" si="61"/>
        <v>3456</v>
      </c>
      <c r="AI1340" s="8">
        <v>85</v>
      </c>
      <c r="AJ1340" s="8">
        <v>40</v>
      </c>
      <c r="AK1340" s="2">
        <f>(100-AJ1340)/(100-AI1340)*AG1340</f>
        <v>4032</v>
      </c>
      <c r="AL1340" s="8">
        <f t="shared" si="62"/>
        <v>72</v>
      </c>
    </row>
    <row r="1341" spans="1:38" x14ac:dyDescent="0.35">
      <c r="A1341" s="1" t="s">
        <v>2064</v>
      </c>
      <c r="B1341" s="1" t="s">
        <v>2026</v>
      </c>
      <c r="C1341" s="1" t="s">
        <v>2051</v>
      </c>
      <c r="D1341" s="1" t="s">
        <v>2066</v>
      </c>
      <c r="E1341" s="1" t="s">
        <v>33</v>
      </c>
      <c r="F1341" s="2">
        <v>180866</v>
      </c>
      <c r="G1341" s="2">
        <v>409906</v>
      </c>
      <c r="H1341" s="2">
        <v>180866</v>
      </c>
      <c r="I1341" s="2">
        <v>409906</v>
      </c>
      <c r="J1341" s="1" t="s">
        <v>837</v>
      </c>
      <c r="K1341" s="1" t="s">
        <v>35</v>
      </c>
      <c r="L1341" s="1" t="s">
        <v>837</v>
      </c>
      <c r="M1341" s="1" t="s">
        <v>202</v>
      </c>
      <c r="N1341" s="1" t="s">
        <v>295</v>
      </c>
      <c r="O1341" s="1" t="s">
        <v>2065</v>
      </c>
      <c r="P1341" s="1" t="s">
        <v>2067</v>
      </c>
      <c r="Q1341" s="1" t="s">
        <v>45</v>
      </c>
      <c r="AA1341">
        <v>144</v>
      </c>
      <c r="AB1341">
        <v>0.2606</v>
      </c>
      <c r="AC1341">
        <v>2.2999999999999998</v>
      </c>
      <c r="AD1341">
        <v>1.3</v>
      </c>
      <c r="AE1341">
        <v>7</v>
      </c>
      <c r="AF1341">
        <v>32</v>
      </c>
      <c r="AG1341" s="2">
        <f t="shared" si="60"/>
        <v>1008</v>
      </c>
      <c r="AH1341" s="2">
        <f t="shared" si="61"/>
        <v>1728</v>
      </c>
      <c r="AI1341" s="8">
        <v>85</v>
      </c>
      <c r="AJ1341" s="8">
        <v>40</v>
      </c>
      <c r="AK1341" s="2">
        <f>(100-AJ1341)/(100-AI1341)*AG1341</f>
        <v>4032</v>
      </c>
      <c r="AL1341" s="8">
        <f t="shared" si="62"/>
        <v>36</v>
      </c>
    </row>
    <row r="1342" spans="1:38" x14ac:dyDescent="0.35">
      <c r="A1342" s="1" t="s">
        <v>2068</v>
      </c>
      <c r="B1342" s="1" t="s">
        <v>2026</v>
      </c>
      <c r="C1342" s="1" t="s">
        <v>2051</v>
      </c>
      <c r="D1342" s="1" t="s">
        <v>2070</v>
      </c>
      <c r="E1342" s="1" t="s">
        <v>33</v>
      </c>
      <c r="F1342" s="2">
        <v>179823</v>
      </c>
      <c r="G1342" s="2">
        <v>410328</v>
      </c>
      <c r="H1342" s="2">
        <v>179823</v>
      </c>
      <c r="I1342" s="2">
        <v>410328</v>
      </c>
      <c r="J1342" s="1" t="s">
        <v>53</v>
      </c>
      <c r="K1342" s="1" t="s">
        <v>35</v>
      </c>
      <c r="L1342" s="1" t="s">
        <v>53</v>
      </c>
      <c r="M1342" s="1" t="s">
        <v>80</v>
      </c>
      <c r="N1342" s="1" t="s">
        <v>48</v>
      </c>
      <c r="O1342" s="1" t="s">
        <v>2069</v>
      </c>
      <c r="P1342" s="1" t="s">
        <v>2071</v>
      </c>
      <c r="Q1342" s="1" t="s">
        <v>45</v>
      </c>
      <c r="AA1342">
        <v>660</v>
      </c>
      <c r="AB1342">
        <v>0.2606</v>
      </c>
      <c r="AC1342">
        <v>4.2</v>
      </c>
      <c r="AD1342">
        <v>0.63</v>
      </c>
      <c r="AE1342">
        <v>2.8</v>
      </c>
      <c r="AF1342">
        <v>35</v>
      </c>
      <c r="AG1342" s="2">
        <f t="shared" si="60"/>
        <v>1847.9999999999998</v>
      </c>
      <c r="AH1342" s="2">
        <f t="shared" si="61"/>
        <v>7920</v>
      </c>
      <c r="AI1342" s="8">
        <v>85</v>
      </c>
      <c r="AJ1342" s="8">
        <v>40</v>
      </c>
      <c r="AK1342" s="2">
        <f>(100-AJ1342)/(100-AI1342)*AG1342</f>
        <v>7391.9999999999991</v>
      </c>
      <c r="AL1342" s="8">
        <f t="shared" si="62"/>
        <v>165</v>
      </c>
    </row>
    <row r="1343" spans="1:38" x14ac:dyDescent="0.35">
      <c r="A1343" s="1" t="s">
        <v>2068</v>
      </c>
      <c r="B1343" s="1" t="s">
        <v>2026</v>
      </c>
      <c r="C1343" s="1" t="s">
        <v>2051</v>
      </c>
      <c r="D1343" s="1" t="s">
        <v>2070</v>
      </c>
      <c r="E1343" s="1" t="s">
        <v>33</v>
      </c>
      <c r="F1343" s="2">
        <v>179823</v>
      </c>
      <c r="G1343" s="2">
        <v>410328</v>
      </c>
      <c r="H1343" s="2">
        <v>179823</v>
      </c>
      <c r="I1343" s="2">
        <v>410328</v>
      </c>
      <c r="J1343" s="1" t="s">
        <v>49</v>
      </c>
      <c r="K1343" s="1" t="s">
        <v>35</v>
      </c>
      <c r="L1343" s="1" t="s">
        <v>50</v>
      </c>
      <c r="M1343" s="1" t="s">
        <v>80</v>
      </c>
      <c r="N1343" s="1" t="s">
        <v>52</v>
      </c>
      <c r="O1343" s="1" t="s">
        <v>2069</v>
      </c>
      <c r="P1343" s="1" t="s">
        <v>2071</v>
      </c>
      <c r="Q1343" s="1" t="s">
        <v>45</v>
      </c>
      <c r="AA1343">
        <v>780</v>
      </c>
      <c r="AB1343">
        <v>0</v>
      </c>
      <c r="AC1343">
        <v>22</v>
      </c>
      <c r="AD1343">
        <v>0.1</v>
      </c>
      <c r="AE1343">
        <v>1.2</v>
      </c>
      <c r="AF1343">
        <v>15</v>
      </c>
      <c r="AG1343" s="2">
        <f t="shared" si="60"/>
        <v>936</v>
      </c>
      <c r="AH1343" s="2">
        <f t="shared" si="61"/>
        <v>9360</v>
      </c>
      <c r="AI1343" s="8">
        <v>85</v>
      </c>
      <c r="AJ1343" s="8">
        <v>40</v>
      </c>
      <c r="AK1343" s="2">
        <f>(100-AJ1343)/(100-AI1343)*AG1343</f>
        <v>3744</v>
      </c>
      <c r="AL1343" s="8">
        <f t="shared" si="62"/>
        <v>195</v>
      </c>
    </row>
    <row r="1344" spans="1:38" x14ac:dyDescent="0.35">
      <c r="A1344" s="1" t="s">
        <v>2068</v>
      </c>
      <c r="B1344" s="1" t="s">
        <v>2026</v>
      </c>
      <c r="C1344" s="1" t="s">
        <v>2051</v>
      </c>
      <c r="D1344" s="1" t="s">
        <v>2070</v>
      </c>
      <c r="E1344" s="1" t="s">
        <v>33</v>
      </c>
      <c r="F1344" s="2">
        <v>179823</v>
      </c>
      <c r="G1344" s="2">
        <v>410328</v>
      </c>
      <c r="H1344" s="2">
        <v>179823</v>
      </c>
      <c r="I1344" s="2">
        <v>410328</v>
      </c>
      <c r="J1344" s="1" t="s">
        <v>63</v>
      </c>
      <c r="K1344" s="1" t="s">
        <v>35</v>
      </c>
      <c r="L1344" s="1" t="s">
        <v>63</v>
      </c>
      <c r="M1344" s="1" t="s">
        <v>80</v>
      </c>
      <c r="N1344" s="1" t="s">
        <v>52</v>
      </c>
      <c r="O1344" s="1" t="s">
        <v>2069</v>
      </c>
      <c r="P1344" s="1" t="s">
        <v>2071</v>
      </c>
      <c r="Q1344" s="1" t="s">
        <v>45</v>
      </c>
      <c r="AA1344">
        <v>220</v>
      </c>
      <c r="AB1344">
        <v>0.2606</v>
      </c>
      <c r="AC1344">
        <v>2.2999999999999998</v>
      </c>
      <c r="AD1344">
        <v>1.3</v>
      </c>
      <c r="AE1344">
        <v>4.2</v>
      </c>
      <c r="AF1344">
        <v>32</v>
      </c>
      <c r="AG1344" s="2">
        <f t="shared" si="60"/>
        <v>924</v>
      </c>
      <c r="AH1344" s="2">
        <f t="shared" si="61"/>
        <v>2640</v>
      </c>
      <c r="AI1344" s="8">
        <v>85</v>
      </c>
      <c r="AJ1344" s="8">
        <v>40</v>
      </c>
      <c r="AK1344" s="2">
        <f>(100-AJ1344)/(100-AI1344)*AG1344</f>
        <v>3696</v>
      </c>
      <c r="AL1344" s="8">
        <f t="shared" si="62"/>
        <v>55</v>
      </c>
    </row>
    <row r="1345" spans="1:38" x14ac:dyDescent="0.35">
      <c r="A1345" s="1" t="s">
        <v>2068</v>
      </c>
      <c r="B1345" s="1" t="s">
        <v>2026</v>
      </c>
      <c r="C1345" s="1" t="s">
        <v>2051</v>
      </c>
      <c r="D1345" s="1" t="s">
        <v>2070</v>
      </c>
      <c r="E1345" s="1" t="s">
        <v>33</v>
      </c>
      <c r="F1345" s="2">
        <v>179823</v>
      </c>
      <c r="G1345" s="2">
        <v>410328</v>
      </c>
      <c r="H1345" s="2">
        <v>179823</v>
      </c>
      <c r="I1345" s="2">
        <v>410328</v>
      </c>
      <c r="J1345" s="1" t="s">
        <v>68</v>
      </c>
      <c r="K1345" s="1" t="s">
        <v>35</v>
      </c>
      <c r="L1345" s="1" t="s">
        <v>50</v>
      </c>
      <c r="M1345" s="1" t="s">
        <v>80</v>
      </c>
      <c r="N1345" s="1" t="s">
        <v>52</v>
      </c>
      <c r="O1345" s="1" t="s">
        <v>2069</v>
      </c>
      <c r="P1345" s="1" t="s">
        <v>2071</v>
      </c>
      <c r="Q1345" s="1" t="s">
        <v>45</v>
      </c>
      <c r="AA1345" s="2">
        <v>1050</v>
      </c>
      <c r="AB1345">
        <v>0</v>
      </c>
      <c r="AC1345">
        <v>22</v>
      </c>
      <c r="AD1345">
        <v>0.1</v>
      </c>
      <c r="AE1345">
        <v>1.2</v>
      </c>
      <c r="AF1345">
        <v>15</v>
      </c>
      <c r="AG1345" s="2">
        <f t="shared" si="60"/>
        <v>1260</v>
      </c>
      <c r="AH1345" s="2">
        <f t="shared" si="61"/>
        <v>12600</v>
      </c>
      <c r="AI1345" s="8">
        <v>85</v>
      </c>
      <c r="AJ1345" s="8">
        <v>40</v>
      </c>
      <c r="AK1345" s="2">
        <f>(100-AJ1345)/(100-AI1345)*AG1345</f>
        <v>5040</v>
      </c>
      <c r="AL1345" s="8">
        <f t="shared" si="62"/>
        <v>262</v>
      </c>
    </row>
    <row r="1346" spans="1:38" x14ac:dyDescent="0.35">
      <c r="A1346" s="1" t="s">
        <v>2072</v>
      </c>
      <c r="B1346" s="1" t="s">
        <v>2026</v>
      </c>
      <c r="C1346" s="1" t="s">
        <v>2051</v>
      </c>
      <c r="D1346" s="1" t="s">
        <v>2074</v>
      </c>
      <c r="E1346" s="1" t="s">
        <v>33</v>
      </c>
      <c r="F1346" s="2">
        <v>183572</v>
      </c>
      <c r="G1346" s="2">
        <v>410911</v>
      </c>
      <c r="H1346" s="2">
        <v>183572</v>
      </c>
      <c r="I1346" s="2">
        <v>410911</v>
      </c>
      <c r="J1346" s="1" t="s">
        <v>68</v>
      </c>
      <c r="K1346" s="1" t="s">
        <v>35</v>
      </c>
      <c r="L1346" s="1" t="s">
        <v>50</v>
      </c>
      <c r="M1346" s="1" t="s">
        <v>122</v>
      </c>
      <c r="N1346" s="1" t="s">
        <v>52</v>
      </c>
      <c r="O1346" s="1" t="s">
        <v>2073</v>
      </c>
      <c r="P1346" s="1" t="s">
        <v>2075</v>
      </c>
      <c r="Q1346" s="1" t="s">
        <v>45</v>
      </c>
      <c r="AA1346" s="2">
        <v>2574</v>
      </c>
      <c r="AB1346">
        <v>4.3700000000000003E-2</v>
      </c>
      <c r="AC1346">
        <v>22</v>
      </c>
      <c r="AD1346">
        <v>0.1</v>
      </c>
      <c r="AE1346">
        <v>1.2</v>
      </c>
      <c r="AF1346">
        <v>15</v>
      </c>
      <c r="AG1346" s="2">
        <f t="shared" ref="AG1346:AG1409" si="63">AA1346*AE1346</f>
        <v>3088.7999999999997</v>
      </c>
      <c r="AH1346" s="2">
        <f t="shared" ref="AH1346:AH1409" si="64">AA1346*12</f>
        <v>30888</v>
      </c>
      <c r="AI1346" s="8">
        <v>85</v>
      </c>
      <c r="AJ1346" s="8">
        <v>40</v>
      </c>
      <c r="AK1346" s="2">
        <f>(100-AJ1346)/(100-AI1346)*AG1346</f>
        <v>12355.199999999999</v>
      </c>
      <c r="AL1346" s="8">
        <f t="shared" si="62"/>
        <v>643</v>
      </c>
    </row>
    <row r="1347" spans="1:38" x14ac:dyDescent="0.35">
      <c r="A1347" s="1" t="s">
        <v>2072</v>
      </c>
      <c r="B1347" s="1" t="s">
        <v>2026</v>
      </c>
      <c r="C1347" s="1" t="s">
        <v>2051</v>
      </c>
      <c r="D1347" s="1" t="s">
        <v>2074</v>
      </c>
      <c r="E1347" s="1" t="s">
        <v>33</v>
      </c>
      <c r="F1347" s="2">
        <v>183572</v>
      </c>
      <c r="G1347" s="2">
        <v>410911</v>
      </c>
      <c r="H1347" s="2">
        <v>183572</v>
      </c>
      <c r="I1347" s="2">
        <v>410911</v>
      </c>
      <c r="J1347" s="1" t="s">
        <v>46</v>
      </c>
      <c r="K1347" s="1" t="s">
        <v>35</v>
      </c>
      <c r="L1347" s="1" t="s">
        <v>46</v>
      </c>
      <c r="M1347" s="1" t="s">
        <v>122</v>
      </c>
      <c r="N1347" s="1" t="s">
        <v>48</v>
      </c>
      <c r="O1347" s="1" t="s">
        <v>2073</v>
      </c>
      <c r="P1347" s="1" t="s">
        <v>2075</v>
      </c>
      <c r="Q1347" s="1" t="s">
        <v>45</v>
      </c>
      <c r="AA1347">
        <v>3</v>
      </c>
      <c r="AB1347">
        <v>0.2606</v>
      </c>
      <c r="AC1347">
        <v>1.5</v>
      </c>
      <c r="AD1347">
        <v>0.83</v>
      </c>
      <c r="AE1347">
        <v>2.8</v>
      </c>
      <c r="AF1347">
        <v>36</v>
      </c>
      <c r="AG1347" s="2">
        <f t="shared" si="63"/>
        <v>8.3999999999999986</v>
      </c>
      <c r="AH1347" s="2">
        <f t="shared" si="64"/>
        <v>36</v>
      </c>
      <c r="AI1347" s="8">
        <v>85</v>
      </c>
      <c r="AJ1347" s="8">
        <v>40</v>
      </c>
      <c r="AK1347" s="2">
        <f>(100-AJ1347)/(100-AI1347)*AG1347</f>
        <v>33.599999999999994</v>
      </c>
      <c r="AL1347" s="8">
        <f t="shared" ref="AL1347:AL1410" si="65">_xlfn.FLOOR.MATH((100-AI1347)/(100-AJ1347)*AA1347,1)</f>
        <v>0</v>
      </c>
    </row>
    <row r="1348" spans="1:38" x14ac:dyDescent="0.35">
      <c r="A1348" s="1" t="s">
        <v>2072</v>
      </c>
      <c r="B1348" s="1" t="s">
        <v>2026</v>
      </c>
      <c r="C1348" s="1" t="s">
        <v>2051</v>
      </c>
      <c r="D1348" s="1" t="s">
        <v>2074</v>
      </c>
      <c r="E1348" s="1" t="s">
        <v>33</v>
      </c>
      <c r="F1348" s="2">
        <v>183572</v>
      </c>
      <c r="G1348" s="2">
        <v>410911</v>
      </c>
      <c r="H1348" s="2">
        <v>183572</v>
      </c>
      <c r="I1348" s="2">
        <v>410911</v>
      </c>
      <c r="J1348" s="1" t="s">
        <v>79</v>
      </c>
      <c r="K1348" s="1" t="s">
        <v>35</v>
      </c>
      <c r="L1348" s="1" t="s">
        <v>54</v>
      </c>
      <c r="M1348" s="1" t="s">
        <v>122</v>
      </c>
      <c r="N1348" s="1" t="s">
        <v>56</v>
      </c>
      <c r="O1348" s="1" t="s">
        <v>2073</v>
      </c>
      <c r="P1348" s="1" t="s">
        <v>2075</v>
      </c>
      <c r="Q1348" s="1" t="s">
        <v>45</v>
      </c>
      <c r="AA1348">
        <v>37</v>
      </c>
      <c r="AB1348">
        <v>4.3700000000000003E-2</v>
      </c>
      <c r="AC1348">
        <v>1.4</v>
      </c>
      <c r="AD1348">
        <v>0.45</v>
      </c>
      <c r="AE1348">
        <v>3.5</v>
      </c>
      <c r="AF1348">
        <v>31</v>
      </c>
      <c r="AG1348" s="2">
        <f t="shared" si="63"/>
        <v>129.5</v>
      </c>
      <c r="AH1348" s="2">
        <f t="shared" si="64"/>
        <v>444</v>
      </c>
      <c r="AI1348" s="8">
        <v>85</v>
      </c>
      <c r="AJ1348" s="8">
        <v>40</v>
      </c>
      <c r="AK1348" s="2">
        <f>(100-AJ1348)/(100-AI1348)*AG1348</f>
        <v>518</v>
      </c>
      <c r="AL1348" s="8">
        <f t="shared" si="65"/>
        <v>9</v>
      </c>
    </row>
    <row r="1349" spans="1:38" x14ac:dyDescent="0.35">
      <c r="A1349" s="1" t="s">
        <v>2072</v>
      </c>
      <c r="B1349" s="1" t="s">
        <v>2026</v>
      </c>
      <c r="C1349" s="1" t="s">
        <v>2051</v>
      </c>
      <c r="D1349" s="1" t="s">
        <v>2074</v>
      </c>
      <c r="E1349" s="1" t="s">
        <v>33</v>
      </c>
      <c r="F1349" s="2">
        <v>183572</v>
      </c>
      <c r="G1349" s="2">
        <v>410911</v>
      </c>
      <c r="H1349" s="2">
        <v>183572</v>
      </c>
      <c r="I1349" s="2">
        <v>410911</v>
      </c>
      <c r="J1349" s="1" t="s">
        <v>63</v>
      </c>
      <c r="K1349" s="1" t="s">
        <v>35</v>
      </c>
      <c r="L1349" s="1" t="s">
        <v>63</v>
      </c>
      <c r="M1349" s="1" t="s">
        <v>122</v>
      </c>
      <c r="N1349" s="1" t="s">
        <v>52</v>
      </c>
      <c r="O1349" s="1" t="s">
        <v>2073</v>
      </c>
      <c r="P1349" s="1" t="s">
        <v>2075</v>
      </c>
      <c r="Q1349" s="1" t="s">
        <v>45</v>
      </c>
      <c r="AA1349">
        <v>160</v>
      </c>
      <c r="AB1349">
        <v>0.2606</v>
      </c>
      <c r="AC1349">
        <v>2.2999999999999998</v>
      </c>
      <c r="AD1349">
        <v>1.3</v>
      </c>
      <c r="AE1349">
        <v>4.2</v>
      </c>
      <c r="AF1349">
        <v>32</v>
      </c>
      <c r="AG1349" s="2">
        <f t="shared" si="63"/>
        <v>672</v>
      </c>
      <c r="AH1349" s="2">
        <f t="shared" si="64"/>
        <v>1920</v>
      </c>
      <c r="AI1349" s="8">
        <v>85</v>
      </c>
      <c r="AJ1349" s="8">
        <v>40</v>
      </c>
      <c r="AK1349" s="2">
        <f>(100-AJ1349)/(100-AI1349)*AG1349</f>
        <v>2688</v>
      </c>
      <c r="AL1349" s="8">
        <f t="shared" si="65"/>
        <v>40</v>
      </c>
    </row>
    <row r="1350" spans="1:38" x14ac:dyDescent="0.35">
      <c r="A1350" s="1" t="s">
        <v>2072</v>
      </c>
      <c r="B1350" s="1" t="s">
        <v>2026</v>
      </c>
      <c r="C1350" s="1" t="s">
        <v>2051</v>
      </c>
      <c r="D1350" s="1" t="s">
        <v>2074</v>
      </c>
      <c r="E1350" s="1" t="s">
        <v>33</v>
      </c>
      <c r="F1350" s="2">
        <v>183572</v>
      </c>
      <c r="G1350" s="2">
        <v>410911</v>
      </c>
      <c r="H1350" s="2">
        <v>183572</v>
      </c>
      <c r="I1350" s="2">
        <v>410911</v>
      </c>
      <c r="J1350" s="1" t="s">
        <v>53</v>
      </c>
      <c r="K1350" s="1" t="s">
        <v>35</v>
      </c>
      <c r="L1350" s="1" t="s">
        <v>53</v>
      </c>
      <c r="M1350" s="1" t="s">
        <v>122</v>
      </c>
      <c r="N1350" s="1" t="s">
        <v>48</v>
      </c>
      <c r="O1350" s="1" t="s">
        <v>2073</v>
      </c>
      <c r="P1350" s="1" t="s">
        <v>2075</v>
      </c>
      <c r="Q1350" s="1" t="s">
        <v>45</v>
      </c>
      <c r="AA1350">
        <v>576</v>
      </c>
      <c r="AB1350">
        <v>0.2606</v>
      </c>
      <c r="AC1350">
        <v>4.2</v>
      </c>
      <c r="AD1350">
        <v>0.63</v>
      </c>
      <c r="AE1350">
        <v>2.8</v>
      </c>
      <c r="AF1350">
        <v>35</v>
      </c>
      <c r="AG1350" s="2">
        <f t="shared" si="63"/>
        <v>1612.8</v>
      </c>
      <c r="AH1350" s="2">
        <f t="shared" si="64"/>
        <v>6912</v>
      </c>
      <c r="AI1350" s="8">
        <v>85</v>
      </c>
      <c r="AJ1350" s="8">
        <v>40</v>
      </c>
      <c r="AK1350" s="2">
        <f>(100-AJ1350)/(100-AI1350)*AG1350</f>
        <v>6451.2</v>
      </c>
      <c r="AL1350" s="8">
        <f t="shared" si="65"/>
        <v>144</v>
      </c>
    </row>
    <row r="1351" spans="1:38" x14ac:dyDescent="0.35">
      <c r="A1351" s="1" t="s">
        <v>2076</v>
      </c>
      <c r="B1351" s="1" t="s">
        <v>2026</v>
      </c>
      <c r="C1351" s="1" t="s">
        <v>2051</v>
      </c>
      <c r="D1351" s="1" t="s">
        <v>2078</v>
      </c>
      <c r="E1351" s="1" t="s">
        <v>33</v>
      </c>
      <c r="F1351" s="2">
        <v>183324</v>
      </c>
      <c r="G1351" s="2">
        <v>411515</v>
      </c>
      <c r="H1351" s="2">
        <v>183324</v>
      </c>
      <c r="I1351" s="2">
        <v>411515</v>
      </c>
      <c r="J1351" s="1" t="s">
        <v>85</v>
      </c>
      <c r="K1351" s="1" t="s">
        <v>35</v>
      </c>
      <c r="L1351" s="1" t="s">
        <v>54</v>
      </c>
      <c r="M1351" s="1" t="s">
        <v>80</v>
      </c>
      <c r="N1351" s="1" t="s">
        <v>56</v>
      </c>
      <c r="O1351" s="1" t="s">
        <v>2077</v>
      </c>
      <c r="P1351" s="1" t="s">
        <v>2079</v>
      </c>
      <c r="Q1351" s="1" t="s">
        <v>45</v>
      </c>
      <c r="AA1351" s="2">
        <v>2204</v>
      </c>
      <c r="AB1351">
        <v>4.3700000000000003E-2</v>
      </c>
      <c r="AC1351">
        <v>1.4</v>
      </c>
      <c r="AD1351">
        <v>0.45</v>
      </c>
      <c r="AE1351">
        <v>3.5</v>
      </c>
      <c r="AF1351">
        <v>31</v>
      </c>
      <c r="AG1351" s="2">
        <f t="shared" si="63"/>
        <v>7714</v>
      </c>
      <c r="AH1351" s="2">
        <f t="shared" si="64"/>
        <v>26448</v>
      </c>
      <c r="AI1351" s="8">
        <v>85</v>
      </c>
      <c r="AJ1351" s="8">
        <v>40</v>
      </c>
      <c r="AK1351" s="2">
        <f>(100-AJ1351)/(100-AI1351)*AG1351</f>
        <v>30856</v>
      </c>
      <c r="AL1351" s="8">
        <f t="shared" si="65"/>
        <v>551</v>
      </c>
    </row>
    <row r="1352" spans="1:38" x14ac:dyDescent="0.35">
      <c r="A1352" s="1" t="s">
        <v>2076</v>
      </c>
      <c r="B1352" s="1" t="s">
        <v>2026</v>
      </c>
      <c r="C1352" s="1" t="s">
        <v>2051</v>
      </c>
      <c r="D1352" s="1" t="s">
        <v>2078</v>
      </c>
      <c r="E1352" s="1" t="s">
        <v>33</v>
      </c>
      <c r="F1352" s="2">
        <v>183324</v>
      </c>
      <c r="G1352" s="2">
        <v>411515</v>
      </c>
      <c r="H1352" s="2">
        <v>183324</v>
      </c>
      <c r="I1352" s="2">
        <v>411515</v>
      </c>
      <c r="J1352" s="1" t="s">
        <v>79</v>
      </c>
      <c r="K1352" s="1" t="s">
        <v>35</v>
      </c>
      <c r="L1352" s="1" t="s">
        <v>54</v>
      </c>
      <c r="M1352" s="1" t="s">
        <v>80</v>
      </c>
      <c r="N1352" s="1" t="s">
        <v>56</v>
      </c>
      <c r="O1352" s="1" t="s">
        <v>2077</v>
      </c>
      <c r="P1352" s="1" t="s">
        <v>2079</v>
      </c>
      <c r="Q1352" s="1" t="s">
        <v>45</v>
      </c>
      <c r="AA1352" s="2">
        <v>1200</v>
      </c>
      <c r="AB1352">
        <v>4.3700000000000003E-2</v>
      </c>
      <c r="AC1352">
        <v>1.4</v>
      </c>
      <c r="AD1352">
        <v>0.45</v>
      </c>
      <c r="AE1352">
        <v>3.5</v>
      </c>
      <c r="AF1352">
        <v>31</v>
      </c>
      <c r="AG1352" s="2">
        <f t="shared" si="63"/>
        <v>4200</v>
      </c>
      <c r="AH1352" s="2">
        <f t="shared" si="64"/>
        <v>14400</v>
      </c>
      <c r="AI1352" s="8">
        <v>85</v>
      </c>
      <c r="AJ1352" s="8">
        <v>40</v>
      </c>
      <c r="AK1352" s="2">
        <f>(100-AJ1352)/(100-AI1352)*AG1352</f>
        <v>16800</v>
      </c>
      <c r="AL1352" s="8">
        <f t="shared" si="65"/>
        <v>300</v>
      </c>
    </row>
    <row r="1353" spans="1:38" x14ac:dyDescent="0.35">
      <c r="A1353" s="1" t="s">
        <v>2080</v>
      </c>
      <c r="B1353" s="1" t="s">
        <v>2026</v>
      </c>
      <c r="C1353" s="1" t="s">
        <v>2051</v>
      </c>
      <c r="D1353" s="1" t="s">
        <v>2082</v>
      </c>
      <c r="E1353" s="1" t="s">
        <v>33</v>
      </c>
      <c r="F1353" s="2">
        <v>183732</v>
      </c>
      <c r="G1353" s="2">
        <v>411677</v>
      </c>
      <c r="H1353" s="2">
        <v>183732</v>
      </c>
      <c r="I1353" s="2">
        <v>411677</v>
      </c>
      <c r="J1353" s="1" t="s">
        <v>53</v>
      </c>
      <c r="K1353" s="1" t="s">
        <v>35</v>
      </c>
      <c r="L1353" s="1" t="s">
        <v>53</v>
      </c>
      <c r="M1353" s="1" t="s">
        <v>127</v>
      </c>
      <c r="N1353" s="1" t="s">
        <v>48</v>
      </c>
      <c r="O1353" s="1" t="s">
        <v>2081</v>
      </c>
      <c r="P1353" s="1" t="s">
        <v>2079</v>
      </c>
      <c r="Q1353" s="1" t="s">
        <v>45</v>
      </c>
      <c r="AA1353">
        <v>51</v>
      </c>
      <c r="AB1353">
        <v>0.2606</v>
      </c>
      <c r="AC1353">
        <v>4.2</v>
      </c>
      <c r="AD1353">
        <v>0.63</v>
      </c>
      <c r="AE1353">
        <v>2.8</v>
      </c>
      <c r="AF1353">
        <v>35</v>
      </c>
      <c r="AG1353" s="2">
        <f t="shared" si="63"/>
        <v>142.79999999999998</v>
      </c>
      <c r="AH1353" s="2">
        <f t="shared" si="64"/>
        <v>612</v>
      </c>
      <c r="AI1353" s="8">
        <v>85</v>
      </c>
      <c r="AJ1353" s="8">
        <v>40</v>
      </c>
      <c r="AK1353" s="2">
        <f>(100-AJ1353)/(100-AI1353)*AG1353</f>
        <v>571.19999999999993</v>
      </c>
      <c r="AL1353" s="8">
        <f t="shared" si="65"/>
        <v>12</v>
      </c>
    </row>
    <row r="1354" spans="1:38" x14ac:dyDescent="0.35">
      <c r="A1354" s="1" t="s">
        <v>2080</v>
      </c>
      <c r="B1354" s="1" t="s">
        <v>2026</v>
      </c>
      <c r="C1354" s="1" t="s">
        <v>2051</v>
      </c>
      <c r="D1354" s="1" t="s">
        <v>2082</v>
      </c>
      <c r="E1354" s="1" t="s">
        <v>33</v>
      </c>
      <c r="F1354" s="2">
        <v>183732</v>
      </c>
      <c r="G1354" s="2">
        <v>411677</v>
      </c>
      <c r="H1354" s="2">
        <v>183732</v>
      </c>
      <c r="I1354" s="2">
        <v>411677</v>
      </c>
      <c r="J1354" s="1" t="s">
        <v>53</v>
      </c>
      <c r="K1354" s="1" t="s">
        <v>35</v>
      </c>
      <c r="L1354" s="1" t="s">
        <v>53</v>
      </c>
      <c r="M1354" s="1" t="s">
        <v>127</v>
      </c>
      <c r="N1354" s="1" t="s">
        <v>48</v>
      </c>
      <c r="O1354" s="1" t="s">
        <v>2081</v>
      </c>
      <c r="P1354" s="1" t="s">
        <v>2079</v>
      </c>
      <c r="Q1354" s="1" t="s">
        <v>45</v>
      </c>
      <c r="AA1354">
        <v>112</v>
      </c>
      <c r="AB1354">
        <v>0.2606</v>
      </c>
      <c r="AC1354">
        <v>4.2</v>
      </c>
      <c r="AD1354">
        <v>0.63</v>
      </c>
      <c r="AE1354">
        <v>2.8</v>
      </c>
      <c r="AF1354">
        <v>35</v>
      </c>
      <c r="AG1354" s="2">
        <f t="shared" si="63"/>
        <v>313.59999999999997</v>
      </c>
      <c r="AH1354" s="2">
        <f t="shared" si="64"/>
        <v>1344</v>
      </c>
      <c r="AI1354" s="8">
        <v>85</v>
      </c>
      <c r="AJ1354" s="8">
        <v>40</v>
      </c>
      <c r="AK1354" s="2">
        <f>(100-AJ1354)/(100-AI1354)*AG1354</f>
        <v>1254.3999999999999</v>
      </c>
      <c r="AL1354" s="8">
        <f t="shared" si="65"/>
        <v>28</v>
      </c>
    </row>
    <row r="1355" spans="1:38" x14ac:dyDescent="0.35">
      <c r="A1355" s="1" t="s">
        <v>2080</v>
      </c>
      <c r="B1355" s="1" t="s">
        <v>2026</v>
      </c>
      <c r="C1355" s="1" t="s">
        <v>2051</v>
      </c>
      <c r="D1355" s="1" t="s">
        <v>2082</v>
      </c>
      <c r="E1355" s="1" t="s">
        <v>33</v>
      </c>
      <c r="F1355" s="2">
        <v>183732</v>
      </c>
      <c r="G1355" s="2">
        <v>411677</v>
      </c>
      <c r="H1355" s="2">
        <v>183732</v>
      </c>
      <c r="I1355" s="2">
        <v>411677</v>
      </c>
      <c r="J1355" s="1" t="s">
        <v>54</v>
      </c>
      <c r="K1355" s="1" t="s">
        <v>35</v>
      </c>
      <c r="L1355" s="1" t="s">
        <v>54</v>
      </c>
      <c r="M1355" s="1" t="s">
        <v>127</v>
      </c>
      <c r="N1355" s="1" t="s">
        <v>56</v>
      </c>
      <c r="O1355" s="1" t="s">
        <v>2081</v>
      </c>
      <c r="P1355" s="1" t="s">
        <v>2079</v>
      </c>
      <c r="Q1355" s="1" t="s">
        <v>45</v>
      </c>
      <c r="AA1355">
        <v>34</v>
      </c>
      <c r="AB1355">
        <v>4.3700000000000003E-2</v>
      </c>
      <c r="AC1355">
        <v>1.4</v>
      </c>
      <c r="AD1355">
        <v>0.45</v>
      </c>
      <c r="AE1355">
        <v>3.5</v>
      </c>
      <c r="AF1355">
        <v>31</v>
      </c>
      <c r="AG1355" s="2">
        <f t="shared" si="63"/>
        <v>119</v>
      </c>
      <c r="AH1355" s="2">
        <f t="shared" si="64"/>
        <v>408</v>
      </c>
      <c r="AI1355" s="8">
        <v>85</v>
      </c>
      <c r="AJ1355" s="8">
        <v>40</v>
      </c>
      <c r="AK1355" s="2">
        <f>(100-AJ1355)/(100-AI1355)*AG1355</f>
        <v>476</v>
      </c>
      <c r="AL1355" s="8">
        <f t="shared" si="65"/>
        <v>8</v>
      </c>
    </row>
    <row r="1356" spans="1:38" x14ac:dyDescent="0.35">
      <c r="A1356" s="1" t="s">
        <v>2083</v>
      </c>
      <c r="B1356" s="1" t="s">
        <v>2026</v>
      </c>
      <c r="C1356" s="1" t="s">
        <v>2086</v>
      </c>
      <c r="D1356" s="1" t="s">
        <v>2084</v>
      </c>
      <c r="E1356" s="1" t="s">
        <v>33</v>
      </c>
      <c r="F1356" s="2">
        <v>183609</v>
      </c>
      <c r="G1356" s="2">
        <v>409833</v>
      </c>
      <c r="H1356" s="2">
        <v>183609</v>
      </c>
      <c r="I1356" s="2">
        <v>409833</v>
      </c>
      <c r="J1356" s="1" t="s">
        <v>149</v>
      </c>
      <c r="K1356" s="1" t="s">
        <v>35</v>
      </c>
      <c r="L1356" s="1" t="s">
        <v>150</v>
      </c>
      <c r="M1356" s="1" t="s">
        <v>151</v>
      </c>
      <c r="N1356" s="1" t="s">
        <v>152</v>
      </c>
      <c r="P1356" s="1" t="s">
        <v>2085</v>
      </c>
      <c r="Q1356" s="1" t="s">
        <v>45</v>
      </c>
      <c r="AA1356" s="2">
        <v>1835</v>
      </c>
      <c r="AB1356">
        <v>4.3700000000000003E-2</v>
      </c>
      <c r="AC1356">
        <v>1.4</v>
      </c>
      <c r="AD1356">
        <v>0.45</v>
      </c>
      <c r="AE1356">
        <v>5.8</v>
      </c>
      <c r="AF1356">
        <v>31</v>
      </c>
      <c r="AG1356" s="2">
        <f t="shared" si="63"/>
        <v>10643</v>
      </c>
      <c r="AH1356" s="2">
        <f t="shared" si="64"/>
        <v>22020</v>
      </c>
      <c r="AI1356" s="8">
        <v>70</v>
      </c>
      <c r="AJ1356" s="8">
        <v>40</v>
      </c>
      <c r="AK1356" s="2">
        <f>(100-AJ1356)/(100-AI1356)*AG1356</f>
        <v>21286</v>
      </c>
      <c r="AL1356" s="8">
        <f t="shared" si="65"/>
        <v>917</v>
      </c>
    </row>
    <row r="1357" spans="1:38" x14ac:dyDescent="0.35">
      <c r="A1357" s="1" t="s">
        <v>2087</v>
      </c>
      <c r="B1357" s="1" t="s">
        <v>2026</v>
      </c>
      <c r="C1357" s="1" t="s">
        <v>2086</v>
      </c>
      <c r="D1357" s="1" t="s">
        <v>2089</v>
      </c>
      <c r="E1357" s="1" t="s">
        <v>33</v>
      </c>
      <c r="F1357" s="2">
        <v>184367</v>
      </c>
      <c r="G1357" s="2">
        <v>409411</v>
      </c>
      <c r="H1357" s="2">
        <v>184367</v>
      </c>
      <c r="I1357" s="2">
        <v>409411</v>
      </c>
      <c r="J1357" s="1" t="s">
        <v>46</v>
      </c>
      <c r="K1357" s="1" t="s">
        <v>35</v>
      </c>
      <c r="L1357" s="1" t="s">
        <v>46</v>
      </c>
      <c r="M1357" s="1" t="s">
        <v>122</v>
      </c>
      <c r="N1357" s="1" t="s">
        <v>48</v>
      </c>
      <c r="O1357" s="1" t="s">
        <v>2088</v>
      </c>
      <c r="P1357" s="1" t="s">
        <v>2090</v>
      </c>
      <c r="Q1357" s="1" t="s">
        <v>45</v>
      </c>
      <c r="AA1357">
        <v>5</v>
      </c>
      <c r="AB1357">
        <v>0.2606</v>
      </c>
      <c r="AC1357">
        <v>1.5</v>
      </c>
      <c r="AD1357">
        <v>0.83</v>
      </c>
      <c r="AE1357">
        <v>2.8</v>
      </c>
      <c r="AF1357">
        <v>36</v>
      </c>
      <c r="AG1357" s="2">
        <f t="shared" si="63"/>
        <v>14</v>
      </c>
      <c r="AH1357" s="2">
        <f t="shared" si="64"/>
        <v>60</v>
      </c>
      <c r="AI1357" s="8">
        <v>85</v>
      </c>
      <c r="AJ1357" s="8">
        <v>40</v>
      </c>
      <c r="AK1357" s="2">
        <f>(100-AJ1357)/(100-AI1357)*AG1357</f>
        <v>56</v>
      </c>
      <c r="AL1357" s="8">
        <f t="shared" si="65"/>
        <v>1</v>
      </c>
    </row>
    <row r="1358" spans="1:38" x14ac:dyDescent="0.35">
      <c r="A1358" s="1" t="s">
        <v>2087</v>
      </c>
      <c r="B1358" s="1" t="s">
        <v>2026</v>
      </c>
      <c r="C1358" s="1" t="s">
        <v>2086</v>
      </c>
      <c r="D1358" s="1" t="s">
        <v>2089</v>
      </c>
      <c r="E1358" s="1" t="s">
        <v>33</v>
      </c>
      <c r="F1358" s="2">
        <v>184367</v>
      </c>
      <c r="G1358" s="2">
        <v>409411</v>
      </c>
      <c r="H1358" s="2">
        <v>184367</v>
      </c>
      <c r="I1358" s="2">
        <v>409411</v>
      </c>
      <c r="J1358" s="1" t="s">
        <v>53</v>
      </c>
      <c r="K1358" s="1" t="s">
        <v>35</v>
      </c>
      <c r="L1358" s="1" t="s">
        <v>53</v>
      </c>
      <c r="M1358" s="1" t="s">
        <v>122</v>
      </c>
      <c r="N1358" s="1" t="s">
        <v>48</v>
      </c>
      <c r="O1358" s="1" t="s">
        <v>2088</v>
      </c>
      <c r="P1358" s="1" t="s">
        <v>2090</v>
      </c>
      <c r="Q1358" s="1" t="s">
        <v>45</v>
      </c>
      <c r="AA1358">
        <v>152</v>
      </c>
      <c r="AB1358">
        <v>0.2606</v>
      </c>
      <c r="AC1358">
        <v>4.2</v>
      </c>
      <c r="AD1358">
        <v>0.63</v>
      </c>
      <c r="AE1358">
        <v>2.8</v>
      </c>
      <c r="AF1358">
        <v>35</v>
      </c>
      <c r="AG1358" s="2">
        <f t="shared" si="63"/>
        <v>425.59999999999997</v>
      </c>
      <c r="AH1358" s="2">
        <f t="shared" si="64"/>
        <v>1824</v>
      </c>
      <c r="AI1358" s="8">
        <v>85</v>
      </c>
      <c r="AJ1358" s="8">
        <v>40</v>
      </c>
      <c r="AK1358" s="2">
        <f>(100-AJ1358)/(100-AI1358)*AG1358</f>
        <v>1702.3999999999999</v>
      </c>
      <c r="AL1358" s="8">
        <f t="shared" si="65"/>
        <v>38</v>
      </c>
    </row>
    <row r="1359" spans="1:38" x14ac:dyDescent="0.35">
      <c r="A1359" s="1" t="s">
        <v>2091</v>
      </c>
      <c r="B1359" s="1" t="s">
        <v>2026</v>
      </c>
      <c r="C1359" s="1" t="s">
        <v>2086</v>
      </c>
      <c r="D1359" s="1" t="s">
        <v>2093</v>
      </c>
      <c r="E1359" s="1" t="s">
        <v>33</v>
      </c>
      <c r="F1359" s="2">
        <v>184573</v>
      </c>
      <c r="G1359" s="2">
        <v>410066</v>
      </c>
      <c r="H1359" s="2">
        <v>184573</v>
      </c>
      <c r="I1359" s="2">
        <v>410066</v>
      </c>
      <c r="J1359" s="1" t="s">
        <v>63</v>
      </c>
      <c r="K1359" s="1" t="s">
        <v>35</v>
      </c>
      <c r="L1359" s="1" t="s">
        <v>63</v>
      </c>
      <c r="M1359" s="1" t="s">
        <v>47</v>
      </c>
      <c r="N1359" s="1" t="s">
        <v>52</v>
      </c>
      <c r="O1359" s="1" t="s">
        <v>2092</v>
      </c>
      <c r="P1359" s="1" t="s">
        <v>2094</v>
      </c>
      <c r="Q1359" s="1" t="s">
        <v>45</v>
      </c>
      <c r="AA1359">
        <v>108</v>
      </c>
      <c r="AB1359">
        <v>0.2606</v>
      </c>
      <c r="AC1359">
        <v>2.2999999999999998</v>
      </c>
      <c r="AD1359">
        <v>1.3</v>
      </c>
      <c r="AE1359">
        <v>7</v>
      </c>
      <c r="AF1359">
        <v>32</v>
      </c>
      <c r="AG1359" s="2">
        <f t="shared" si="63"/>
        <v>756</v>
      </c>
      <c r="AH1359" s="2">
        <f t="shared" si="64"/>
        <v>1296</v>
      </c>
      <c r="AI1359" s="8">
        <v>85</v>
      </c>
      <c r="AJ1359" s="8">
        <v>40</v>
      </c>
      <c r="AK1359" s="2">
        <f>(100-AJ1359)/(100-AI1359)*AG1359</f>
        <v>3024</v>
      </c>
      <c r="AL1359" s="8">
        <f t="shared" si="65"/>
        <v>27</v>
      </c>
    </row>
    <row r="1360" spans="1:38" x14ac:dyDescent="0.35">
      <c r="A1360" s="1" t="s">
        <v>2091</v>
      </c>
      <c r="B1360" s="1" t="s">
        <v>2026</v>
      </c>
      <c r="C1360" s="1" t="s">
        <v>2086</v>
      </c>
      <c r="D1360" s="1" t="s">
        <v>2093</v>
      </c>
      <c r="E1360" s="1" t="s">
        <v>33</v>
      </c>
      <c r="F1360" s="2">
        <v>184573</v>
      </c>
      <c r="G1360" s="2">
        <v>410066</v>
      </c>
      <c r="H1360" s="2">
        <v>184573</v>
      </c>
      <c r="I1360" s="2">
        <v>410066</v>
      </c>
      <c r="J1360" s="1" t="s">
        <v>68</v>
      </c>
      <c r="K1360" s="1" t="s">
        <v>35</v>
      </c>
      <c r="L1360" s="1" t="s">
        <v>50</v>
      </c>
      <c r="M1360" s="1" t="s">
        <v>47</v>
      </c>
      <c r="N1360" s="1" t="s">
        <v>52</v>
      </c>
      <c r="O1360" s="1" t="s">
        <v>2092</v>
      </c>
      <c r="P1360" s="1" t="s">
        <v>2094</v>
      </c>
      <c r="Q1360" s="1" t="s">
        <v>45</v>
      </c>
      <c r="AA1360" s="2">
        <v>1496</v>
      </c>
      <c r="AB1360">
        <v>0</v>
      </c>
      <c r="AC1360">
        <v>22</v>
      </c>
      <c r="AD1360">
        <v>0.1</v>
      </c>
      <c r="AE1360">
        <v>2</v>
      </c>
      <c r="AF1360">
        <v>15</v>
      </c>
      <c r="AG1360" s="2">
        <f t="shared" si="63"/>
        <v>2992</v>
      </c>
      <c r="AH1360" s="2">
        <f t="shared" si="64"/>
        <v>17952</v>
      </c>
      <c r="AI1360" s="8">
        <v>85</v>
      </c>
      <c r="AJ1360" s="8">
        <v>40</v>
      </c>
      <c r="AK1360" s="2">
        <f>(100-AJ1360)/(100-AI1360)*AG1360</f>
        <v>11968</v>
      </c>
      <c r="AL1360" s="8">
        <f t="shared" si="65"/>
        <v>374</v>
      </c>
    </row>
    <row r="1361" spans="1:38" x14ac:dyDescent="0.35">
      <c r="A1361" s="1" t="s">
        <v>2091</v>
      </c>
      <c r="B1361" s="1" t="s">
        <v>2026</v>
      </c>
      <c r="C1361" s="1" t="s">
        <v>2086</v>
      </c>
      <c r="D1361" s="1" t="s">
        <v>2093</v>
      </c>
      <c r="E1361" s="1" t="s">
        <v>33</v>
      </c>
      <c r="F1361" s="2">
        <v>184573</v>
      </c>
      <c r="G1361" s="2">
        <v>410066</v>
      </c>
      <c r="H1361" s="2">
        <v>184573</v>
      </c>
      <c r="I1361" s="2">
        <v>410066</v>
      </c>
      <c r="J1361" s="1" t="s">
        <v>53</v>
      </c>
      <c r="K1361" s="1" t="s">
        <v>35</v>
      </c>
      <c r="L1361" s="1" t="s">
        <v>53</v>
      </c>
      <c r="M1361" s="1" t="s">
        <v>47</v>
      </c>
      <c r="N1361" s="1" t="s">
        <v>52</v>
      </c>
      <c r="O1361" s="1" t="s">
        <v>2092</v>
      </c>
      <c r="P1361" s="1" t="s">
        <v>2094</v>
      </c>
      <c r="Q1361" s="1" t="s">
        <v>45</v>
      </c>
      <c r="AA1361">
        <v>504</v>
      </c>
      <c r="AB1361">
        <v>0.2606</v>
      </c>
      <c r="AC1361">
        <v>4.2</v>
      </c>
      <c r="AD1361">
        <v>0.63</v>
      </c>
      <c r="AE1361">
        <v>4.7</v>
      </c>
      <c r="AF1361">
        <v>35</v>
      </c>
      <c r="AG1361" s="2">
        <f t="shared" si="63"/>
        <v>2368.8000000000002</v>
      </c>
      <c r="AH1361" s="2">
        <f t="shared" si="64"/>
        <v>6048</v>
      </c>
      <c r="AI1361" s="8">
        <v>85</v>
      </c>
      <c r="AJ1361" s="8">
        <v>40</v>
      </c>
      <c r="AK1361" s="2">
        <f>(100-AJ1361)/(100-AI1361)*AG1361</f>
        <v>9475.2000000000007</v>
      </c>
      <c r="AL1361" s="8">
        <f t="shared" si="65"/>
        <v>126</v>
      </c>
    </row>
    <row r="1362" spans="1:38" x14ac:dyDescent="0.35">
      <c r="A1362" s="1" t="s">
        <v>2095</v>
      </c>
      <c r="B1362" s="1" t="s">
        <v>2026</v>
      </c>
      <c r="C1362" s="1" t="s">
        <v>2086</v>
      </c>
      <c r="D1362" s="1" t="s">
        <v>2097</v>
      </c>
      <c r="E1362" s="1" t="s">
        <v>33</v>
      </c>
      <c r="F1362" s="2">
        <v>184587</v>
      </c>
      <c r="G1362" s="2">
        <v>409823</v>
      </c>
      <c r="H1362" s="2">
        <v>184587</v>
      </c>
      <c r="I1362" s="2">
        <v>409823</v>
      </c>
      <c r="J1362" s="1" t="s">
        <v>79</v>
      </c>
      <c r="K1362" s="1" t="s">
        <v>35</v>
      </c>
      <c r="L1362" s="1" t="s">
        <v>54</v>
      </c>
      <c r="M1362" s="1" t="s">
        <v>80</v>
      </c>
      <c r="N1362" s="1" t="s">
        <v>56</v>
      </c>
      <c r="O1362" s="1" t="s">
        <v>2096</v>
      </c>
      <c r="P1362" s="1" t="s">
        <v>2098</v>
      </c>
      <c r="Q1362" s="1" t="s">
        <v>45</v>
      </c>
      <c r="AA1362">
        <v>486</v>
      </c>
      <c r="AB1362">
        <v>4.3700000000000003E-2</v>
      </c>
      <c r="AC1362">
        <v>1.4</v>
      </c>
      <c r="AD1362">
        <v>0.45</v>
      </c>
      <c r="AE1362">
        <v>3.5</v>
      </c>
      <c r="AF1362">
        <v>31</v>
      </c>
      <c r="AG1362" s="2">
        <f t="shared" si="63"/>
        <v>1701</v>
      </c>
      <c r="AH1362" s="2">
        <f t="shared" si="64"/>
        <v>5832</v>
      </c>
      <c r="AI1362" s="8">
        <v>85</v>
      </c>
      <c r="AJ1362" s="8">
        <v>40</v>
      </c>
      <c r="AK1362" s="2">
        <f>(100-AJ1362)/(100-AI1362)*AG1362</f>
        <v>6804</v>
      </c>
      <c r="AL1362" s="8">
        <f t="shared" si="65"/>
        <v>121</v>
      </c>
    </row>
    <row r="1363" spans="1:38" x14ac:dyDescent="0.35">
      <c r="A1363" s="1" t="s">
        <v>2099</v>
      </c>
      <c r="B1363" s="1" t="s">
        <v>2026</v>
      </c>
      <c r="C1363" s="1" t="s">
        <v>2103</v>
      </c>
      <c r="D1363" s="1" t="s">
        <v>2101</v>
      </c>
      <c r="E1363" s="1" t="s">
        <v>33</v>
      </c>
      <c r="F1363" s="2">
        <v>180539</v>
      </c>
      <c r="G1363" s="2">
        <v>408294</v>
      </c>
      <c r="H1363" s="2">
        <v>180539</v>
      </c>
      <c r="I1363" s="2">
        <v>408294</v>
      </c>
      <c r="J1363" s="1" t="s">
        <v>85</v>
      </c>
      <c r="K1363" s="1" t="s">
        <v>35</v>
      </c>
      <c r="L1363" s="1" t="s">
        <v>54</v>
      </c>
      <c r="M1363" s="1" t="s">
        <v>122</v>
      </c>
      <c r="N1363" s="1" t="s">
        <v>56</v>
      </c>
      <c r="O1363" s="1" t="s">
        <v>2100</v>
      </c>
      <c r="P1363" s="1" t="s">
        <v>2102</v>
      </c>
      <c r="Q1363" s="1" t="s">
        <v>45</v>
      </c>
      <c r="AA1363" s="2">
        <v>6556</v>
      </c>
      <c r="AB1363">
        <v>4.3700000000000003E-2</v>
      </c>
      <c r="AC1363">
        <v>1.4</v>
      </c>
      <c r="AD1363">
        <v>0.45</v>
      </c>
      <c r="AE1363">
        <v>3.5</v>
      </c>
      <c r="AF1363">
        <v>31</v>
      </c>
      <c r="AG1363" s="2">
        <f t="shared" si="63"/>
        <v>22946</v>
      </c>
      <c r="AH1363" s="2">
        <f t="shared" si="64"/>
        <v>78672</v>
      </c>
      <c r="AI1363" s="8">
        <v>85</v>
      </c>
      <c r="AJ1363" s="8">
        <v>40</v>
      </c>
      <c r="AK1363" s="2">
        <f>(100-AJ1363)/(100-AI1363)*AG1363</f>
        <v>91784</v>
      </c>
      <c r="AL1363" s="8">
        <f t="shared" si="65"/>
        <v>1639</v>
      </c>
    </row>
    <row r="1364" spans="1:38" x14ac:dyDescent="0.35">
      <c r="A1364" s="1" t="s">
        <v>2104</v>
      </c>
      <c r="B1364" s="1" t="s">
        <v>2026</v>
      </c>
      <c r="C1364" s="1" t="s">
        <v>2103</v>
      </c>
      <c r="D1364" s="1" t="s">
        <v>2106</v>
      </c>
      <c r="E1364" s="1" t="s">
        <v>33</v>
      </c>
      <c r="F1364" s="2">
        <v>182550</v>
      </c>
      <c r="G1364" s="2">
        <v>406756</v>
      </c>
      <c r="H1364" s="2">
        <v>182550</v>
      </c>
      <c r="I1364" s="2">
        <v>406756</v>
      </c>
      <c r="J1364" s="1" t="s">
        <v>49</v>
      </c>
      <c r="K1364" s="1" t="s">
        <v>35</v>
      </c>
      <c r="L1364" s="1" t="s">
        <v>50</v>
      </c>
      <c r="M1364" s="1" t="s">
        <v>122</v>
      </c>
      <c r="N1364" s="1" t="s">
        <v>52</v>
      </c>
      <c r="O1364" s="1" t="s">
        <v>2105</v>
      </c>
      <c r="P1364" s="1" t="s">
        <v>2107</v>
      </c>
      <c r="Q1364" s="1" t="s">
        <v>45</v>
      </c>
      <c r="AA1364">
        <v>416</v>
      </c>
      <c r="AB1364">
        <v>0</v>
      </c>
      <c r="AC1364">
        <v>22</v>
      </c>
      <c r="AD1364">
        <v>0.1</v>
      </c>
      <c r="AE1364">
        <v>1.2</v>
      </c>
      <c r="AF1364">
        <v>15</v>
      </c>
      <c r="AG1364" s="2">
        <f t="shared" si="63"/>
        <v>499.2</v>
      </c>
      <c r="AH1364" s="2">
        <f t="shared" si="64"/>
        <v>4992</v>
      </c>
      <c r="AI1364" s="8">
        <v>85</v>
      </c>
      <c r="AJ1364" s="8">
        <v>40</v>
      </c>
      <c r="AK1364" s="2">
        <f>(100-AJ1364)/(100-AI1364)*AG1364</f>
        <v>1996.8</v>
      </c>
      <c r="AL1364" s="8">
        <f t="shared" si="65"/>
        <v>104</v>
      </c>
    </row>
    <row r="1365" spans="1:38" x14ac:dyDescent="0.35">
      <c r="A1365" s="1" t="s">
        <v>2104</v>
      </c>
      <c r="B1365" s="1" t="s">
        <v>2026</v>
      </c>
      <c r="C1365" s="1" t="s">
        <v>2103</v>
      </c>
      <c r="D1365" s="1" t="s">
        <v>2106</v>
      </c>
      <c r="E1365" s="1" t="s">
        <v>33</v>
      </c>
      <c r="F1365" s="2">
        <v>182550</v>
      </c>
      <c r="G1365" s="2">
        <v>406756</v>
      </c>
      <c r="H1365" s="2">
        <v>182550</v>
      </c>
      <c r="I1365" s="2">
        <v>406756</v>
      </c>
      <c r="J1365" s="1" t="s">
        <v>63</v>
      </c>
      <c r="K1365" s="1" t="s">
        <v>35</v>
      </c>
      <c r="L1365" s="1" t="s">
        <v>63</v>
      </c>
      <c r="M1365" s="1" t="s">
        <v>122</v>
      </c>
      <c r="N1365" s="1" t="s">
        <v>52</v>
      </c>
      <c r="O1365" s="1" t="s">
        <v>2105</v>
      </c>
      <c r="P1365" s="1" t="s">
        <v>2107</v>
      </c>
      <c r="Q1365" s="1" t="s">
        <v>45</v>
      </c>
      <c r="AA1365">
        <v>16</v>
      </c>
      <c r="AB1365">
        <v>0.2606</v>
      </c>
      <c r="AC1365">
        <v>2.2999999999999998</v>
      </c>
      <c r="AD1365">
        <v>1.3</v>
      </c>
      <c r="AE1365">
        <v>4.2</v>
      </c>
      <c r="AF1365">
        <v>32</v>
      </c>
      <c r="AG1365" s="2">
        <f t="shared" si="63"/>
        <v>67.2</v>
      </c>
      <c r="AH1365" s="2">
        <f t="shared" si="64"/>
        <v>192</v>
      </c>
      <c r="AI1365" s="8">
        <v>85</v>
      </c>
      <c r="AJ1365" s="8">
        <v>40</v>
      </c>
      <c r="AK1365" s="2">
        <f>(100-AJ1365)/(100-AI1365)*AG1365</f>
        <v>268.8</v>
      </c>
      <c r="AL1365" s="8">
        <f t="shared" si="65"/>
        <v>4</v>
      </c>
    </row>
    <row r="1366" spans="1:38" x14ac:dyDescent="0.35">
      <c r="A1366" s="1" t="s">
        <v>2104</v>
      </c>
      <c r="B1366" s="1" t="s">
        <v>2026</v>
      </c>
      <c r="C1366" s="1" t="s">
        <v>2103</v>
      </c>
      <c r="D1366" s="1" t="s">
        <v>2106</v>
      </c>
      <c r="E1366" s="1" t="s">
        <v>33</v>
      </c>
      <c r="F1366" s="2">
        <v>182550</v>
      </c>
      <c r="G1366" s="2">
        <v>406756</v>
      </c>
      <c r="H1366" s="2">
        <v>182550</v>
      </c>
      <c r="I1366" s="2">
        <v>406756</v>
      </c>
      <c r="J1366" s="1" t="s">
        <v>68</v>
      </c>
      <c r="K1366" s="1" t="s">
        <v>35</v>
      </c>
      <c r="L1366" s="1" t="s">
        <v>50</v>
      </c>
      <c r="M1366" s="1" t="s">
        <v>122</v>
      </c>
      <c r="N1366" s="1" t="s">
        <v>52</v>
      </c>
      <c r="O1366" s="1" t="s">
        <v>2105</v>
      </c>
      <c r="P1366" s="1" t="s">
        <v>2107</v>
      </c>
      <c r="Q1366" s="1" t="s">
        <v>45</v>
      </c>
      <c r="AA1366">
        <v>585</v>
      </c>
      <c r="AB1366">
        <v>0</v>
      </c>
      <c r="AC1366">
        <v>22</v>
      </c>
      <c r="AD1366">
        <v>0.1</v>
      </c>
      <c r="AE1366">
        <v>1.2</v>
      </c>
      <c r="AF1366">
        <v>15</v>
      </c>
      <c r="AG1366" s="2">
        <f t="shared" si="63"/>
        <v>702</v>
      </c>
      <c r="AH1366" s="2">
        <f t="shared" si="64"/>
        <v>7020</v>
      </c>
      <c r="AI1366" s="8">
        <v>85</v>
      </c>
      <c r="AJ1366" s="8">
        <v>40</v>
      </c>
      <c r="AK1366" s="2">
        <f>(100-AJ1366)/(100-AI1366)*AG1366</f>
        <v>2808</v>
      </c>
      <c r="AL1366" s="8">
        <f t="shared" si="65"/>
        <v>146</v>
      </c>
    </row>
    <row r="1367" spans="1:38" x14ac:dyDescent="0.35">
      <c r="A1367" s="1" t="s">
        <v>2104</v>
      </c>
      <c r="B1367" s="1" t="s">
        <v>2026</v>
      </c>
      <c r="C1367" s="1" t="s">
        <v>2103</v>
      </c>
      <c r="D1367" s="1" t="s">
        <v>2106</v>
      </c>
      <c r="E1367" s="1" t="s">
        <v>33</v>
      </c>
      <c r="F1367" s="2">
        <v>182550</v>
      </c>
      <c r="G1367" s="2">
        <v>406756</v>
      </c>
      <c r="H1367" s="2">
        <v>182550</v>
      </c>
      <c r="I1367" s="2">
        <v>406756</v>
      </c>
      <c r="J1367" s="1" t="s">
        <v>53</v>
      </c>
      <c r="K1367" s="1" t="s">
        <v>35</v>
      </c>
      <c r="L1367" s="1" t="s">
        <v>53</v>
      </c>
      <c r="M1367" s="1" t="s">
        <v>122</v>
      </c>
      <c r="N1367" s="1" t="s">
        <v>48</v>
      </c>
      <c r="O1367" s="1" t="s">
        <v>2105</v>
      </c>
      <c r="P1367" s="1" t="s">
        <v>2107</v>
      </c>
      <c r="Q1367" s="1" t="s">
        <v>45</v>
      </c>
      <c r="AA1367">
        <v>268</v>
      </c>
      <c r="AB1367">
        <v>0.2606</v>
      </c>
      <c r="AC1367">
        <v>4.2</v>
      </c>
      <c r="AD1367">
        <v>0.63</v>
      </c>
      <c r="AE1367">
        <v>2.8</v>
      </c>
      <c r="AF1367">
        <v>35</v>
      </c>
      <c r="AG1367" s="2">
        <f t="shared" si="63"/>
        <v>750.4</v>
      </c>
      <c r="AH1367" s="2">
        <f t="shared" si="64"/>
        <v>3216</v>
      </c>
      <c r="AI1367" s="8">
        <v>85</v>
      </c>
      <c r="AJ1367" s="8">
        <v>40</v>
      </c>
      <c r="AK1367" s="2">
        <f>(100-AJ1367)/(100-AI1367)*AG1367</f>
        <v>3001.6</v>
      </c>
      <c r="AL1367" s="8">
        <f t="shared" si="65"/>
        <v>67</v>
      </c>
    </row>
    <row r="1368" spans="1:38" x14ac:dyDescent="0.35">
      <c r="A1368" s="1" t="s">
        <v>2108</v>
      </c>
      <c r="B1368" s="1" t="s">
        <v>2026</v>
      </c>
      <c r="C1368" s="1" t="s">
        <v>2103</v>
      </c>
      <c r="D1368" s="1" t="s">
        <v>2110</v>
      </c>
      <c r="E1368" s="1" t="s">
        <v>33</v>
      </c>
      <c r="F1368" s="2">
        <v>180180</v>
      </c>
      <c r="G1368" s="2">
        <v>407483</v>
      </c>
      <c r="H1368" s="2">
        <v>180180</v>
      </c>
      <c r="I1368" s="2">
        <v>407483</v>
      </c>
      <c r="J1368" s="1" t="s">
        <v>54</v>
      </c>
      <c r="K1368" s="1" t="s">
        <v>35</v>
      </c>
      <c r="L1368" s="1" t="s">
        <v>54</v>
      </c>
      <c r="M1368" s="1" t="s">
        <v>127</v>
      </c>
      <c r="N1368" s="1" t="s">
        <v>56</v>
      </c>
      <c r="O1368" s="1" t="s">
        <v>2109</v>
      </c>
      <c r="P1368" s="1" t="s">
        <v>2111</v>
      </c>
      <c r="Q1368" s="1" t="s">
        <v>45</v>
      </c>
      <c r="AA1368" s="2">
        <v>4452</v>
      </c>
      <c r="AB1368">
        <v>4.3700000000000003E-2</v>
      </c>
      <c r="AC1368">
        <v>1.4</v>
      </c>
      <c r="AD1368">
        <v>0.45</v>
      </c>
      <c r="AE1368">
        <v>3.5</v>
      </c>
      <c r="AF1368">
        <v>31</v>
      </c>
      <c r="AG1368" s="2">
        <f t="shared" si="63"/>
        <v>15582</v>
      </c>
      <c r="AH1368" s="2">
        <f t="shared" si="64"/>
        <v>53424</v>
      </c>
      <c r="AI1368" s="8">
        <v>85</v>
      </c>
      <c r="AJ1368" s="8">
        <v>40</v>
      </c>
      <c r="AK1368" s="2">
        <f>(100-AJ1368)/(100-AI1368)*AG1368</f>
        <v>62328</v>
      </c>
      <c r="AL1368" s="8">
        <f t="shared" si="65"/>
        <v>1113</v>
      </c>
    </row>
    <row r="1369" spans="1:38" x14ac:dyDescent="0.35">
      <c r="A1369" s="1" t="s">
        <v>2108</v>
      </c>
      <c r="B1369" s="1" t="s">
        <v>2026</v>
      </c>
      <c r="C1369" s="1" t="s">
        <v>2103</v>
      </c>
      <c r="D1369" s="1" t="s">
        <v>2110</v>
      </c>
      <c r="E1369" s="1" t="s">
        <v>33</v>
      </c>
      <c r="F1369" s="2">
        <v>180180</v>
      </c>
      <c r="G1369" s="2">
        <v>407483</v>
      </c>
      <c r="H1369" s="2">
        <v>180180</v>
      </c>
      <c r="I1369" s="2">
        <v>407483</v>
      </c>
      <c r="J1369" s="1" t="s">
        <v>50</v>
      </c>
      <c r="K1369" s="1" t="s">
        <v>35</v>
      </c>
      <c r="L1369" s="1" t="s">
        <v>50</v>
      </c>
      <c r="M1369" s="1" t="s">
        <v>127</v>
      </c>
      <c r="N1369" s="1" t="s">
        <v>52</v>
      </c>
      <c r="O1369" s="1" t="s">
        <v>2109</v>
      </c>
      <c r="P1369" s="1" t="s">
        <v>2111</v>
      </c>
      <c r="Q1369" s="1" t="s">
        <v>45</v>
      </c>
      <c r="AA1369" s="2">
        <v>2240</v>
      </c>
      <c r="AB1369">
        <v>4.3700000000000003E-2</v>
      </c>
      <c r="AC1369">
        <v>22</v>
      </c>
      <c r="AD1369">
        <v>0.1</v>
      </c>
      <c r="AE1369">
        <v>1.2</v>
      </c>
      <c r="AF1369">
        <v>15</v>
      </c>
      <c r="AG1369" s="2">
        <f t="shared" si="63"/>
        <v>2688</v>
      </c>
      <c r="AH1369" s="2">
        <f t="shared" si="64"/>
        <v>26880</v>
      </c>
      <c r="AI1369" s="8">
        <v>85</v>
      </c>
      <c r="AJ1369" s="8">
        <v>40</v>
      </c>
      <c r="AK1369" s="2">
        <f>(100-AJ1369)/(100-AI1369)*AG1369</f>
        <v>10752</v>
      </c>
      <c r="AL1369" s="8">
        <f t="shared" si="65"/>
        <v>560</v>
      </c>
    </row>
    <row r="1370" spans="1:38" x14ac:dyDescent="0.35">
      <c r="A1370" s="1" t="s">
        <v>2108</v>
      </c>
      <c r="B1370" s="1" t="s">
        <v>2026</v>
      </c>
      <c r="C1370" s="1" t="s">
        <v>2103</v>
      </c>
      <c r="D1370" s="1" t="s">
        <v>2110</v>
      </c>
      <c r="E1370" s="1" t="s">
        <v>33</v>
      </c>
      <c r="F1370" s="2">
        <v>180180</v>
      </c>
      <c r="G1370" s="2">
        <v>407483</v>
      </c>
      <c r="H1370" s="2">
        <v>180180</v>
      </c>
      <c r="I1370" s="2">
        <v>407483</v>
      </c>
      <c r="J1370" s="1" t="s">
        <v>54</v>
      </c>
      <c r="K1370" s="1" t="s">
        <v>35</v>
      </c>
      <c r="L1370" s="1" t="s">
        <v>54</v>
      </c>
      <c r="M1370" s="1" t="s">
        <v>127</v>
      </c>
      <c r="N1370" s="1" t="s">
        <v>56</v>
      </c>
      <c r="O1370" s="1" t="s">
        <v>2109</v>
      </c>
      <c r="P1370" s="1" t="s">
        <v>2111</v>
      </c>
      <c r="Q1370" s="1" t="s">
        <v>45</v>
      </c>
      <c r="AA1370" s="2">
        <v>2880</v>
      </c>
      <c r="AB1370">
        <v>4.3700000000000003E-2</v>
      </c>
      <c r="AC1370">
        <v>1.4</v>
      </c>
      <c r="AD1370">
        <v>0.45</v>
      </c>
      <c r="AE1370">
        <v>3.5</v>
      </c>
      <c r="AF1370">
        <v>31</v>
      </c>
      <c r="AG1370" s="2">
        <f t="shared" si="63"/>
        <v>10080</v>
      </c>
      <c r="AH1370" s="2">
        <f t="shared" si="64"/>
        <v>34560</v>
      </c>
      <c r="AI1370" s="8">
        <v>85</v>
      </c>
      <c r="AJ1370" s="8">
        <v>40</v>
      </c>
      <c r="AK1370" s="2">
        <f>(100-AJ1370)/(100-AI1370)*AG1370</f>
        <v>40320</v>
      </c>
      <c r="AL1370" s="8">
        <f t="shared" si="65"/>
        <v>720</v>
      </c>
    </row>
    <row r="1371" spans="1:38" x14ac:dyDescent="0.35">
      <c r="A1371" s="1" t="s">
        <v>2112</v>
      </c>
      <c r="B1371" s="1" t="s">
        <v>2117</v>
      </c>
      <c r="C1371" s="1" t="s">
        <v>2116</v>
      </c>
      <c r="D1371" s="1" t="s">
        <v>2114</v>
      </c>
      <c r="E1371" s="1" t="s">
        <v>33</v>
      </c>
      <c r="F1371" s="2">
        <v>90533</v>
      </c>
      <c r="G1371" s="2">
        <v>406903</v>
      </c>
      <c r="H1371" s="2">
        <v>90533</v>
      </c>
      <c r="I1371" s="2">
        <v>406903</v>
      </c>
      <c r="J1371" s="1" t="s">
        <v>54</v>
      </c>
      <c r="K1371" s="1" t="s">
        <v>35</v>
      </c>
      <c r="L1371" s="1" t="s">
        <v>54</v>
      </c>
      <c r="M1371" s="1" t="s">
        <v>127</v>
      </c>
      <c r="N1371" s="1" t="s">
        <v>56</v>
      </c>
      <c r="O1371" s="1" t="s">
        <v>2113</v>
      </c>
      <c r="P1371" s="1" t="s">
        <v>2115</v>
      </c>
      <c r="Q1371" s="1" t="s">
        <v>45</v>
      </c>
      <c r="AA1371" s="2">
        <v>1984</v>
      </c>
      <c r="AB1371">
        <v>4.3700000000000003E-2</v>
      </c>
      <c r="AC1371">
        <v>1.4</v>
      </c>
      <c r="AD1371">
        <v>0.45</v>
      </c>
      <c r="AE1371">
        <v>3.5</v>
      </c>
      <c r="AF1371">
        <v>31</v>
      </c>
      <c r="AG1371" s="2">
        <f t="shared" si="63"/>
        <v>6944</v>
      </c>
      <c r="AH1371" s="2">
        <f t="shared" si="64"/>
        <v>23808</v>
      </c>
      <c r="AI1371" s="8">
        <v>85</v>
      </c>
      <c r="AJ1371" s="8">
        <v>40</v>
      </c>
      <c r="AK1371" s="2">
        <f>(100-AJ1371)/(100-AI1371)*AG1371</f>
        <v>27776</v>
      </c>
      <c r="AL1371" s="8">
        <f t="shared" si="65"/>
        <v>496</v>
      </c>
    </row>
    <row r="1372" spans="1:38" x14ac:dyDescent="0.35">
      <c r="A1372" s="1" t="s">
        <v>2118</v>
      </c>
      <c r="B1372" s="1" t="s">
        <v>2117</v>
      </c>
      <c r="C1372" s="1" t="s">
        <v>2122</v>
      </c>
      <c r="D1372" s="1" t="s">
        <v>2120</v>
      </c>
      <c r="E1372" s="1" t="s">
        <v>33</v>
      </c>
      <c r="F1372" s="2">
        <v>103992</v>
      </c>
      <c r="G1372" s="2">
        <v>408902</v>
      </c>
      <c r="H1372" s="2">
        <v>103992</v>
      </c>
      <c r="I1372" s="2">
        <v>408902</v>
      </c>
      <c r="J1372" s="1" t="s">
        <v>46</v>
      </c>
      <c r="K1372" s="1" t="s">
        <v>35</v>
      </c>
      <c r="L1372" s="1" t="s">
        <v>46</v>
      </c>
      <c r="M1372" s="1" t="s">
        <v>127</v>
      </c>
      <c r="N1372" s="1" t="s">
        <v>48</v>
      </c>
      <c r="O1372" s="1" t="s">
        <v>2119</v>
      </c>
      <c r="P1372" s="1" t="s">
        <v>2121</v>
      </c>
      <c r="Q1372" s="1" t="s">
        <v>45</v>
      </c>
      <c r="AA1372">
        <v>2</v>
      </c>
      <c r="AB1372">
        <v>0.2606</v>
      </c>
      <c r="AC1372">
        <v>1.5</v>
      </c>
      <c r="AD1372">
        <v>0.83</v>
      </c>
      <c r="AE1372">
        <v>2.8</v>
      </c>
      <c r="AF1372">
        <v>36</v>
      </c>
      <c r="AG1372" s="2">
        <f t="shared" si="63"/>
        <v>5.6</v>
      </c>
      <c r="AH1372" s="2">
        <f t="shared" si="64"/>
        <v>24</v>
      </c>
      <c r="AI1372" s="8">
        <v>85</v>
      </c>
      <c r="AJ1372" s="8">
        <v>40</v>
      </c>
      <c r="AK1372" s="2">
        <f>(100-AJ1372)/(100-AI1372)*AG1372</f>
        <v>22.4</v>
      </c>
      <c r="AL1372" s="8">
        <f t="shared" si="65"/>
        <v>0</v>
      </c>
    </row>
    <row r="1373" spans="1:38" x14ac:dyDescent="0.35">
      <c r="A1373" s="1" t="s">
        <v>2118</v>
      </c>
      <c r="B1373" s="1" t="s">
        <v>2117</v>
      </c>
      <c r="C1373" s="1" t="s">
        <v>2122</v>
      </c>
      <c r="D1373" s="1" t="s">
        <v>2120</v>
      </c>
      <c r="E1373" s="1" t="s">
        <v>33</v>
      </c>
      <c r="F1373" s="2">
        <v>103992</v>
      </c>
      <c r="G1373" s="2">
        <v>408902</v>
      </c>
      <c r="H1373" s="2">
        <v>103992</v>
      </c>
      <c r="I1373" s="2">
        <v>408902</v>
      </c>
      <c r="J1373" s="1" t="s">
        <v>54</v>
      </c>
      <c r="K1373" s="1" t="s">
        <v>35</v>
      </c>
      <c r="L1373" s="1" t="s">
        <v>54</v>
      </c>
      <c r="M1373" s="1" t="s">
        <v>127</v>
      </c>
      <c r="N1373" s="1" t="s">
        <v>56</v>
      </c>
      <c r="O1373" s="1" t="s">
        <v>2119</v>
      </c>
      <c r="P1373" s="1" t="s">
        <v>2121</v>
      </c>
      <c r="Q1373" s="1" t="s">
        <v>45</v>
      </c>
      <c r="AA1373">
        <v>54</v>
      </c>
      <c r="AB1373">
        <v>4.3700000000000003E-2</v>
      </c>
      <c r="AC1373">
        <v>1.4</v>
      </c>
      <c r="AD1373">
        <v>0.45</v>
      </c>
      <c r="AE1373">
        <v>3.5</v>
      </c>
      <c r="AF1373">
        <v>31</v>
      </c>
      <c r="AG1373" s="2">
        <f t="shared" si="63"/>
        <v>189</v>
      </c>
      <c r="AH1373" s="2">
        <f t="shared" si="64"/>
        <v>648</v>
      </c>
      <c r="AI1373" s="8">
        <v>85</v>
      </c>
      <c r="AJ1373" s="8">
        <v>40</v>
      </c>
      <c r="AK1373" s="2">
        <f>(100-AJ1373)/(100-AI1373)*AG1373</f>
        <v>756</v>
      </c>
      <c r="AL1373" s="8">
        <f t="shared" si="65"/>
        <v>13</v>
      </c>
    </row>
    <row r="1374" spans="1:38" x14ac:dyDescent="0.35">
      <c r="A1374" s="1" t="s">
        <v>2118</v>
      </c>
      <c r="B1374" s="1" t="s">
        <v>2117</v>
      </c>
      <c r="C1374" s="1" t="s">
        <v>2122</v>
      </c>
      <c r="D1374" s="1" t="s">
        <v>2120</v>
      </c>
      <c r="E1374" s="1" t="s">
        <v>33</v>
      </c>
      <c r="F1374" s="2">
        <v>103992</v>
      </c>
      <c r="G1374" s="2">
        <v>408902</v>
      </c>
      <c r="H1374" s="2">
        <v>103992</v>
      </c>
      <c r="I1374" s="2">
        <v>408902</v>
      </c>
      <c r="J1374" s="1" t="s">
        <v>53</v>
      </c>
      <c r="K1374" s="1" t="s">
        <v>35</v>
      </c>
      <c r="L1374" s="1" t="s">
        <v>53</v>
      </c>
      <c r="M1374" s="1" t="s">
        <v>127</v>
      </c>
      <c r="N1374" s="1" t="s">
        <v>48</v>
      </c>
      <c r="O1374" s="1" t="s">
        <v>2119</v>
      </c>
      <c r="P1374" s="1" t="s">
        <v>2121</v>
      </c>
      <c r="Q1374" s="1" t="s">
        <v>45</v>
      </c>
      <c r="AA1374">
        <v>121</v>
      </c>
      <c r="AB1374">
        <v>0.2606</v>
      </c>
      <c r="AC1374">
        <v>4.2</v>
      </c>
      <c r="AD1374">
        <v>0.63</v>
      </c>
      <c r="AE1374">
        <v>2.8</v>
      </c>
      <c r="AF1374">
        <v>35</v>
      </c>
      <c r="AG1374" s="2">
        <f t="shared" si="63"/>
        <v>338.79999999999995</v>
      </c>
      <c r="AH1374" s="2">
        <f t="shared" si="64"/>
        <v>1452</v>
      </c>
      <c r="AI1374" s="8">
        <v>85</v>
      </c>
      <c r="AJ1374" s="8">
        <v>40</v>
      </c>
      <c r="AK1374" s="2">
        <f>(100-AJ1374)/(100-AI1374)*AG1374</f>
        <v>1355.1999999999998</v>
      </c>
      <c r="AL1374" s="8">
        <f t="shared" si="65"/>
        <v>30</v>
      </c>
    </row>
    <row r="1375" spans="1:38" x14ac:dyDescent="0.35">
      <c r="A1375" s="1" t="s">
        <v>2123</v>
      </c>
      <c r="B1375" s="1" t="s">
        <v>2117</v>
      </c>
      <c r="C1375" s="1" t="s">
        <v>2122</v>
      </c>
      <c r="D1375" s="1" t="s">
        <v>2125</v>
      </c>
      <c r="E1375" s="1" t="s">
        <v>33</v>
      </c>
      <c r="F1375" s="2">
        <v>108017</v>
      </c>
      <c r="G1375" s="2">
        <v>409571</v>
      </c>
      <c r="H1375" s="2">
        <v>108017</v>
      </c>
      <c r="I1375" s="2">
        <v>409571</v>
      </c>
      <c r="J1375" s="1" t="s">
        <v>79</v>
      </c>
      <c r="K1375" s="1" t="s">
        <v>35</v>
      </c>
      <c r="L1375" s="1" t="s">
        <v>54</v>
      </c>
      <c r="M1375" s="1" t="s">
        <v>80</v>
      </c>
      <c r="N1375" s="1" t="s">
        <v>56</v>
      </c>
      <c r="O1375" s="1" t="s">
        <v>2124</v>
      </c>
      <c r="P1375" s="1" t="s">
        <v>2126</v>
      </c>
      <c r="Q1375" s="1" t="s">
        <v>45</v>
      </c>
      <c r="AA1375">
        <v>552</v>
      </c>
      <c r="AB1375">
        <v>4.3700000000000003E-2</v>
      </c>
      <c r="AC1375">
        <v>1.4</v>
      </c>
      <c r="AD1375">
        <v>0.45</v>
      </c>
      <c r="AE1375">
        <v>3.5</v>
      </c>
      <c r="AF1375">
        <v>31</v>
      </c>
      <c r="AG1375" s="2">
        <f t="shared" si="63"/>
        <v>1932</v>
      </c>
      <c r="AH1375" s="2">
        <f t="shared" si="64"/>
        <v>6624</v>
      </c>
      <c r="AI1375" s="8">
        <v>85</v>
      </c>
      <c r="AJ1375" s="8">
        <v>40</v>
      </c>
      <c r="AK1375" s="2">
        <f>(100-AJ1375)/(100-AI1375)*AG1375</f>
        <v>7728</v>
      </c>
      <c r="AL1375" s="8">
        <f t="shared" si="65"/>
        <v>138</v>
      </c>
    </row>
    <row r="1376" spans="1:38" x14ac:dyDescent="0.35">
      <c r="A1376" s="1" t="s">
        <v>2123</v>
      </c>
      <c r="B1376" s="1" t="s">
        <v>2117</v>
      </c>
      <c r="C1376" s="1" t="s">
        <v>2122</v>
      </c>
      <c r="D1376" s="1" t="s">
        <v>2125</v>
      </c>
      <c r="E1376" s="1" t="s">
        <v>33</v>
      </c>
      <c r="F1376" s="2">
        <v>108017</v>
      </c>
      <c r="G1376" s="2">
        <v>409571</v>
      </c>
      <c r="H1376" s="2">
        <v>108017</v>
      </c>
      <c r="I1376" s="2">
        <v>409571</v>
      </c>
      <c r="J1376" s="1" t="s">
        <v>46</v>
      </c>
      <c r="K1376" s="1" t="s">
        <v>35</v>
      </c>
      <c r="L1376" s="1" t="s">
        <v>46</v>
      </c>
      <c r="M1376" s="1" t="s">
        <v>80</v>
      </c>
      <c r="N1376" s="1" t="s">
        <v>48</v>
      </c>
      <c r="O1376" s="1" t="s">
        <v>2124</v>
      </c>
      <c r="P1376" s="1" t="s">
        <v>2126</v>
      </c>
      <c r="Q1376" s="1" t="s">
        <v>45</v>
      </c>
      <c r="AA1376">
        <v>4</v>
      </c>
      <c r="AB1376">
        <v>0.2606</v>
      </c>
      <c r="AC1376">
        <v>1.5</v>
      </c>
      <c r="AD1376">
        <v>0.83</v>
      </c>
      <c r="AE1376">
        <v>2.8</v>
      </c>
      <c r="AF1376">
        <v>36</v>
      </c>
      <c r="AG1376" s="2">
        <f t="shared" si="63"/>
        <v>11.2</v>
      </c>
      <c r="AH1376" s="2">
        <f t="shared" si="64"/>
        <v>48</v>
      </c>
      <c r="AI1376" s="8">
        <v>85</v>
      </c>
      <c r="AJ1376" s="8">
        <v>40</v>
      </c>
      <c r="AK1376" s="2">
        <f>(100-AJ1376)/(100-AI1376)*AG1376</f>
        <v>44.8</v>
      </c>
      <c r="AL1376" s="8">
        <f t="shared" si="65"/>
        <v>1</v>
      </c>
    </row>
    <row r="1377" spans="1:38" x14ac:dyDescent="0.35">
      <c r="A1377" s="1" t="s">
        <v>2123</v>
      </c>
      <c r="B1377" s="1" t="s">
        <v>2117</v>
      </c>
      <c r="C1377" s="1" t="s">
        <v>2122</v>
      </c>
      <c r="D1377" s="1" t="s">
        <v>2125</v>
      </c>
      <c r="E1377" s="1" t="s">
        <v>33</v>
      </c>
      <c r="F1377" s="2">
        <v>108017</v>
      </c>
      <c r="G1377" s="2">
        <v>409571</v>
      </c>
      <c r="H1377" s="2">
        <v>108017</v>
      </c>
      <c r="I1377" s="2">
        <v>409571</v>
      </c>
      <c r="J1377" s="1" t="s">
        <v>53</v>
      </c>
      <c r="K1377" s="1" t="s">
        <v>35</v>
      </c>
      <c r="L1377" s="1" t="s">
        <v>53</v>
      </c>
      <c r="M1377" s="1" t="s">
        <v>80</v>
      </c>
      <c r="N1377" s="1" t="s">
        <v>48</v>
      </c>
      <c r="O1377" s="1" t="s">
        <v>2124</v>
      </c>
      <c r="P1377" s="1" t="s">
        <v>2126</v>
      </c>
      <c r="Q1377" s="1" t="s">
        <v>45</v>
      </c>
      <c r="AA1377">
        <v>176</v>
      </c>
      <c r="AB1377">
        <v>0.2606</v>
      </c>
      <c r="AC1377">
        <v>4.2</v>
      </c>
      <c r="AD1377">
        <v>0.63</v>
      </c>
      <c r="AE1377">
        <v>2.8</v>
      </c>
      <c r="AF1377">
        <v>35</v>
      </c>
      <c r="AG1377" s="2">
        <f t="shared" si="63"/>
        <v>492.79999999999995</v>
      </c>
      <c r="AH1377" s="2">
        <f t="shared" si="64"/>
        <v>2112</v>
      </c>
      <c r="AI1377" s="8">
        <v>85</v>
      </c>
      <c r="AJ1377" s="8">
        <v>40</v>
      </c>
      <c r="AK1377" s="2">
        <f>(100-AJ1377)/(100-AI1377)*AG1377</f>
        <v>1971.1999999999998</v>
      </c>
      <c r="AL1377" s="8">
        <f t="shared" si="65"/>
        <v>44</v>
      </c>
    </row>
    <row r="1378" spans="1:38" x14ac:dyDescent="0.35">
      <c r="A1378" s="1" t="s">
        <v>2123</v>
      </c>
      <c r="B1378" s="1" t="s">
        <v>2117</v>
      </c>
      <c r="C1378" s="1" t="s">
        <v>2122</v>
      </c>
      <c r="D1378" s="1" t="s">
        <v>2125</v>
      </c>
      <c r="E1378" s="1" t="s">
        <v>33</v>
      </c>
      <c r="F1378" s="2">
        <v>108017</v>
      </c>
      <c r="G1378" s="2">
        <v>409571</v>
      </c>
      <c r="H1378" s="2">
        <v>108017</v>
      </c>
      <c r="I1378" s="2">
        <v>409571</v>
      </c>
      <c r="J1378" s="1" t="s">
        <v>53</v>
      </c>
      <c r="K1378" s="1" t="s">
        <v>35</v>
      </c>
      <c r="L1378" s="1" t="s">
        <v>53</v>
      </c>
      <c r="M1378" s="1" t="s">
        <v>80</v>
      </c>
      <c r="N1378" s="1" t="s">
        <v>48</v>
      </c>
      <c r="O1378" s="1" t="s">
        <v>2124</v>
      </c>
      <c r="P1378" s="1" t="s">
        <v>2126</v>
      </c>
      <c r="Q1378" s="1" t="s">
        <v>45</v>
      </c>
      <c r="AA1378">
        <v>280</v>
      </c>
      <c r="AB1378">
        <v>0.2606</v>
      </c>
      <c r="AC1378">
        <v>4.2</v>
      </c>
      <c r="AD1378">
        <v>0.63</v>
      </c>
      <c r="AE1378">
        <v>2.8</v>
      </c>
      <c r="AF1378">
        <v>35</v>
      </c>
      <c r="AG1378" s="2">
        <f t="shared" si="63"/>
        <v>784</v>
      </c>
      <c r="AH1378" s="2">
        <f t="shared" si="64"/>
        <v>3360</v>
      </c>
      <c r="AI1378" s="8">
        <v>85</v>
      </c>
      <c r="AJ1378" s="8">
        <v>40</v>
      </c>
      <c r="AK1378" s="2">
        <f>(100-AJ1378)/(100-AI1378)*AG1378</f>
        <v>3136</v>
      </c>
      <c r="AL1378" s="8">
        <f t="shared" si="65"/>
        <v>70</v>
      </c>
    </row>
    <row r="1379" spans="1:38" x14ac:dyDescent="0.35">
      <c r="A1379" s="1" t="s">
        <v>2127</v>
      </c>
      <c r="B1379" s="1" t="s">
        <v>2132</v>
      </c>
      <c r="C1379" s="1" t="s">
        <v>2131</v>
      </c>
      <c r="D1379" s="1" t="s">
        <v>2129</v>
      </c>
      <c r="E1379" s="1" t="s">
        <v>33</v>
      </c>
      <c r="F1379" s="2">
        <v>165499</v>
      </c>
      <c r="G1379" s="2">
        <v>389139</v>
      </c>
      <c r="H1379" s="2">
        <v>165499</v>
      </c>
      <c r="I1379" s="2">
        <v>389139</v>
      </c>
      <c r="J1379" s="1" t="s">
        <v>49</v>
      </c>
      <c r="K1379" s="1" t="s">
        <v>35</v>
      </c>
      <c r="L1379" s="1" t="s">
        <v>50</v>
      </c>
      <c r="M1379" s="1" t="s">
        <v>80</v>
      </c>
      <c r="N1379" s="1" t="s">
        <v>52</v>
      </c>
      <c r="O1379" s="1" t="s">
        <v>2128</v>
      </c>
      <c r="P1379" s="1" t="s">
        <v>2130</v>
      </c>
      <c r="Q1379" s="1" t="s">
        <v>45</v>
      </c>
      <c r="AA1379" s="2">
        <v>2351</v>
      </c>
      <c r="AB1379">
        <v>0</v>
      </c>
      <c r="AC1379">
        <v>22</v>
      </c>
      <c r="AD1379">
        <v>0.1</v>
      </c>
      <c r="AE1379">
        <v>1.2</v>
      </c>
      <c r="AF1379">
        <v>15</v>
      </c>
      <c r="AG1379" s="2">
        <f t="shared" si="63"/>
        <v>2821.2</v>
      </c>
      <c r="AH1379" s="2">
        <f t="shared" si="64"/>
        <v>28212</v>
      </c>
      <c r="AI1379" s="8">
        <v>85</v>
      </c>
      <c r="AJ1379" s="8">
        <v>40</v>
      </c>
      <c r="AK1379" s="2">
        <f>(100-AJ1379)/(100-AI1379)*AG1379</f>
        <v>11284.8</v>
      </c>
      <c r="AL1379" s="8">
        <f t="shared" si="65"/>
        <v>587</v>
      </c>
    </row>
    <row r="1380" spans="1:38" x14ac:dyDescent="0.35">
      <c r="A1380" s="1" t="s">
        <v>2127</v>
      </c>
      <c r="B1380" s="1" t="s">
        <v>2132</v>
      </c>
      <c r="C1380" s="1" t="s">
        <v>2131</v>
      </c>
      <c r="D1380" s="1" t="s">
        <v>2129</v>
      </c>
      <c r="E1380" s="1" t="s">
        <v>33</v>
      </c>
      <c r="F1380" s="2">
        <v>165499</v>
      </c>
      <c r="G1380" s="2">
        <v>389139</v>
      </c>
      <c r="H1380" s="2">
        <v>165499</v>
      </c>
      <c r="I1380" s="2">
        <v>389139</v>
      </c>
      <c r="J1380" s="1" t="s">
        <v>63</v>
      </c>
      <c r="K1380" s="1" t="s">
        <v>35</v>
      </c>
      <c r="L1380" s="1" t="s">
        <v>63</v>
      </c>
      <c r="M1380" s="1" t="s">
        <v>80</v>
      </c>
      <c r="N1380" s="1" t="s">
        <v>52</v>
      </c>
      <c r="O1380" s="1" t="s">
        <v>2128</v>
      </c>
      <c r="P1380" s="1" t="s">
        <v>2130</v>
      </c>
      <c r="Q1380" s="1" t="s">
        <v>45</v>
      </c>
      <c r="AA1380">
        <v>66</v>
      </c>
      <c r="AB1380">
        <v>0.2606</v>
      </c>
      <c r="AC1380">
        <v>2.2999999999999998</v>
      </c>
      <c r="AD1380">
        <v>1.3</v>
      </c>
      <c r="AE1380">
        <v>4.2</v>
      </c>
      <c r="AF1380">
        <v>32</v>
      </c>
      <c r="AG1380" s="2">
        <f t="shared" si="63"/>
        <v>277.2</v>
      </c>
      <c r="AH1380" s="2">
        <f t="shared" si="64"/>
        <v>792</v>
      </c>
      <c r="AI1380" s="8">
        <v>85</v>
      </c>
      <c r="AJ1380" s="8">
        <v>40</v>
      </c>
      <c r="AK1380" s="2">
        <f>(100-AJ1380)/(100-AI1380)*AG1380</f>
        <v>1108.8</v>
      </c>
      <c r="AL1380" s="8">
        <f t="shared" si="65"/>
        <v>16</v>
      </c>
    </row>
    <row r="1381" spans="1:38" x14ac:dyDescent="0.35">
      <c r="A1381" s="1" t="s">
        <v>2127</v>
      </c>
      <c r="B1381" s="1" t="s">
        <v>2132</v>
      </c>
      <c r="C1381" s="1" t="s">
        <v>2131</v>
      </c>
      <c r="D1381" s="1" t="s">
        <v>2129</v>
      </c>
      <c r="E1381" s="1" t="s">
        <v>33</v>
      </c>
      <c r="F1381" s="2">
        <v>165499</v>
      </c>
      <c r="G1381" s="2">
        <v>389139</v>
      </c>
      <c r="H1381" s="2">
        <v>165499</v>
      </c>
      <c r="I1381" s="2">
        <v>389139</v>
      </c>
      <c r="J1381" s="1" t="s">
        <v>53</v>
      </c>
      <c r="K1381" s="1" t="s">
        <v>35</v>
      </c>
      <c r="L1381" s="1" t="s">
        <v>53</v>
      </c>
      <c r="M1381" s="1" t="s">
        <v>80</v>
      </c>
      <c r="N1381" s="1" t="s">
        <v>48</v>
      </c>
      <c r="O1381" s="1" t="s">
        <v>2128</v>
      </c>
      <c r="P1381" s="1" t="s">
        <v>2130</v>
      </c>
      <c r="Q1381" s="1" t="s">
        <v>45</v>
      </c>
      <c r="AA1381">
        <v>176</v>
      </c>
      <c r="AB1381">
        <v>0.2606</v>
      </c>
      <c r="AC1381">
        <v>4.2</v>
      </c>
      <c r="AD1381">
        <v>0.63</v>
      </c>
      <c r="AE1381">
        <v>2.8</v>
      </c>
      <c r="AF1381">
        <v>35</v>
      </c>
      <c r="AG1381" s="2">
        <f t="shared" si="63"/>
        <v>492.79999999999995</v>
      </c>
      <c r="AH1381" s="2">
        <f t="shared" si="64"/>
        <v>2112</v>
      </c>
      <c r="AI1381" s="8">
        <v>85</v>
      </c>
      <c r="AJ1381" s="8">
        <v>40</v>
      </c>
      <c r="AK1381" s="2">
        <f>(100-AJ1381)/(100-AI1381)*AG1381</f>
        <v>1971.1999999999998</v>
      </c>
      <c r="AL1381" s="8">
        <f t="shared" si="65"/>
        <v>44</v>
      </c>
    </row>
    <row r="1382" spans="1:38" x14ac:dyDescent="0.35">
      <c r="A1382" s="1" t="s">
        <v>2127</v>
      </c>
      <c r="B1382" s="1" t="s">
        <v>2132</v>
      </c>
      <c r="C1382" s="1" t="s">
        <v>2131</v>
      </c>
      <c r="D1382" s="1" t="s">
        <v>2129</v>
      </c>
      <c r="E1382" s="1" t="s">
        <v>33</v>
      </c>
      <c r="F1382" s="2">
        <v>165499</v>
      </c>
      <c r="G1382" s="2">
        <v>389139</v>
      </c>
      <c r="H1382" s="2">
        <v>165499</v>
      </c>
      <c r="I1382" s="2">
        <v>389139</v>
      </c>
      <c r="J1382" s="1" t="s">
        <v>53</v>
      </c>
      <c r="K1382" s="1" t="s">
        <v>35</v>
      </c>
      <c r="L1382" s="1" t="s">
        <v>53</v>
      </c>
      <c r="M1382" s="1" t="s">
        <v>80</v>
      </c>
      <c r="N1382" s="1" t="s">
        <v>48</v>
      </c>
      <c r="O1382" s="1" t="s">
        <v>2128</v>
      </c>
      <c r="P1382" s="1" t="s">
        <v>2130</v>
      </c>
      <c r="Q1382" s="1" t="s">
        <v>45</v>
      </c>
      <c r="AA1382">
        <v>60</v>
      </c>
      <c r="AB1382">
        <v>0.2606</v>
      </c>
      <c r="AC1382">
        <v>4.2</v>
      </c>
      <c r="AD1382">
        <v>0.63</v>
      </c>
      <c r="AE1382">
        <v>2.8</v>
      </c>
      <c r="AF1382">
        <v>35</v>
      </c>
      <c r="AG1382" s="2">
        <f t="shared" si="63"/>
        <v>168</v>
      </c>
      <c r="AH1382" s="2">
        <f t="shared" si="64"/>
        <v>720</v>
      </c>
      <c r="AI1382" s="8">
        <v>85</v>
      </c>
      <c r="AJ1382" s="8">
        <v>40</v>
      </c>
      <c r="AK1382" s="2">
        <f>(100-AJ1382)/(100-AI1382)*AG1382</f>
        <v>672</v>
      </c>
      <c r="AL1382" s="8">
        <f t="shared" si="65"/>
        <v>15</v>
      </c>
    </row>
    <row r="1383" spans="1:38" x14ac:dyDescent="0.35">
      <c r="A1383" s="1" t="s">
        <v>2127</v>
      </c>
      <c r="B1383" s="1" t="s">
        <v>2132</v>
      </c>
      <c r="C1383" s="1" t="s">
        <v>2131</v>
      </c>
      <c r="D1383" s="1" t="s">
        <v>2129</v>
      </c>
      <c r="E1383" s="1" t="s">
        <v>33</v>
      </c>
      <c r="F1383" s="2">
        <v>165499</v>
      </c>
      <c r="G1383" s="2">
        <v>389139</v>
      </c>
      <c r="H1383" s="2">
        <v>165499</v>
      </c>
      <c r="I1383" s="2">
        <v>389139</v>
      </c>
      <c r="J1383" s="1" t="s">
        <v>53</v>
      </c>
      <c r="K1383" s="1" t="s">
        <v>35</v>
      </c>
      <c r="L1383" s="1" t="s">
        <v>53</v>
      </c>
      <c r="M1383" s="1" t="s">
        <v>80</v>
      </c>
      <c r="N1383" s="1" t="s">
        <v>48</v>
      </c>
      <c r="O1383" s="1" t="s">
        <v>2128</v>
      </c>
      <c r="P1383" s="1" t="s">
        <v>2130</v>
      </c>
      <c r="Q1383" s="1" t="s">
        <v>45</v>
      </c>
      <c r="AA1383">
        <v>42</v>
      </c>
      <c r="AB1383">
        <v>0.2606</v>
      </c>
      <c r="AC1383">
        <v>4.2</v>
      </c>
      <c r="AD1383">
        <v>0.63</v>
      </c>
      <c r="AE1383">
        <v>2.8</v>
      </c>
      <c r="AF1383">
        <v>35</v>
      </c>
      <c r="AG1383" s="2">
        <f t="shared" si="63"/>
        <v>117.6</v>
      </c>
      <c r="AH1383" s="2">
        <f t="shared" si="64"/>
        <v>504</v>
      </c>
      <c r="AI1383" s="8">
        <v>85</v>
      </c>
      <c r="AJ1383" s="8">
        <v>40</v>
      </c>
      <c r="AK1383" s="2">
        <f>(100-AJ1383)/(100-AI1383)*AG1383</f>
        <v>470.4</v>
      </c>
      <c r="AL1383" s="8">
        <f t="shared" si="65"/>
        <v>10</v>
      </c>
    </row>
    <row r="1384" spans="1:38" x14ac:dyDescent="0.35">
      <c r="A1384" s="1" t="s">
        <v>2127</v>
      </c>
      <c r="B1384" s="1" t="s">
        <v>2132</v>
      </c>
      <c r="C1384" s="1" t="s">
        <v>2131</v>
      </c>
      <c r="D1384" s="1" t="s">
        <v>2129</v>
      </c>
      <c r="E1384" s="1" t="s">
        <v>33</v>
      </c>
      <c r="F1384" s="2">
        <v>165499</v>
      </c>
      <c r="G1384" s="2">
        <v>389139</v>
      </c>
      <c r="H1384" s="2">
        <v>165499</v>
      </c>
      <c r="I1384" s="2">
        <v>389139</v>
      </c>
      <c r="J1384" s="1" t="s">
        <v>63</v>
      </c>
      <c r="K1384" s="1" t="s">
        <v>35</v>
      </c>
      <c r="L1384" s="1" t="s">
        <v>63</v>
      </c>
      <c r="M1384" s="1" t="s">
        <v>80</v>
      </c>
      <c r="N1384" s="1" t="s">
        <v>52</v>
      </c>
      <c r="O1384" s="1" t="s">
        <v>2128</v>
      </c>
      <c r="P1384" s="1" t="s">
        <v>2130</v>
      </c>
      <c r="Q1384" s="1" t="s">
        <v>45</v>
      </c>
      <c r="AA1384">
        <v>23</v>
      </c>
      <c r="AB1384">
        <v>0.2606</v>
      </c>
      <c r="AC1384">
        <v>2.2999999999999998</v>
      </c>
      <c r="AD1384">
        <v>1.3</v>
      </c>
      <c r="AE1384">
        <v>4.2</v>
      </c>
      <c r="AF1384">
        <v>32</v>
      </c>
      <c r="AG1384" s="2">
        <f t="shared" si="63"/>
        <v>96.600000000000009</v>
      </c>
      <c r="AH1384" s="2">
        <f t="shared" si="64"/>
        <v>276</v>
      </c>
      <c r="AI1384" s="8">
        <v>85</v>
      </c>
      <c r="AJ1384" s="8">
        <v>40</v>
      </c>
      <c r="AK1384" s="2">
        <f>(100-AJ1384)/(100-AI1384)*AG1384</f>
        <v>386.40000000000003</v>
      </c>
      <c r="AL1384" s="8">
        <f t="shared" si="65"/>
        <v>5</v>
      </c>
    </row>
    <row r="1385" spans="1:38" x14ac:dyDescent="0.35">
      <c r="A1385" s="1" t="s">
        <v>2133</v>
      </c>
      <c r="B1385" s="1" t="s">
        <v>2132</v>
      </c>
      <c r="C1385" s="1" t="s">
        <v>2131</v>
      </c>
      <c r="D1385" s="1" t="s">
        <v>2135</v>
      </c>
      <c r="E1385" s="1" t="s">
        <v>33</v>
      </c>
      <c r="F1385" s="2">
        <v>166488</v>
      </c>
      <c r="G1385" s="2">
        <v>389669</v>
      </c>
      <c r="H1385" s="2">
        <v>166488</v>
      </c>
      <c r="I1385" s="2">
        <v>389669</v>
      </c>
      <c r="J1385" s="1" t="s">
        <v>53</v>
      </c>
      <c r="K1385" s="1" t="s">
        <v>35</v>
      </c>
      <c r="L1385" s="1" t="s">
        <v>53</v>
      </c>
      <c r="M1385" s="1" t="s">
        <v>74</v>
      </c>
      <c r="N1385" s="1" t="s">
        <v>52</v>
      </c>
      <c r="O1385" s="1" t="s">
        <v>2134</v>
      </c>
      <c r="P1385" s="1" t="s">
        <v>2136</v>
      </c>
      <c r="Q1385" s="1" t="s">
        <v>45</v>
      </c>
      <c r="AA1385">
        <v>288</v>
      </c>
      <c r="AB1385">
        <v>0.2606</v>
      </c>
      <c r="AC1385">
        <v>4.2</v>
      </c>
      <c r="AD1385">
        <v>0.63</v>
      </c>
      <c r="AE1385">
        <v>4.7</v>
      </c>
      <c r="AF1385">
        <v>35</v>
      </c>
      <c r="AG1385" s="2">
        <f t="shared" si="63"/>
        <v>1353.6000000000001</v>
      </c>
      <c r="AH1385" s="2">
        <f t="shared" si="64"/>
        <v>3456</v>
      </c>
      <c r="AI1385" s="8">
        <v>85</v>
      </c>
      <c r="AJ1385" s="8">
        <v>40</v>
      </c>
      <c r="AK1385" s="2">
        <f>(100-AJ1385)/(100-AI1385)*AG1385</f>
        <v>5414.4000000000005</v>
      </c>
      <c r="AL1385" s="8">
        <f t="shared" si="65"/>
        <v>72</v>
      </c>
    </row>
    <row r="1386" spans="1:38" x14ac:dyDescent="0.35">
      <c r="A1386" s="1" t="s">
        <v>2133</v>
      </c>
      <c r="B1386" s="1" t="s">
        <v>2132</v>
      </c>
      <c r="C1386" s="1" t="s">
        <v>2131</v>
      </c>
      <c r="D1386" s="1" t="s">
        <v>2135</v>
      </c>
      <c r="E1386" s="1" t="s">
        <v>33</v>
      </c>
      <c r="F1386" s="2">
        <v>166488</v>
      </c>
      <c r="G1386" s="2">
        <v>389669</v>
      </c>
      <c r="H1386" s="2">
        <v>166488</v>
      </c>
      <c r="I1386" s="2">
        <v>389669</v>
      </c>
      <c r="J1386" s="1" t="s">
        <v>53</v>
      </c>
      <c r="K1386" s="1" t="s">
        <v>35</v>
      </c>
      <c r="L1386" s="1" t="s">
        <v>53</v>
      </c>
      <c r="M1386" s="1" t="s">
        <v>74</v>
      </c>
      <c r="N1386" s="1" t="s">
        <v>52</v>
      </c>
      <c r="O1386" s="1" t="s">
        <v>2134</v>
      </c>
      <c r="P1386" s="1" t="s">
        <v>2136</v>
      </c>
      <c r="Q1386" s="1" t="s">
        <v>45</v>
      </c>
      <c r="AA1386">
        <v>48</v>
      </c>
      <c r="AB1386">
        <v>0.2606</v>
      </c>
      <c r="AC1386">
        <v>4.2</v>
      </c>
      <c r="AD1386">
        <v>0.63</v>
      </c>
      <c r="AE1386">
        <v>4.7</v>
      </c>
      <c r="AF1386">
        <v>35</v>
      </c>
      <c r="AG1386" s="2">
        <f t="shared" si="63"/>
        <v>225.60000000000002</v>
      </c>
      <c r="AH1386" s="2">
        <f t="shared" si="64"/>
        <v>576</v>
      </c>
      <c r="AI1386" s="8">
        <v>85</v>
      </c>
      <c r="AJ1386" s="8">
        <v>40</v>
      </c>
      <c r="AK1386" s="2">
        <f>(100-AJ1386)/(100-AI1386)*AG1386</f>
        <v>902.40000000000009</v>
      </c>
      <c r="AL1386" s="8">
        <f t="shared" si="65"/>
        <v>12</v>
      </c>
    </row>
    <row r="1387" spans="1:38" x14ac:dyDescent="0.35">
      <c r="A1387" s="1" t="s">
        <v>2133</v>
      </c>
      <c r="B1387" s="1" t="s">
        <v>2132</v>
      </c>
      <c r="C1387" s="1" t="s">
        <v>2131</v>
      </c>
      <c r="D1387" s="1" t="s">
        <v>2135</v>
      </c>
      <c r="E1387" s="1" t="s">
        <v>33</v>
      </c>
      <c r="F1387" s="2">
        <v>166488</v>
      </c>
      <c r="G1387" s="2">
        <v>389669</v>
      </c>
      <c r="H1387" s="2">
        <v>166488</v>
      </c>
      <c r="I1387" s="2">
        <v>389669</v>
      </c>
      <c r="J1387" s="1" t="s">
        <v>49</v>
      </c>
      <c r="K1387" s="1" t="s">
        <v>35</v>
      </c>
      <c r="L1387" s="1" t="s">
        <v>50</v>
      </c>
      <c r="M1387" s="1" t="s">
        <v>74</v>
      </c>
      <c r="N1387" s="1" t="s">
        <v>52</v>
      </c>
      <c r="O1387" s="1" t="s">
        <v>2134</v>
      </c>
      <c r="P1387" s="1" t="s">
        <v>2136</v>
      </c>
      <c r="Q1387" s="1" t="s">
        <v>45</v>
      </c>
      <c r="AA1387">
        <v>840</v>
      </c>
      <c r="AB1387">
        <v>0</v>
      </c>
      <c r="AC1387">
        <v>22</v>
      </c>
      <c r="AD1387">
        <v>0.1</v>
      </c>
      <c r="AE1387">
        <v>2</v>
      </c>
      <c r="AF1387">
        <v>15</v>
      </c>
      <c r="AG1387" s="2">
        <f t="shared" si="63"/>
        <v>1680</v>
      </c>
      <c r="AH1387" s="2">
        <f t="shared" si="64"/>
        <v>10080</v>
      </c>
      <c r="AI1387" s="8">
        <v>85</v>
      </c>
      <c r="AJ1387" s="8">
        <v>40</v>
      </c>
      <c r="AK1387" s="2">
        <f>(100-AJ1387)/(100-AI1387)*AG1387</f>
        <v>6720</v>
      </c>
      <c r="AL1387" s="8">
        <f t="shared" si="65"/>
        <v>210</v>
      </c>
    </row>
    <row r="1388" spans="1:38" x14ac:dyDescent="0.35">
      <c r="A1388" s="1" t="s">
        <v>2133</v>
      </c>
      <c r="B1388" s="1" t="s">
        <v>2132</v>
      </c>
      <c r="C1388" s="1" t="s">
        <v>2131</v>
      </c>
      <c r="D1388" s="1" t="s">
        <v>2135</v>
      </c>
      <c r="E1388" s="1" t="s">
        <v>33</v>
      </c>
      <c r="F1388" s="2">
        <v>166488</v>
      </c>
      <c r="G1388" s="2">
        <v>389669</v>
      </c>
      <c r="H1388" s="2">
        <v>166488</v>
      </c>
      <c r="I1388" s="2">
        <v>389669</v>
      </c>
      <c r="J1388" s="1" t="s">
        <v>49</v>
      </c>
      <c r="K1388" s="1" t="s">
        <v>35</v>
      </c>
      <c r="L1388" s="1" t="s">
        <v>50</v>
      </c>
      <c r="M1388" s="1" t="s">
        <v>74</v>
      </c>
      <c r="N1388" s="1" t="s">
        <v>52</v>
      </c>
      <c r="O1388" s="1" t="s">
        <v>2134</v>
      </c>
      <c r="P1388" s="1" t="s">
        <v>2136</v>
      </c>
      <c r="Q1388" s="1" t="s">
        <v>45</v>
      </c>
      <c r="AA1388">
        <v>96</v>
      </c>
      <c r="AB1388">
        <v>0</v>
      </c>
      <c r="AC1388">
        <v>22</v>
      </c>
      <c r="AD1388">
        <v>0.1</v>
      </c>
      <c r="AE1388">
        <v>2</v>
      </c>
      <c r="AF1388">
        <v>15</v>
      </c>
      <c r="AG1388" s="2">
        <f t="shared" si="63"/>
        <v>192</v>
      </c>
      <c r="AH1388" s="2">
        <f t="shared" si="64"/>
        <v>1152</v>
      </c>
      <c r="AI1388" s="8">
        <v>85</v>
      </c>
      <c r="AJ1388" s="8">
        <v>40</v>
      </c>
      <c r="AK1388" s="2">
        <f>(100-AJ1388)/(100-AI1388)*AG1388</f>
        <v>768</v>
      </c>
      <c r="AL1388" s="8">
        <f t="shared" si="65"/>
        <v>24</v>
      </c>
    </row>
    <row r="1389" spans="1:38" x14ac:dyDescent="0.35">
      <c r="A1389" s="1" t="s">
        <v>2133</v>
      </c>
      <c r="B1389" s="1" t="s">
        <v>2132</v>
      </c>
      <c r="C1389" s="1" t="s">
        <v>2131</v>
      </c>
      <c r="D1389" s="1" t="s">
        <v>2135</v>
      </c>
      <c r="E1389" s="1" t="s">
        <v>33</v>
      </c>
      <c r="F1389" s="2">
        <v>166488</v>
      </c>
      <c r="G1389" s="2">
        <v>389669</v>
      </c>
      <c r="H1389" s="2">
        <v>166488</v>
      </c>
      <c r="I1389" s="2">
        <v>389669</v>
      </c>
      <c r="J1389" s="1" t="s">
        <v>79</v>
      </c>
      <c r="K1389" s="1" t="s">
        <v>35</v>
      </c>
      <c r="L1389" s="1" t="s">
        <v>54</v>
      </c>
      <c r="M1389" s="1" t="s">
        <v>74</v>
      </c>
      <c r="N1389" s="1" t="s">
        <v>56</v>
      </c>
      <c r="O1389" s="1" t="s">
        <v>2134</v>
      </c>
      <c r="P1389" s="1" t="s">
        <v>2136</v>
      </c>
      <c r="Q1389" s="1" t="s">
        <v>45</v>
      </c>
      <c r="AA1389">
        <v>84</v>
      </c>
      <c r="AB1389">
        <v>4.3700000000000003E-2</v>
      </c>
      <c r="AC1389">
        <v>1.4</v>
      </c>
      <c r="AD1389">
        <v>0.45</v>
      </c>
      <c r="AE1389">
        <v>5.8</v>
      </c>
      <c r="AF1389">
        <v>31</v>
      </c>
      <c r="AG1389" s="2">
        <f t="shared" si="63"/>
        <v>487.2</v>
      </c>
      <c r="AH1389" s="2">
        <f t="shared" si="64"/>
        <v>1008</v>
      </c>
      <c r="AI1389" s="8">
        <v>85</v>
      </c>
      <c r="AJ1389" s="8">
        <v>40</v>
      </c>
      <c r="AK1389" s="2">
        <f>(100-AJ1389)/(100-AI1389)*AG1389</f>
        <v>1948.8</v>
      </c>
      <c r="AL1389" s="8">
        <f t="shared" si="65"/>
        <v>21</v>
      </c>
    </row>
    <row r="1390" spans="1:38" x14ac:dyDescent="0.35">
      <c r="A1390" s="1" t="s">
        <v>2137</v>
      </c>
      <c r="B1390" s="1" t="s">
        <v>2132</v>
      </c>
      <c r="C1390" s="1" t="s">
        <v>2131</v>
      </c>
      <c r="D1390" s="1" t="s">
        <v>2139</v>
      </c>
      <c r="E1390" s="1" t="s">
        <v>33</v>
      </c>
      <c r="F1390" s="2">
        <v>166714</v>
      </c>
      <c r="G1390" s="2">
        <v>390040</v>
      </c>
      <c r="H1390" s="2">
        <v>166714</v>
      </c>
      <c r="I1390" s="2">
        <v>390040</v>
      </c>
      <c r="J1390" s="1" t="s">
        <v>112</v>
      </c>
      <c r="K1390" s="1" t="s">
        <v>35</v>
      </c>
      <c r="L1390" s="1" t="s">
        <v>106</v>
      </c>
      <c r="M1390" s="1" t="s">
        <v>95</v>
      </c>
      <c r="N1390" s="1" t="s">
        <v>96</v>
      </c>
      <c r="O1390" s="1" t="s">
        <v>2138</v>
      </c>
      <c r="P1390" s="1" t="s">
        <v>2140</v>
      </c>
      <c r="Q1390" s="1" t="s">
        <v>45</v>
      </c>
      <c r="AA1390">
        <v>260</v>
      </c>
      <c r="AB1390">
        <v>0</v>
      </c>
      <c r="AC1390">
        <v>22</v>
      </c>
      <c r="AD1390">
        <v>0.1</v>
      </c>
      <c r="AE1390">
        <v>2.2999999999999998</v>
      </c>
      <c r="AF1390">
        <v>15</v>
      </c>
      <c r="AG1390" s="2">
        <f t="shared" si="63"/>
        <v>598</v>
      </c>
      <c r="AH1390" s="2">
        <f t="shared" si="64"/>
        <v>3120</v>
      </c>
      <c r="AI1390" s="8">
        <v>85</v>
      </c>
      <c r="AJ1390" s="8">
        <v>40</v>
      </c>
      <c r="AK1390" s="2">
        <f>(100-AJ1390)/(100-AI1390)*AG1390</f>
        <v>2392</v>
      </c>
      <c r="AL1390" s="8">
        <f t="shared" si="65"/>
        <v>65</v>
      </c>
    </row>
    <row r="1391" spans="1:38" x14ac:dyDescent="0.35">
      <c r="A1391" s="1" t="s">
        <v>2137</v>
      </c>
      <c r="B1391" s="1" t="s">
        <v>2132</v>
      </c>
      <c r="C1391" s="1" t="s">
        <v>2131</v>
      </c>
      <c r="D1391" s="1" t="s">
        <v>2139</v>
      </c>
      <c r="E1391" s="1" t="s">
        <v>33</v>
      </c>
      <c r="F1391" s="2">
        <v>166714</v>
      </c>
      <c r="G1391" s="2">
        <v>390040</v>
      </c>
      <c r="H1391" s="2">
        <v>166714</v>
      </c>
      <c r="I1391" s="2">
        <v>390040</v>
      </c>
      <c r="J1391" s="1" t="s">
        <v>163</v>
      </c>
      <c r="K1391" s="1" t="s">
        <v>35</v>
      </c>
      <c r="L1391" s="1" t="s">
        <v>103</v>
      </c>
      <c r="M1391" s="1" t="s">
        <v>95</v>
      </c>
      <c r="N1391" s="1" t="s">
        <v>104</v>
      </c>
      <c r="O1391" s="1" t="s">
        <v>2138</v>
      </c>
      <c r="P1391" s="1" t="s">
        <v>2140</v>
      </c>
      <c r="Q1391" s="1" t="s">
        <v>45</v>
      </c>
      <c r="AA1391">
        <v>659</v>
      </c>
      <c r="AB1391">
        <v>4.3700000000000003E-2</v>
      </c>
      <c r="AC1391">
        <v>1.4</v>
      </c>
      <c r="AD1391">
        <v>0.45</v>
      </c>
      <c r="AE1391">
        <v>6.9</v>
      </c>
      <c r="AF1391">
        <v>31</v>
      </c>
      <c r="AG1391" s="2">
        <f t="shared" si="63"/>
        <v>4547.1000000000004</v>
      </c>
      <c r="AH1391" s="2">
        <f t="shared" si="64"/>
        <v>7908</v>
      </c>
      <c r="AI1391" s="8">
        <v>85</v>
      </c>
      <c r="AJ1391" s="8">
        <v>40</v>
      </c>
      <c r="AK1391" s="2">
        <f>(100-AJ1391)/(100-AI1391)*AG1391</f>
        <v>18188.400000000001</v>
      </c>
      <c r="AL1391" s="8">
        <f t="shared" si="65"/>
        <v>164</v>
      </c>
    </row>
    <row r="1392" spans="1:38" x14ac:dyDescent="0.35">
      <c r="A1392" s="1" t="s">
        <v>2137</v>
      </c>
      <c r="B1392" s="1" t="s">
        <v>2132</v>
      </c>
      <c r="C1392" s="1" t="s">
        <v>2131</v>
      </c>
      <c r="D1392" s="1" t="s">
        <v>2139</v>
      </c>
      <c r="E1392" s="1" t="s">
        <v>33</v>
      </c>
      <c r="F1392" s="2">
        <v>166714</v>
      </c>
      <c r="G1392" s="2">
        <v>390040</v>
      </c>
      <c r="H1392" s="2">
        <v>166714</v>
      </c>
      <c r="I1392" s="2">
        <v>390040</v>
      </c>
      <c r="J1392" s="1" t="s">
        <v>112</v>
      </c>
      <c r="K1392" s="1" t="s">
        <v>35</v>
      </c>
      <c r="L1392" s="1" t="s">
        <v>106</v>
      </c>
      <c r="M1392" s="1" t="s">
        <v>95</v>
      </c>
      <c r="N1392" s="1" t="s">
        <v>96</v>
      </c>
      <c r="O1392" s="1" t="s">
        <v>2138</v>
      </c>
      <c r="P1392" s="1" t="s">
        <v>2140</v>
      </c>
      <c r="Q1392" s="1" t="s">
        <v>45</v>
      </c>
      <c r="AA1392" s="2">
        <v>2840</v>
      </c>
      <c r="AB1392">
        <v>0</v>
      </c>
      <c r="AC1392">
        <v>22</v>
      </c>
      <c r="AD1392">
        <v>0.1</v>
      </c>
      <c r="AE1392">
        <v>2.2999999999999998</v>
      </c>
      <c r="AF1392">
        <v>15</v>
      </c>
      <c r="AG1392" s="2">
        <f t="shared" si="63"/>
        <v>6531.9999999999991</v>
      </c>
      <c r="AH1392" s="2">
        <f t="shared" si="64"/>
        <v>34080</v>
      </c>
      <c r="AI1392" s="8">
        <v>85</v>
      </c>
      <c r="AJ1392" s="8">
        <v>40</v>
      </c>
      <c r="AK1392" s="2">
        <f>(100-AJ1392)/(100-AI1392)*AG1392</f>
        <v>26127.999999999996</v>
      </c>
      <c r="AL1392" s="8">
        <f t="shared" si="65"/>
        <v>710</v>
      </c>
    </row>
    <row r="1393" spans="1:38" x14ac:dyDescent="0.35">
      <c r="A1393" s="1" t="s">
        <v>2141</v>
      </c>
      <c r="B1393" s="1" t="s">
        <v>2145</v>
      </c>
      <c r="C1393" s="1" t="s">
        <v>2145</v>
      </c>
      <c r="D1393" s="1" t="s">
        <v>2143</v>
      </c>
      <c r="E1393" s="1" t="s">
        <v>33</v>
      </c>
      <c r="F1393" s="2">
        <v>150703</v>
      </c>
      <c r="G1393" s="2">
        <v>389848</v>
      </c>
      <c r="H1393" s="2">
        <v>150703</v>
      </c>
      <c r="I1393" s="2">
        <v>389848</v>
      </c>
      <c r="J1393" s="1" t="s">
        <v>46</v>
      </c>
      <c r="K1393" s="1" t="s">
        <v>35</v>
      </c>
      <c r="L1393" s="1" t="s">
        <v>46</v>
      </c>
      <c r="M1393" s="1" t="s">
        <v>127</v>
      </c>
      <c r="N1393" s="1" t="s">
        <v>48</v>
      </c>
      <c r="O1393" s="1" t="s">
        <v>2142</v>
      </c>
      <c r="P1393" s="1" t="s">
        <v>2144</v>
      </c>
      <c r="Q1393" s="1" t="s">
        <v>45</v>
      </c>
      <c r="AA1393">
        <v>10</v>
      </c>
      <c r="AB1393">
        <v>0.2606</v>
      </c>
      <c r="AC1393">
        <v>1.5</v>
      </c>
      <c r="AD1393">
        <v>0.83</v>
      </c>
      <c r="AE1393">
        <v>2.8</v>
      </c>
      <c r="AF1393">
        <v>36</v>
      </c>
      <c r="AG1393" s="2">
        <f t="shared" si="63"/>
        <v>28</v>
      </c>
      <c r="AH1393" s="2">
        <f t="shared" si="64"/>
        <v>120</v>
      </c>
      <c r="AI1393" s="8">
        <v>85</v>
      </c>
      <c r="AJ1393" s="8">
        <v>40</v>
      </c>
      <c r="AK1393" s="2">
        <f>(100-AJ1393)/(100-AI1393)*AG1393</f>
        <v>112</v>
      </c>
      <c r="AL1393" s="8">
        <f t="shared" si="65"/>
        <v>2</v>
      </c>
    </row>
    <row r="1394" spans="1:38" x14ac:dyDescent="0.35">
      <c r="A1394" s="1" t="s">
        <v>2141</v>
      </c>
      <c r="B1394" s="1" t="s">
        <v>2145</v>
      </c>
      <c r="C1394" s="1" t="s">
        <v>2145</v>
      </c>
      <c r="D1394" s="1" t="s">
        <v>2143</v>
      </c>
      <c r="E1394" s="1" t="s">
        <v>33</v>
      </c>
      <c r="F1394" s="2">
        <v>150703</v>
      </c>
      <c r="G1394" s="2">
        <v>389848</v>
      </c>
      <c r="H1394" s="2">
        <v>150703</v>
      </c>
      <c r="I1394" s="2">
        <v>389848</v>
      </c>
      <c r="J1394" s="1" t="s">
        <v>53</v>
      </c>
      <c r="K1394" s="1" t="s">
        <v>35</v>
      </c>
      <c r="L1394" s="1" t="s">
        <v>53</v>
      </c>
      <c r="M1394" s="1" t="s">
        <v>127</v>
      </c>
      <c r="N1394" s="1" t="s">
        <v>48</v>
      </c>
      <c r="O1394" s="1" t="s">
        <v>2142</v>
      </c>
      <c r="P1394" s="1" t="s">
        <v>2144</v>
      </c>
      <c r="Q1394" s="1" t="s">
        <v>45</v>
      </c>
      <c r="AA1394" s="2">
        <v>2073</v>
      </c>
      <c r="AB1394">
        <v>0.2606</v>
      </c>
      <c r="AC1394">
        <v>4.2</v>
      </c>
      <c r="AD1394">
        <v>0.63</v>
      </c>
      <c r="AE1394">
        <v>2.8</v>
      </c>
      <c r="AF1394">
        <v>35</v>
      </c>
      <c r="AG1394" s="2">
        <f t="shared" si="63"/>
        <v>5804.4</v>
      </c>
      <c r="AH1394" s="2">
        <f t="shared" si="64"/>
        <v>24876</v>
      </c>
      <c r="AI1394" s="8">
        <v>85</v>
      </c>
      <c r="AJ1394" s="8">
        <v>40</v>
      </c>
      <c r="AK1394" s="2">
        <f>(100-AJ1394)/(100-AI1394)*AG1394</f>
        <v>23217.599999999999</v>
      </c>
      <c r="AL1394" s="8">
        <f t="shared" si="65"/>
        <v>518</v>
      </c>
    </row>
    <row r="1395" spans="1:38" x14ac:dyDescent="0.35">
      <c r="A1395" s="1" t="s">
        <v>2141</v>
      </c>
      <c r="B1395" s="1" t="s">
        <v>2145</v>
      </c>
      <c r="C1395" s="1" t="s">
        <v>2145</v>
      </c>
      <c r="D1395" s="1" t="s">
        <v>2143</v>
      </c>
      <c r="E1395" s="1" t="s">
        <v>33</v>
      </c>
      <c r="F1395" s="2">
        <v>150703</v>
      </c>
      <c r="G1395" s="2">
        <v>389848</v>
      </c>
      <c r="H1395" s="2">
        <v>150703</v>
      </c>
      <c r="I1395" s="2">
        <v>389848</v>
      </c>
      <c r="J1395" s="1" t="s">
        <v>50</v>
      </c>
      <c r="K1395" s="1" t="s">
        <v>35</v>
      </c>
      <c r="L1395" s="1" t="s">
        <v>50</v>
      </c>
      <c r="M1395" s="1" t="s">
        <v>127</v>
      </c>
      <c r="N1395" s="1" t="s">
        <v>52</v>
      </c>
      <c r="O1395" s="1" t="s">
        <v>2142</v>
      </c>
      <c r="P1395" s="1" t="s">
        <v>2144</v>
      </c>
      <c r="Q1395" s="1" t="s">
        <v>45</v>
      </c>
      <c r="AA1395" s="2">
        <v>11678</v>
      </c>
      <c r="AB1395">
        <v>4.3700000000000003E-2</v>
      </c>
      <c r="AC1395">
        <v>22</v>
      </c>
      <c r="AD1395">
        <v>0.1</v>
      </c>
      <c r="AE1395">
        <v>1.2</v>
      </c>
      <c r="AF1395">
        <v>15</v>
      </c>
      <c r="AG1395" s="2">
        <f t="shared" si="63"/>
        <v>14013.6</v>
      </c>
      <c r="AH1395" s="2">
        <f t="shared" si="64"/>
        <v>140136</v>
      </c>
      <c r="AI1395" s="8">
        <v>85</v>
      </c>
      <c r="AJ1395" s="8">
        <v>40</v>
      </c>
      <c r="AK1395" s="2">
        <f>(100-AJ1395)/(100-AI1395)*AG1395</f>
        <v>56054.400000000001</v>
      </c>
      <c r="AL1395" s="8">
        <f t="shared" si="65"/>
        <v>2919</v>
      </c>
    </row>
    <row r="1396" spans="1:38" x14ac:dyDescent="0.35">
      <c r="A1396" s="1" t="s">
        <v>2141</v>
      </c>
      <c r="B1396" s="1" t="s">
        <v>2145</v>
      </c>
      <c r="C1396" s="1" t="s">
        <v>2145</v>
      </c>
      <c r="D1396" s="1" t="s">
        <v>2143</v>
      </c>
      <c r="E1396" s="1" t="s">
        <v>33</v>
      </c>
      <c r="F1396" s="2">
        <v>150703</v>
      </c>
      <c r="G1396" s="2">
        <v>389848</v>
      </c>
      <c r="H1396" s="2">
        <v>150703</v>
      </c>
      <c r="I1396" s="2">
        <v>389848</v>
      </c>
      <c r="J1396" s="1" t="s">
        <v>63</v>
      </c>
      <c r="K1396" s="1" t="s">
        <v>35</v>
      </c>
      <c r="L1396" s="1" t="s">
        <v>63</v>
      </c>
      <c r="M1396" s="1" t="s">
        <v>127</v>
      </c>
      <c r="N1396" s="1" t="s">
        <v>52</v>
      </c>
      <c r="O1396" s="1" t="s">
        <v>2142</v>
      </c>
      <c r="P1396" s="1" t="s">
        <v>2144</v>
      </c>
      <c r="Q1396" s="1" t="s">
        <v>45</v>
      </c>
      <c r="AA1396">
        <v>580</v>
      </c>
      <c r="AB1396">
        <v>0.2606</v>
      </c>
      <c r="AC1396">
        <v>2.2999999999999998</v>
      </c>
      <c r="AD1396">
        <v>1.3</v>
      </c>
      <c r="AE1396">
        <v>4.2</v>
      </c>
      <c r="AF1396">
        <v>32</v>
      </c>
      <c r="AG1396" s="2">
        <f t="shared" si="63"/>
        <v>2436</v>
      </c>
      <c r="AH1396" s="2">
        <f t="shared" si="64"/>
        <v>6960</v>
      </c>
      <c r="AI1396" s="8">
        <v>85</v>
      </c>
      <c r="AJ1396" s="8">
        <v>40</v>
      </c>
      <c r="AK1396" s="2">
        <f>(100-AJ1396)/(100-AI1396)*AG1396</f>
        <v>9744</v>
      </c>
      <c r="AL1396" s="8">
        <f t="shared" si="65"/>
        <v>145</v>
      </c>
    </row>
    <row r="1397" spans="1:38" x14ac:dyDescent="0.35">
      <c r="A1397" s="1" t="s">
        <v>2141</v>
      </c>
      <c r="B1397" s="1" t="s">
        <v>2145</v>
      </c>
      <c r="C1397" s="1" t="s">
        <v>2145</v>
      </c>
      <c r="D1397" s="1" t="s">
        <v>2143</v>
      </c>
      <c r="E1397" s="1" t="s">
        <v>33</v>
      </c>
      <c r="F1397" s="2">
        <v>150703</v>
      </c>
      <c r="G1397" s="2">
        <v>389848</v>
      </c>
      <c r="H1397" s="2">
        <v>150703</v>
      </c>
      <c r="I1397" s="2">
        <v>389848</v>
      </c>
      <c r="J1397" s="1" t="s">
        <v>54</v>
      </c>
      <c r="K1397" s="1" t="s">
        <v>35</v>
      </c>
      <c r="L1397" s="1" t="s">
        <v>54</v>
      </c>
      <c r="M1397" s="1" t="s">
        <v>127</v>
      </c>
      <c r="N1397" s="1" t="s">
        <v>56</v>
      </c>
      <c r="O1397" s="1" t="s">
        <v>2142</v>
      </c>
      <c r="P1397" s="1" t="s">
        <v>2144</v>
      </c>
      <c r="Q1397" s="1" t="s">
        <v>45</v>
      </c>
      <c r="AA1397">
        <v>835</v>
      </c>
      <c r="AB1397">
        <v>4.3700000000000003E-2</v>
      </c>
      <c r="AC1397">
        <v>1.4</v>
      </c>
      <c r="AD1397">
        <v>0.45</v>
      </c>
      <c r="AE1397">
        <v>3.5</v>
      </c>
      <c r="AF1397">
        <v>31</v>
      </c>
      <c r="AG1397" s="2">
        <f t="shared" si="63"/>
        <v>2922.5</v>
      </c>
      <c r="AH1397" s="2">
        <f t="shared" si="64"/>
        <v>10020</v>
      </c>
      <c r="AI1397" s="8">
        <v>85</v>
      </c>
      <c r="AJ1397" s="8">
        <v>40</v>
      </c>
      <c r="AK1397" s="2">
        <f>(100-AJ1397)/(100-AI1397)*AG1397</f>
        <v>11690</v>
      </c>
      <c r="AL1397" s="8">
        <f t="shared" si="65"/>
        <v>208</v>
      </c>
    </row>
    <row r="1398" spans="1:38" x14ac:dyDescent="0.35">
      <c r="A1398" s="1" t="s">
        <v>2146</v>
      </c>
      <c r="B1398" s="1" t="s">
        <v>2145</v>
      </c>
      <c r="C1398" s="1" t="s">
        <v>2145</v>
      </c>
      <c r="D1398" s="1" t="s">
        <v>2148</v>
      </c>
      <c r="E1398" s="1" t="s">
        <v>33</v>
      </c>
      <c r="F1398" s="2">
        <v>147757</v>
      </c>
      <c r="G1398" s="2">
        <v>389775</v>
      </c>
      <c r="H1398" s="2">
        <v>147757</v>
      </c>
      <c r="I1398" s="2">
        <v>389775</v>
      </c>
      <c r="J1398" s="1" t="s">
        <v>85</v>
      </c>
      <c r="K1398" s="1" t="s">
        <v>35</v>
      </c>
      <c r="L1398" s="1" t="s">
        <v>54</v>
      </c>
      <c r="M1398" s="1" t="s">
        <v>47</v>
      </c>
      <c r="N1398" s="1" t="s">
        <v>56</v>
      </c>
      <c r="O1398" s="1" t="s">
        <v>2147</v>
      </c>
      <c r="P1398" s="1" t="s">
        <v>2149</v>
      </c>
      <c r="Q1398" s="1" t="s">
        <v>45</v>
      </c>
      <c r="AA1398">
        <v>600</v>
      </c>
      <c r="AB1398">
        <v>4.3700000000000003E-2</v>
      </c>
      <c r="AC1398">
        <v>1.4</v>
      </c>
      <c r="AD1398">
        <v>0.45</v>
      </c>
      <c r="AE1398">
        <v>5.8</v>
      </c>
      <c r="AF1398">
        <v>31</v>
      </c>
      <c r="AG1398" s="2">
        <f t="shared" si="63"/>
        <v>3480</v>
      </c>
      <c r="AH1398" s="2">
        <f t="shared" si="64"/>
        <v>7200</v>
      </c>
      <c r="AI1398" s="8">
        <v>85</v>
      </c>
      <c r="AJ1398" s="8">
        <v>40</v>
      </c>
      <c r="AK1398" s="2">
        <f>(100-AJ1398)/(100-AI1398)*AG1398</f>
        <v>13920</v>
      </c>
      <c r="AL1398" s="8">
        <f t="shared" si="65"/>
        <v>150</v>
      </c>
    </row>
    <row r="1399" spans="1:38" x14ac:dyDescent="0.35">
      <c r="A1399" s="1" t="s">
        <v>2150</v>
      </c>
      <c r="B1399" s="1" t="s">
        <v>2145</v>
      </c>
      <c r="C1399" s="1" t="s">
        <v>2145</v>
      </c>
      <c r="D1399" s="1" t="s">
        <v>2152</v>
      </c>
      <c r="E1399" s="1" t="s">
        <v>33</v>
      </c>
      <c r="F1399" s="2">
        <v>145679</v>
      </c>
      <c r="G1399" s="2">
        <v>392605</v>
      </c>
      <c r="H1399" s="2">
        <v>145679</v>
      </c>
      <c r="I1399" s="2">
        <v>392605</v>
      </c>
      <c r="J1399" s="1" t="s">
        <v>102</v>
      </c>
      <c r="K1399" s="1" t="s">
        <v>35</v>
      </c>
      <c r="L1399" s="1" t="s">
        <v>103</v>
      </c>
      <c r="M1399" s="1" t="s">
        <v>95</v>
      </c>
      <c r="N1399" s="1" t="s">
        <v>104</v>
      </c>
      <c r="O1399" s="1" t="s">
        <v>2151</v>
      </c>
      <c r="P1399" s="1" t="s">
        <v>2153</v>
      </c>
      <c r="Q1399" s="1" t="s">
        <v>45</v>
      </c>
      <c r="AA1399">
        <v>524</v>
      </c>
      <c r="AB1399">
        <v>4.3700000000000003E-2</v>
      </c>
      <c r="AC1399">
        <v>1.4</v>
      </c>
      <c r="AD1399">
        <v>0.45</v>
      </c>
      <c r="AE1399">
        <v>6.9</v>
      </c>
      <c r="AF1399">
        <v>31</v>
      </c>
      <c r="AG1399" s="2">
        <f t="shared" si="63"/>
        <v>3615.6000000000004</v>
      </c>
      <c r="AH1399" s="2">
        <f t="shared" si="64"/>
        <v>6288</v>
      </c>
      <c r="AI1399" s="8">
        <v>85</v>
      </c>
      <c r="AJ1399" s="8">
        <v>40</v>
      </c>
      <c r="AK1399" s="2">
        <f>(100-AJ1399)/(100-AI1399)*AG1399</f>
        <v>14462.400000000001</v>
      </c>
      <c r="AL1399" s="8">
        <f t="shared" si="65"/>
        <v>131</v>
      </c>
    </row>
    <row r="1400" spans="1:38" x14ac:dyDescent="0.35">
      <c r="A1400" s="1" t="s">
        <v>2154</v>
      </c>
      <c r="B1400" s="1" t="s">
        <v>2145</v>
      </c>
      <c r="C1400" s="1" t="s">
        <v>2145</v>
      </c>
      <c r="D1400" s="1" t="s">
        <v>2156</v>
      </c>
      <c r="E1400" s="1" t="s">
        <v>33</v>
      </c>
      <c r="F1400" s="2">
        <v>145820</v>
      </c>
      <c r="G1400" s="2">
        <v>392031</v>
      </c>
      <c r="H1400" s="2">
        <v>145820</v>
      </c>
      <c r="I1400" s="2">
        <v>392031</v>
      </c>
      <c r="J1400" s="1" t="s">
        <v>79</v>
      </c>
      <c r="K1400" s="1" t="s">
        <v>35</v>
      </c>
      <c r="L1400" s="1" t="s">
        <v>54</v>
      </c>
      <c r="M1400" s="1" t="s">
        <v>80</v>
      </c>
      <c r="N1400" s="1" t="s">
        <v>56</v>
      </c>
      <c r="O1400" s="1" t="s">
        <v>2155</v>
      </c>
      <c r="P1400" s="1" t="s">
        <v>2157</v>
      </c>
      <c r="Q1400" s="1" t="s">
        <v>45</v>
      </c>
      <c r="AA1400">
        <v>420</v>
      </c>
      <c r="AB1400">
        <v>4.3700000000000003E-2</v>
      </c>
      <c r="AC1400">
        <v>1.4</v>
      </c>
      <c r="AD1400">
        <v>0.45</v>
      </c>
      <c r="AE1400">
        <v>3.5</v>
      </c>
      <c r="AF1400">
        <v>31</v>
      </c>
      <c r="AG1400" s="2">
        <f t="shared" si="63"/>
        <v>1470</v>
      </c>
      <c r="AH1400" s="2">
        <f t="shared" si="64"/>
        <v>5040</v>
      </c>
      <c r="AI1400" s="8">
        <v>85</v>
      </c>
      <c r="AJ1400" s="8">
        <v>40</v>
      </c>
      <c r="AK1400" s="2">
        <f>(100-AJ1400)/(100-AI1400)*AG1400</f>
        <v>5880</v>
      </c>
      <c r="AL1400" s="8">
        <f t="shared" si="65"/>
        <v>105</v>
      </c>
    </row>
    <row r="1401" spans="1:38" x14ac:dyDescent="0.35">
      <c r="A1401" s="1" t="s">
        <v>2154</v>
      </c>
      <c r="B1401" s="1" t="s">
        <v>2145</v>
      </c>
      <c r="C1401" s="1" t="s">
        <v>2145</v>
      </c>
      <c r="D1401" s="1" t="s">
        <v>2156</v>
      </c>
      <c r="E1401" s="1" t="s">
        <v>33</v>
      </c>
      <c r="F1401" s="2">
        <v>145820</v>
      </c>
      <c r="G1401" s="2">
        <v>392031</v>
      </c>
      <c r="H1401" s="2">
        <v>145820</v>
      </c>
      <c r="I1401" s="2">
        <v>392031</v>
      </c>
      <c r="J1401" s="1" t="s">
        <v>68</v>
      </c>
      <c r="K1401" s="1" t="s">
        <v>35</v>
      </c>
      <c r="L1401" s="1" t="s">
        <v>50</v>
      </c>
      <c r="M1401" s="1" t="s">
        <v>80</v>
      </c>
      <c r="N1401" s="1" t="s">
        <v>52</v>
      </c>
      <c r="O1401" s="1" t="s">
        <v>2155</v>
      </c>
      <c r="P1401" s="1" t="s">
        <v>2157</v>
      </c>
      <c r="Q1401" s="1" t="s">
        <v>45</v>
      </c>
      <c r="AA1401" s="2">
        <v>4116</v>
      </c>
      <c r="AB1401">
        <v>0</v>
      </c>
      <c r="AC1401">
        <v>22</v>
      </c>
      <c r="AD1401">
        <v>0.1</v>
      </c>
      <c r="AE1401">
        <v>1.2</v>
      </c>
      <c r="AF1401">
        <v>15</v>
      </c>
      <c r="AG1401" s="2">
        <f t="shared" si="63"/>
        <v>4939.2</v>
      </c>
      <c r="AH1401" s="2">
        <f t="shared" si="64"/>
        <v>49392</v>
      </c>
      <c r="AI1401" s="8">
        <v>85</v>
      </c>
      <c r="AJ1401" s="8">
        <v>40</v>
      </c>
      <c r="AK1401" s="2">
        <f>(100-AJ1401)/(100-AI1401)*AG1401</f>
        <v>19756.8</v>
      </c>
      <c r="AL1401" s="8">
        <f t="shared" si="65"/>
        <v>1029</v>
      </c>
    </row>
    <row r="1402" spans="1:38" x14ac:dyDescent="0.35">
      <c r="A1402" s="1" t="s">
        <v>2154</v>
      </c>
      <c r="B1402" s="1" t="s">
        <v>2145</v>
      </c>
      <c r="C1402" s="1" t="s">
        <v>2145</v>
      </c>
      <c r="D1402" s="1" t="s">
        <v>2156</v>
      </c>
      <c r="E1402" s="1" t="s">
        <v>33</v>
      </c>
      <c r="F1402" s="2">
        <v>145820</v>
      </c>
      <c r="G1402" s="2">
        <v>392031</v>
      </c>
      <c r="H1402" s="2">
        <v>145820</v>
      </c>
      <c r="I1402" s="2">
        <v>392031</v>
      </c>
      <c r="J1402" s="1" t="s">
        <v>53</v>
      </c>
      <c r="K1402" s="1" t="s">
        <v>35</v>
      </c>
      <c r="L1402" s="1" t="s">
        <v>53</v>
      </c>
      <c r="M1402" s="1" t="s">
        <v>80</v>
      </c>
      <c r="N1402" s="1" t="s">
        <v>48</v>
      </c>
      <c r="O1402" s="1" t="s">
        <v>2155</v>
      </c>
      <c r="P1402" s="1" t="s">
        <v>2157</v>
      </c>
      <c r="Q1402" s="1" t="s">
        <v>45</v>
      </c>
      <c r="AA1402" s="2">
        <v>1098</v>
      </c>
      <c r="AB1402">
        <v>0.2606</v>
      </c>
      <c r="AC1402">
        <v>4.2</v>
      </c>
      <c r="AD1402">
        <v>0.63</v>
      </c>
      <c r="AE1402">
        <v>2.8</v>
      </c>
      <c r="AF1402">
        <v>35</v>
      </c>
      <c r="AG1402" s="2">
        <f t="shared" si="63"/>
        <v>3074.3999999999996</v>
      </c>
      <c r="AH1402" s="2">
        <f t="shared" si="64"/>
        <v>13176</v>
      </c>
      <c r="AI1402" s="8">
        <v>85</v>
      </c>
      <c r="AJ1402" s="8">
        <v>40</v>
      </c>
      <c r="AK1402" s="2">
        <f>(100-AJ1402)/(100-AI1402)*AG1402</f>
        <v>12297.599999999999</v>
      </c>
      <c r="AL1402" s="8">
        <f t="shared" si="65"/>
        <v>274</v>
      </c>
    </row>
    <row r="1403" spans="1:38" x14ac:dyDescent="0.35">
      <c r="A1403" s="1" t="s">
        <v>2154</v>
      </c>
      <c r="B1403" s="1" t="s">
        <v>2145</v>
      </c>
      <c r="C1403" s="1" t="s">
        <v>2145</v>
      </c>
      <c r="D1403" s="1" t="s">
        <v>2156</v>
      </c>
      <c r="E1403" s="1" t="s">
        <v>33</v>
      </c>
      <c r="F1403" s="2">
        <v>145820</v>
      </c>
      <c r="G1403" s="2">
        <v>392031</v>
      </c>
      <c r="H1403" s="2">
        <v>145820</v>
      </c>
      <c r="I1403" s="2">
        <v>392031</v>
      </c>
      <c r="J1403" s="1" t="s">
        <v>46</v>
      </c>
      <c r="K1403" s="1" t="s">
        <v>35</v>
      </c>
      <c r="L1403" s="1" t="s">
        <v>46</v>
      </c>
      <c r="M1403" s="1" t="s">
        <v>80</v>
      </c>
      <c r="N1403" s="1" t="s">
        <v>48</v>
      </c>
      <c r="O1403" s="1" t="s">
        <v>2155</v>
      </c>
      <c r="P1403" s="1" t="s">
        <v>2157</v>
      </c>
      <c r="Q1403" s="1" t="s">
        <v>45</v>
      </c>
      <c r="AA1403">
        <v>3</v>
      </c>
      <c r="AB1403">
        <v>0.2606</v>
      </c>
      <c r="AC1403">
        <v>1.5</v>
      </c>
      <c r="AD1403">
        <v>0.83</v>
      </c>
      <c r="AE1403">
        <v>2.8</v>
      </c>
      <c r="AF1403">
        <v>36</v>
      </c>
      <c r="AG1403" s="2">
        <f t="shared" si="63"/>
        <v>8.3999999999999986</v>
      </c>
      <c r="AH1403" s="2">
        <f t="shared" si="64"/>
        <v>36</v>
      </c>
      <c r="AI1403" s="8">
        <v>85</v>
      </c>
      <c r="AJ1403" s="8">
        <v>40</v>
      </c>
      <c r="AK1403" s="2">
        <f>(100-AJ1403)/(100-AI1403)*AG1403</f>
        <v>33.599999999999994</v>
      </c>
      <c r="AL1403" s="8">
        <f t="shared" si="65"/>
        <v>0</v>
      </c>
    </row>
    <row r="1404" spans="1:38" x14ac:dyDescent="0.35">
      <c r="A1404" s="1" t="s">
        <v>2154</v>
      </c>
      <c r="B1404" s="1" t="s">
        <v>2145</v>
      </c>
      <c r="C1404" s="1" t="s">
        <v>2145</v>
      </c>
      <c r="D1404" s="1" t="s">
        <v>2156</v>
      </c>
      <c r="E1404" s="1" t="s">
        <v>33</v>
      </c>
      <c r="F1404" s="2">
        <v>145820</v>
      </c>
      <c r="G1404" s="2">
        <v>392031</v>
      </c>
      <c r="H1404" s="2">
        <v>145820</v>
      </c>
      <c r="I1404" s="2">
        <v>392031</v>
      </c>
      <c r="J1404" s="1" t="s">
        <v>63</v>
      </c>
      <c r="K1404" s="1" t="s">
        <v>35</v>
      </c>
      <c r="L1404" s="1" t="s">
        <v>63</v>
      </c>
      <c r="M1404" s="1" t="s">
        <v>80</v>
      </c>
      <c r="N1404" s="1" t="s">
        <v>52</v>
      </c>
      <c r="O1404" s="1" t="s">
        <v>2155</v>
      </c>
      <c r="P1404" s="1" t="s">
        <v>2157</v>
      </c>
      <c r="Q1404" s="1" t="s">
        <v>45</v>
      </c>
      <c r="AA1404">
        <v>356</v>
      </c>
      <c r="AB1404">
        <v>0.2606</v>
      </c>
      <c r="AC1404">
        <v>2.2999999999999998</v>
      </c>
      <c r="AD1404">
        <v>1.3</v>
      </c>
      <c r="AE1404">
        <v>4.2</v>
      </c>
      <c r="AF1404">
        <v>32</v>
      </c>
      <c r="AG1404" s="2">
        <f t="shared" si="63"/>
        <v>1495.2</v>
      </c>
      <c r="AH1404" s="2">
        <f t="shared" si="64"/>
        <v>4272</v>
      </c>
      <c r="AI1404" s="8">
        <v>85</v>
      </c>
      <c r="AJ1404" s="8">
        <v>40</v>
      </c>
      <c r="AK1404" s="2">
        <f>(100-AJ1404)/(100-AI1404)*AG1404</f>
        <v>5980.8</v>
      </c>
      <c r="AL1404" s="8">
        <f t="shared" si="65"/>
        <v>89</v>
      </c>
    </row>
    <row r="1405" spans="1:38" x14ac:dyDescent="0.35">
      <c r="A1405" s="1" t="s">
        <v>2158</v>
      </c>
      <c r="B1405" s="1" t="s">
        <v>2145</v>
      </c>
      <c r="C1405" s="1" t="s">
        <v>2145</v>
      </c>
      <c r="D1405" s="1" t="s">
        <v>2159</v>
      </c>
      <c r="E1405" s="1" t="s">
        <v>33</v>
      </c>
      <c r="F1405" s="2">
        <v>144693</v>
      </c>
      <c r="G1405" s="2">
        <v>392466</v>
      </c>
      <c r="H1405" s="2">
        <v>144693</v>
      </c>
      <c r="I1405" s="2">
        <v>392466</v>
      </c>
      <c r="J1405" s="1" t="s">
        <v>85</v>
      </c>
      <c r="K1405" s="1" t="s">
        <v>35</v>
      </c>
      <c r="L1405" s="1" t="s">
        <v>54</v>
      </c>
      <c r="M1405" s="1" t="s">
        <v>74</v>
      </c>
      <c r="N1405" s="1" t="s">
        <v>56</v>
      </c>
      <c r="P1405" s="1" t="s">
        <v>2160</v>
      </c>
      <c r="Q1405" s="1" t="s">
        <v>45</v>
      </c>
      <c r="AA1405" s="2">
        <v>5390</v>
      </c>
      <c r="AB1405">
        <v>4.3700000000000003E-2</v>
      </c>
      <c r="AC1405">
        <v>1.4</v>
      </c>
      <c r="AD1405">
        <v>0.45</v>
      </c>
      <c r="AE1405">
        <v>5.8</v>
      </c>
      <c r="AF1405">
        <v>31</v>
      </c>
      <c r="AG1405" s="2">
        <f t="shared" si="63"/>
        <v>31262</v>
      </c>
      <c r="AH1405" s="2">
        <f t="shared" si="64"/>
        <v>64680</v>
      </c>
      <c r="AI1405" s="8">
        <v>85</v>
      </c>
      <c r="AJ1405" s="8">
        <v>40</v>
      </c>
      <c r="AK1405" s="2">
        <f>(100-AJ1405)/(100-AI1405)*AG1405</f>
        <v>125048</v>
      </c>
      <c r="AL1405" s="8">
        <f t="shared" si="65"/>
        <v>1347</v>
      </c>
    </row>
    <row r="1406" spans="1:38" x14ac:dyDescent="0.35">
      <c r="A1406" s="1" t="s">
        <v>2161</v>
      </c>
      <c r="B1406" s="1" t="s">
        <v>2145</v>
      </c>
      <c r="C1406" s="1" t="s">
        <v>2145</v>
      </c>
      <c r="D1406" s="1" t="s">
        <v>2163</v>
      </c>
      <c r="E1406" s="1" t="s">
        <v>33</v>
      </c>
      <c r="F1406" s="2">
        <v>146308</v>
      </c>
      <c r="G1406" s="2">
        <v>393044</v>
      </c>
      <c r="H1406" s="2">
        <v>146308</v>
      </c>
      <c r="I1406" s="2">
        <v>393044</v>
      </c>
      <c r="J1406" s="1" t="s">
        <v>112</v>
      </c>
      <c r="K1406" s="1" t="s">
        <v>35</v>
      </c>
      <c r="L1406" s="1" t="s">
        <v>106</v>
      </c>
      <c r="M1406" s="1" t="s">
        <v>538</v>
      </c>
      <c r="N1406" s="1" t="s">
        <v>96</v>
      </c>
      <c r="O1406" s="1" t="s">
        <v>2162</v>
      </c>
      <c r="P1406" s="1" t="s">
        <v>2164</v>
      </c>
      <c r="Q1406" s="1" t="s">
        <v>45</v>
      </c>
      <c r="AA1406" s="2">
        <v>5152</v>
      </c>
      <c r="AB1406">
        <v>4.3700000000000003E-2</v>
      </c>
      <c r="AC1406">
        <v>22</v>
      </c>
      <c r="AD1406">
        <v>0.1</v>
      </c>
      <c r="AE1406">
        <v>2.2999999999999998</v>
      </c>
      <c r="AF1406">
        <v>15</v>
      </c>
      <c r="AG1406" s="2">
        <f t="shared" si="63"/>
        <v>11849.599999999999</v>
      </c>
      <c r="AH1406" s="2">
        <f t="shared" si="64"/>
        <v>61824</v>
      </c>
      <c r="AI1406" s="8">
        <v>85</v>
      </c>
      <c r="AJ1406" s="8">
        <v>40</v>
      </c>
      <c r="AK1406" s="2">
        <f>(100-AJ1406)/(100-AI1406)*AG1406</f>
        <v>47398.399999999994</v>
      </c>
      <c r="AL1406" s="8">
        <f t="shared" si="65"/>
        <v>1288</v>
      </c>
    </row>
    <row r="1407" spans="1:38" x14ac:dyDescent="0.35">
      <c r="A1407" s="1" t="s">
        <v>2161</v>
      </c>
      <c r="B1407" s="1" t="s">
        <v>2145</v>
      </c>
      <c r="C1407" s="1" t="s">
        <v>2145</v>
      </c>
      <c r="D1407" s="1" t="s">
        <v>2163</v>
      </c>
      <c r="E1407" s="1" t="s">
        <v>33</v>
      </c>
      <c r="F1407" s="2">
        <v>146308</v>
      </c>
      <c r="G1407" s="2">
        <v>393044</v>
      </c>
      <c r="H1407" s="2">
        <v>146308</v>
      </c>
      <c r="I1407" s="2">
        <v>393044</v>
      </c>
      <c r="J1407" s="1" t="s">
        <v>63</v>
      </c>
      <c r="K1407" s="1" t="s">
        <v>35</v>
      </c>
      <c r="L1407" s="1" t="s">
        <v>63</v>
      </c>
      <c r="M1407" s="1" t="s">
        <v>84</v>
      </c>
      <c r="N1407" s="1" t="s">
        <v>52</v>
      </c>
      <c r="O1407" s="1" t="s">
        <v>2162</v>
      </c>
      <c r="P1407" s="1" t="s">
        <v>2164</v>
      </c>
      <c r="Q1407" s="1" t="s">
        <v>45</v>
      </c>
      <c r="AA1407">
        <v>240</v>
      </c>
      <c r="AB1407">
        <v>0.2606</v>
      </c>
      <c r="AC1407">
        <v>2.2999999999999998</v>
      </c>
      <c r="AD1407">
        <v>1.3</v>
      </c>
      <c r="AE1407">
        <v>7</v>
      </c>
      <c r="AF1407">
        <v>32</v>
      </c>
      <c r="AG1407" s="2">
        <f t="shared" si="63"/>
        <v>1680</v>
      </c>
      <c r="AH1407" s="2">
        <f t="shared" si="64"/>
        <v>2880</v>
      </c>
      <c r="AI1407" s="8">
        <v>85</v>
      </c>
      <c r="AJ1407" s="8">
        <v>40</v>
      </c>
      <c r="AK1407" s="2">
        <f>(100-AJ1407)/(100-AI1407)*AG1407</f>
        <v>6720</v>
      </c>
      <c r="AL1407" s="8">
        <f t="shared" si="65"/>
        <v>60</v>
      </c>
    </row>
    <row r="1408" spans="1:38" x14ac:dyDescent="0.35">
      <c r="A1408" s="1" t="s">
        <v>2165</v>
      </c>
      <c r="B1408" s="1" t="s">
        <v>2145</v>
      </c>
      <c r="C1408" s="1" t="s">
        <v>2145</v>
      </c>
      <c r="D1408" s="1" t="s">
        <v>2167</v>
      </c>
      <c r="E1408" s="1" t="s">
        <v>33</v>
      </c>
      <c r="F1408" s="2">
        <v>147364</v>
      </c>
      <c r="G1408" s="2">
        <v>394686</v>
      </c>
      <c r="H1408" s="2">
        <v>147364</v>
      </c>
      <c r="I1408" s="2">
        <v>394686</v>
      </c>
      <c r="J1408" s="1" t="s">
        <v>112</v>
      </c>
      <c r="K1408" s="1" t="s">
        <v>35</v>
      </c>
      <c r="L1408" s="1" t="s">
        <v>106</v>
      </c>
      <c r="M1408" s="1" t="s">
        <v>538</v>
      </c>
      <c r="N1408" s="1" t="s">
        <v>96</v>
      </c>
      <c r="O1408" s="1" t="s">
        <v>2166</v>
      </c>
      <c r="P1408" s="1" t="s">
        <v>2168</v>
      </c>
      <c r="Q1408" s="1" t="s">
        <v>45</v>
      </c>
      <c r="AA1408" s="2">
        <v>3072</v>
      </c>
      <c r="AB1408">
        <v>4.3700000000000003E-2</v>
      </c>
      <c r="AC1408">
        <v>22</v>
      </c>
      <c r="AD1408">
        <v>0.1</v>
      </c>
      <c r="AE1408">
        <v>2.2999999999999998</v>
      </c>
      <c r="AF1408">
        <v>15</v>
      </c>
      <c r="AG1408" s="2">
        <f t="shared" si="63"/>
        <v>7065.5999999999995</v>
      </c>
      <c r="AH1408" s="2">
        <f t="shared" si="64"/>
        <v>36864</v>
      </c>
      <c r="AI1408" s="8">
        <v>85</v>
      </c>
      <c r="AJ1408" s="8">
        <v>40</v>
      </c>
      <c r="AK1408" s="2">
        <f>(100-AJ1408)/(100-AI1408)*AG1408</f>
        <v>28262.399999999998</v>
      </c>
      <c r="AL1408" s="8">
        <f t="shared" si="65"/>
        <v>768</v>
      </c>
    </row>
    <row r="1409" spans="1:38" x14ac:dyDescent="0.35">
      <c r="A1409" s="1" t="s">
        <v>2165</v>
      </c>
      <c r="B1409" s="1" t="s">
        <v>2145</v>
      </c>
      <c r="C1409" s="1" t="s">
        <v>2145</v>
      </c>
      <c r="D1409" s="1" t="s">
        <v>2167</v>
      </c>
      <c r="E1409" s="1" t="s">
        <v>33</v>
      </c>
      <c r="F1409" s="2">
        <v>147364</v>
      </c>
      <c r="G1409" s="2">
        <v>394686</v>
      </c>
      <c r="H1409" s="2">
        <v>147364</v>
      </c>
      <c r="I1409" s="2">
        <v>394686</v>
      </c>
      <c r="J1409" s="1" t="s">
        <v>105</v>
      </c>
      <c r="K1409" s="1" t="s">
        <v>35</v>
      </c>
      <c r="L1409" s="1" t="s">
        <v>106</v>
      </c>
      <c r="M1409" s="1" t="s">
        <v>538</v>
      </c>
      <c r="N1409" s="1" t="s">
        <v>96</v>
      </c>
      <c r="O1409" s="1" t="s">
        <v>2166</v>
      </c>
      <c r="P1409" s="1" t="s">
        <v>2168</v>
      </c>
      <c r="Q1409" s="1" t="s">
        <v>45</v>
      </c>
      <c r="AA1409" s="2">
        <v>3840</v>
      </c>
      <c r="AB1409">
        <v>4.3700000000000003E-2</v>
      </c>
      <c r="AC1409">
        <v>22</v>
      </c>
      <c r="AD1409">
        <v>0.1</v>
      </c>
      <c r="AE1409">
        <v>2.2999999999999998</v>
      </c>
      <c r="AF1409">
        <v>15</v>
      </c>
      <c r="AG1409" s="2">
        <f t="shared" si="63"/>
        <v>8832</v>
      </c>
      <c r="AH1409" s="2">
        <f t="shared" si="64"/>
        <v>46080</v>
      </c>
      <c r="AI1409" s="8">
        <v>85</v>
      </c>
      <c r="AJ1409" s="8">
        <v>40</v>
      </c>
      <c r="AK1409" s="2">
        <f>(100-AJ1409)/(100-AI1409)*AG1409</f>
        <v>35328</v>
      </c>
      <c r="AL1409" s="8">
        <f t="shared" si="65"/>
        <v>960</v>
      </c>
    </row>
    <row r="1410" spans="1:38" x14ac:dyDescent="0.35">
      <c r="A1410" s="1" t="s">
        <v>2169</v>
      </c>
      <c r="B1410" s="1" t="s">
        <v>2145</v>
      </c>
      <c r="C1410" s="1" t="s">
        <v>2145</v>
      </c>
      <c r="D1410" s="1" t="s">
        <v>2171</v>
      </c>
      <c r="E1410" s="1" t="s">
        <v>33</v>
      </c>
      <c r="F1410" s="2">
        <v>147450</v>
      </c>
      <c r="G1410" s="2">
        <v>394205</v>
      </c>
      <c r="H1410" s="2">
        <v>147450</v>
      </c>
      <c r="I1410" s="2">
        <v>394205</v>
      </c>
      <c r="J1410" s="1" t="s">
        <v>102</v>
      </c>
      <c r="K1410" s="1" t="s">
        <v>35</v>
      </c>
      <c r="L1410" s="1" t="s">
        <v>103</v>
      </c>
      <c r="M1410" s="1" t="s">
        <v>95</v>
      </c>
      <c r="N1410" s="1" t="s">
        <v>104</v>
      </c>
      <c r="O1410" s="1" t="s">
        <v>2170</v>
      </c>
      <c r="P1410" s="1" t="s">
        <v>2172</v>
      </c>
      <c r="Q1410" s="1" t="s">
        <v>45</v>
      </c>
      <c r="AA1410" s="2">
        <v>4880</v>
      </c>
      <c r="AB1410">
        <v>4.3700000000000003E-2</v>
      </c>
      <c r="AC1410">
        <v>1.4</v>
      </c>
      <c r="AD1410">
        <v>0.45</v>
      </c>
      <c r="AE1410">
        <v>6.9</v>
      </c>
      <c r="AF1410">
        <v>31</v>
      </c>
      <c r="AG1410" s="2">
        <f t="shared" ref="AG1410:AG1473" si="66">AA1410*AE1410</f>
        <v>33672</v>
      </c>
      <c r="AH1410" s="2">
        <f t="shared" ref="AH1410:AH1473" si="67">AA1410*12</f>
        <v>58560</v>
      </c>
      <c r="AI1410" s="8">
        <v>85</v>
      </c>
      <c r="AJ1410" s="8">
        <v>40</v>
      </c>
      <c r="AK1410" s="2">
        <f>(100-AJ1410)/(100-AI1410)*AG1410</f>
        <v>134688</v>
      </c>
      <c r="AL1410" s="8">
        <f t="shared" si="65"/>
        <v>1220</v>
      </c>
    </row>
    <row r="1411" spans="1:38" x14ac:dyDescent="0.35">
      <c r="A1411" s="1" t="s">
        <v>2173</v>
      </c>
      <c r="B1411" s="1" t="s">
        <v>2145</v>
      </c>
      <c r="C1411" s="1" t="s">
        <v>2145</v>
      </c>
      <c r="D1411" s="1" t="s">
        <v>2175</v>
      </c>
      <c r="E1411" s="1" t="s">
        <v>33</v>
      </c>
      <c r="F1411" s="2">
        <v>150046</v>
      </c>
      <c r="G1411" s="2">
        <v>391981</v>
      </c>
      <c r="H1411" s="2">
        <v>150046</v>
      </c>
      <c r="I1411" s="2">
        <v>391981</v>
      </c>
      <c r="J1411" s="1" t="s">
        <v>46</v>
      </c>
      <c r="K1411" s="1" t="s">
        <v>35</v>
      </c>
      <c r="L1411" s="1" t="s">
        <v>46</v>
      </c>
      <c r="M1411" s="1" t="s">
        <v>47</v>
      </c>
      <c r="N1411" s="1" t="s">
        <v>48</v>
      </c>
      <c r="O1411" s="1" t="s">
        <v>2174</v>
      </c>
      <c r="P1411" s="1" t="s">
        <v>2176</v>
      </c>
      <c r="Q1411" s="1" t="s">
        <v>45</v>
      </c>
      <c r="AA1411">
        <v>18</v>
      </c>
      <c r="AB1411">
        <v>0.2606</v>
      </c>
      <c r="AC1411">
        <v>1.5</v>
      </c>
      <c r="AD1411">
        <v>0.83</v>
      </c>
      <c r="AE1411">
        <v>4.7</v>
      </c>
      <c r="AF1411">
        <v>36</v>
      </c>
      <c r="AG1411" s="2">
        <f t="shared" si="66"/>
        <v>84.600000000000009</v>
      </c>
      <c r="AH1411" s="2">
        <f t="shared" si="67"/>
        <v>216</v>
      </c>
      <c r="AI1411" s="8">
        <v>85</v>
      </c>
      <c r="AJ1411" s="8">
        <v>40</v>
      </c>
      <c r="AK1411" s="2">
        <f>(100-AJ1411)/(100-AI1411)*AG1411</f>
        <v>338.40000000000003</v>
      </c>
      <c r="AL1411" s="8">
        <f t="shared" ref="AL1411:AL1474" si="68">_xlfn.FLOOR.MATH((100-AI1411)/(100-AJ1411)*AA1411,1)</f>
        <v>4</v>
      </c>
    </row>
    <row r="1412" spans="1:38" x14ac:dyDescent="0.35">
      <c r="A1412" s="1" t="s">
        <v>2173</v>
      </c>
      <c r="B1412" s="1" t="s">
        <v>2145</v>
      </c>
      <c r="C1412" s="1" t="s">
        <v>2145</v>
      </c>
      <c r="D1412" s="1" t="s">
        <v>2175</v>
      </c>
      <c r="E1412" s="1" t="s">
        <v>33</v>
      </c>
      <c r="F1412" s="2">
        <v>150046</v>
      </c>
      <c r="G1412" s="2">
        <v>391981</v>
      </c>
      <c r="H1412" s="2">
        <v>150046</v>
      </c>
      <c r="I1412" s="2">
        <v>391981</v>
      </c>
      <c r="J1412" s="1" t="s">
        <v>63</v>
      </c>
      <c r="K1412" s="1" t="s">
        <v>35</v>
      </c>
      <c r="L1412" s="1" t="s">
        <v>63</v>
      </c>
      <c r="M1412" s="1" t="s">
        <v>47</v>
      </c>
      <c r="N1412" s="1" t="s">
        <v>52</v>
      </c>
      <c r="O1412" s="1" t="s">
        <v>2174</v>
      </c>
      <c r="P1412" s="1" t="s">
        <v>2176</v>
      </c>
      <c r="Q1412" s="1" t="s">
        <v>45</v>
      </c>
      <c r="AA1412">
        <v>42</v>
      </c>
      <c r="AB1412">
        <v>0.2606</v>
      </c>
      <c r="AC1412">
        <v>2.2999999999999998</v>
      </c>
      <c r="AD1412">
        <v>1.3</v>
      </c>
      <c r="AE1412">
        <v>7</v>
      </c>
      <c r="AF1412">
        <v>32</v>
      </c>
      <c r="AG1412" s="2">
        <f t="shared" si="66"/>
        <v>294</v>
      </c>
      <c r="AH1412" s="2">
        <f t="shared" si="67"/>
        <v>504</v>
      </c>
      <c r="AI1412" s="8">
        <v>85</v>
      </c>
      <c r="AJ1412" s="8">
        <v>40</v>
      </c>
      <c r="AK1412" s="2">
        <f>(100-AJ1412)/(100-AI1412)*AG1412</f>
        <v>1176</v>
      </c>
      <c r="AL1412" s="8">
        <f t="shared" si="68"/>
        <v>10</v>
      </c>
    </row>
    <row r="1413" spans="1:38" x14ac:dyDescent="0.35">
      <c r="A1413" s="1" t="s">
        <v>2173</v>
      </c>
      <c r="B1413" s="1" t="s">
        <v>2145</v>
      </c>
      <c r="C1413" s="1" t="s">
        <v>2145</v>
      </c>
      <c r="D1413" s="1" t="s">
        <v>2175</v>
      </c>
      <c r="E1413" s="1" t="s">
        <v>33</v>
      </c>
      <c r="F1413" s="2">
        <v>150046</v>
      </c>
      <c r="G1413" s="2">
        <v>391981</v>
      </c>
      <c r="H1413" s="2">
        <v>150046</v>
      </c>
      <c r="I1413" s="2">
        <v>391981</v>
      </c>
      <c r="J1413" s="1" t="s">
        <v>46</v>
      </c>
      <c r="K1413" s="1" t="s">
        <v>35</v>
      </c>
      <c r="L1413" s="1" t="s">
        <v>46</v>
      </c>
      <c r="M1413" s="1" t="s">
        <v>47</v>
      </c>
      <c r="N1413" s="1" t="s">
        <v>48</v>
      </c>
      <c r="O1413" s="1" t="s">
        <v>2174</v>
      </c>
      <c r="P1413" s="1" t="s">
        <v>2176</v>
      </c>
      <c r="Q1413" s="1" t="s">
        <v>45</v>
      </c>
      <c r="AA1413">
        <v>6</v>
      </c>
      <c r="AB1413">
        <v>0.2606</v>
      </c>
      <c r="AC1413">
        <v>1.5</v>
      </c>
      <c r="AD1413">
        <v>0.83</v>
      </c>
      <c r="AE1413">
        <v>4.7</v>
      </c>
      <c r="AF1413">
        <v>36</v>
      </c>
      <c r="AG1413" s="2">
        <f t="shared" si="66"/>
        <v>28.200000000000003</v>
      </c>
      <c r="AH1413" s="2">
        <f t="shared" si="67"/>
        <v>72</v>
      </c>
      <c r="AI1413" s="8">
        <v>85</v>
      </c>
      <c r="AJ1413" s="8">
        <v>40</v>
      </c>
      <c r="AK1413" s="2">
        <f>(100-AJ1413)/(100-AI1413)*AG1413</f>
        <v>112.80000000000001</v>
      </c>
      <c r="AL1413" s="8">
        <f t="shared" si="68"/>
        <v>1</v>
      </c>
    </row>
    <row r="1414" spans="1:38" x14ac:dyDescent="0.35">
      <c r="A1414" s="1" t="s">
        <v>2173</v>
      </c>
      <c r="B1414" s="1" t="s">
        <v>2145</v>
      </c>
      <c r="C1414" s="1" t="s">
        <v>2145</v>
      </c>
      <c r="D1414" s="1" t="s">
        <v>2175</v>
      </c>
      <c r="E1414" s="1" t="s">
        <v>33</v>
      </c>
      <c r="F1414" s="2">
        <v>150046</v>
      </c>
      <c r="G1414" s="2">
        <v>391981</v>
      </c>
      <c r="H1414" s="2">
        <v>150046</v>
      </c>
      <c r="I1414" s="2">
        <v>391981</v>
      </c>
      <c r="J1414" s="1" t="s">
        <v>49</v>
      </c>
      <c r="K1414" s="1" t="s">
        <v>35</v>
      </c>
      <c r="L1414" s="1" t="s">
        <v>50</v>
      </c>
      <c r="M1414" s="1" t="s">
        <v>47</v>
      </c>
      <c r="N1414" s="1" t="s">
        <v>52</v>
      </c>
      <c r="O1414" s="1" t="s">
        <v>2174</v>
      </c>
      <c r="P1414" s="1" t="s">
        <v>2176</v>
      </c>
      <c r="Q1414" s="1" t="s">
        <v>45</v>
      </c>
      <c r="AA1414">
        <v>528</v>
      </c>
      <c r="AB1414">
        <v>0</v>
      </c>
      <c r="AC1414">
        <v>22</v>
      </c>
      <c r="AD1414">
        <v>0.1</v>
      </c>
      <c r="AE1414">
        <v>2</v>
      </c>
      <c r="AF1414">
        <v>15</v>
      </c>
      <c r="AG1414" s="2">
        <f t="shared" si="66"/>
        <v>1056</v>
      </c>
      <c r="AH1414" s="2">
        <f t="shared" si="67"/>
        <v>6336</v>
      </c>
      <c r="AI1414" s="8">
        <v>85</v>
      </c>
      <c r="AJ1414" s="8">
        <v>40</v>
      </c>
      <c r="AK1414" s="2">
        <f>(100-AJ1414)/(100-AI1414)*AG1414</f>
        <v>4224</v>
      </c>
      <c r="AL1414" s="8">
        <f t="shared" si="68"/>
        <v>132</v>
      </c>
    </row>
    <row r="1415" spans="1:38" x14ac:dyDescent="0.35">
      <c r="A1415" s="1" t="s">
        <v>2173</v>
      </c>
      <c r="B1415" s="1" t="s">
        <v>2145</v>
      </c>
      <c r="C1415" s="1" t="s">
        <v>2145</v>
      </c>
      <c r="D1415" s="1" t="s">
        <v>2175</v>
      </c>
      <c r="E1415" s="1" t="s">
        <v>33</v>
      </c>
      <c r="F1415" s="2">
        <v>150046</v>
      </c>
      <c r="G1415" s="2">
        <v>391981</v>
      </c>
      <c r="H1415" s="2">
        <v>150046</v>
      </c>
      <c r="I1415" s="2">
        <v>391981</v>
      </c>
      <c r="J1415" s="1" t="s">
        <v>79</v>
      </c>
      <c r="K1415" s="1" t="s">
        <v>35</v>
      </c>
      <c r="L1415" s="1" t="s">
        <v>54</v>
      </c>
      <c r="M1415" s="1" t="s">
        <v>47</v>
      </c>
      <c r="N1415" s="1" t="s">
        <v>56</v>
      </c>
      <c r="O1415" s="1" t="s">
        <v>2174</v>
      </c>
      <c r="P1415" s="1" t="s">
        <v>2176</v>
      </c>
      <c r="Q1415" s="1" t="s">
        <v>45</v>
      </c>
      <c r="AA1415">
        <v>400</v>
      </c>
      <c r="AB1415">
        <v>4.3700000000000003E-2</v>
      </c>
      <c r="AC1415">
        <v>1.4</v>
      </c>
      <c r="AD1415">
        <v>0.45</v>
      </c>
      <c r="AE1415">
        <v>5.8</v>
      </c>
      <c r="AF1415">
        <v>31</v>
      </c>
      <c r="AG1415" s="2">
        <f t="shared" si="66"/>
        <v>2320</v>
      </c>
      <c r="AH1415" s="2">
        <f t="shared" si="67"/>
        <v>4800</v>
      </c>
      <c r="AI1415" s="8">
        <v>85</v>
      </c>
      <c r="AJ1415" s="8">
        <v>40</v>
      </c>
      <c r="AK1415" s="2">
        <f>(100-AJ1415)/(100-AI1415)*AG1415</f>
        <v>9280</v>
      </c>
      <c r="AL1415" s="8">
        <f t="shared" si="68"/>
        <v>100</v>
      </c>
    </row>
    <row r="1416" spans="1:38" x14ac:dyDescent="0.35">
      <c r="A1416" s="1" t="s">
        <v>2173</v>
      </c>
      <c r="B1416" s="1" t="s">
        <v>2145</v>
      </c>
      <c r="C1416" s="1" t="s">
        <v>2145</v>
      </c>
      <c r="D1416" s="1" t="s">
        <v>2175</v>
      </c>
      <c r="E1416" s="1" t="s">
        <v>33</v>
      </c>
      <c r="F1416" s="2">
        <v>150046</v>
      </c>
      <c r="G1416" s="2">
        <v>391981</v>
      </c>
      <c r="H1416" s="2">
        <v>150046</v>
      </c>
      <c r="I1416" s="2">
        <v>391981</v>
      </c>
      <c r="J1416" s="1" t="s">
        <v>63</v>
      </c>
      <c r="K1416" s="1" t="s">
        <v>35</v>
      </c>
      <c r="L1416" s="1" t="s">
        <v>63</v>
      </c>
      <c r="M1416" s="1" t="s">
        <v>47</v>
      </c>
      <c r="N1416" s="1" t="s">
        <v>52</v>
      </c>
      <c r="O1416" s="1" t="s">
        <v>2174</v>
      </c>
      <c r="P1416" s="1" t="s">
        <v>2176</v>
      </c>
      <c r="Q1416" s="1" t="s">
        <v>45</v>
      </c>
      <c r="AA1416">
        <v>168</v>
      </c>
      <c r="AB1416">
        <v>0.2606</v>
      </c>
      <c r="AC1416">
        <v>2.2999999999999998</v>
      </c>
      <c r="AD1416">
        <v>1.3</v>
      </c>
      <c r="AE1416">
        <v>7</v>
      </c>
      <c r="AF1416">
        <v>32</v>
      </c>
      <c r="AG1416" s="2">
        <f t="shared" si="66"/>
        <v>1176</v>
      </c>
      <c r="AH1416" s="2">
        <f t="shared" si="67"/>
        <v>2016</v>
      </c>
      <c r="AI1416" s="8">
        <v>85</v>
      </c>
      <c r="AJ1416" s="8">
        <v>40</v>
      </c>
      <c r="AK1416" s="2">
        <f>(100-AJ1416)/(100-AI1416)*AG1416</f>
        <v>4704</v>
      </c>
      <c r="AL1416" s="8">
        <f t="shared" si="68"/>
        <v>42</v>
      </c>
    </row>
    <row r="1417" spans="1:38" x14ac:dyDescent="0.35">
      <c r="A1417" s="1" t="s">
        <v>2173</v>
      </c>
      <c r="B1417" s="1" t="s">
        <v>2145</v>
      </c>
      <c r="C1417" s="1" t="s">
        <v>2145</v>
      </c>
      <c r="D1417" s="1" t="s">
        <v>2175</v>
      </c>
      <c r="E1417" s="1" t="s">
        <v>33</v>
      </c>
      <c r="F1417" s="2">
        <v>150046</v>
      </c>
      <c r="G1417" s="2">
        <v>391981</v>
      </c>
      <c r="H1417" s="2">
        <v>150046</v>
      </c>
      <c r="I1417" s="2">
        <v>391981</v>
      </c>
      <c r="J1417" s="1" t="s">
        <v>79</v>
      </c>
      <c r="K1417" s="1" t="s">
        <v>35</v>
      </c>
      <c r="L1417" s="1" t="s">
        <v>54</v>
      </c>
      <c r="M1417" s="1" t="s">
        <v>47</v>
      </c>
      <c r="N1417" s="1" t="s">
        <v>56</v>
      </c>
      <c r="O1417" s="1" t="s">
        <v>2174</v>
      </c>
      <c r="P1417" s="1" t="s">
        <v>2176</v>
      </c>
      <c r="Q1417" s="1" t="s">
        <v>45</v>
      </c>
      <c r="AA1417">
        <v>480</v>
      </c>
      <c r="AB1417">
        <v>4.3700000000000003E-2</v>
      </c>
      <c r="AC1417">
        <v>1.4</v>
      </c>
      <c r="AD1417">
        <v>0.45</v>
      </c>
      <c r="AE1417">
        <v>5.8</v>
      </c>
      <c r="AF1417">
        <v>31</v>
      </c>
      <c r="AG1417" s="2">
        <f t="shared" si="66"/>
        <v>2784</v>
      </c>
      <c r="AH1417" s="2">
        <f t="shared" si="67"/>
        <v>5760</v>
      </c>
      <c r="AI1417" s="8">
        <v>85</v>
      </c>
      <c r="AJ1417" s="8">
        <v>40</v>
      </c>
      <c r="AK1417" s="2">
        <f>(100-AJ1417)/(100-AI1417)*AG1417</f>
        <v>11136</v>
      </c>
      <c r="AL1417" s="8">
        <f t="shared" si="68"/>
        <v>120</v>
      </c>
    </row>
    <row r="1418" spans="1:38" x14ac:dyDescent="0.35">
      <c r="A1418" s="1" t="s">
        <v>2173</v>
      </c>
      <c r="B1418" s="1" t="s">
        <v>2145</v>
      </c>
      <c r="C1418" s="1" t="s">
        <v>2145</v>
      </c>
      <c r="D1418" s="1" t="s">
        <v>2175</v>
      </c>
      <c r="E1418" s="1" t="s">
        <v>33</v>
      </c>
      <c r="F1418" s="2">
        <v>150046</v>
      </c>
      <c r="G1418" s="2">
        <v>391981</v>
      </c>
      <c r="H1418" s="2">
        <v>150046</v>
      </c>
      <c r="I1418" s="2">
        <v>391981</v>
      </c>
      <c r="J1418" s="1" t="s">
        <v>53</v>
      </c>
      <c r="K1418" s="1" t="s">
        <v>35</v>
      </c>
      <c r="L1418" s="1" t="s">
        <v>53</v>
      </c>
      <c r="M1418" s="1" t="s">
        <v>47</v>
      </c>
      <c r="N1418" s="1" t="s">
        <v>52</v>
      </c>
      <c r="O1418" s="1" t="s">
        <v>2174</v>
      </c>
      <c r="P1418" s="1" t="s">
        <v>2176</v>
      </c>
      <c r="Q1418" s="1" t="s">
        <v>45</v>
      </c>
      <c r="AA1418">
        <v>235</v>
      </c>
      <c r="AB1418">
        <v>0.2606</v>
      </c>
      <c r="AC1418">
        <v>4.2</v>
      </c>
      <c r="AD1418">
        <v>0.63</v>
      </c>
      <c r="AE1418">
        <v>4.7</v>
      </c>
      <c r="AF1418">
        <v>35</v>
      </c>
      <c r="AG1418" s="2">
        <f t="shared" si="66"/>
        <v>1104.5</v>
      </c>
      <c r="AH1418" s="2">
        <f t="shared" si="67"/>
        <v>2820</v>
      </c>
      <c r="AI1418" s="8">
        <v>85</v>
      </c>
      <c r="AJ1418" s="8">
        <v>40</v>
      </c>
      <c r="AK1418" s="2">
        <f>(100-AJ1418)/(100-AI1418)*AG1418</f>
        <v>4418</v>
      </c>
      <c r="AL1418" s="8">
        <f t="shared" si="68"/>
        <v>58</v>
      </c>
    </row>
    <row r="1419" spans="1:38" x14ac:dyDescent="0.35">
      <c r="A1419" s="1" t="s">
        <v>2173</v>
      </c>
      <c r="B1419" s="1" t="s">
        <v>2145</v>
      </c>
      <c r="C1419" s="1" t="s">
        <v>2145</v>
      </c>
      <c r="D1419" s="1" t="s">
        <v>2175</v>
      </c>
      <c r="E1419" s="1" t="s">
        <v>33</v>
      </c>
      <c r="F1419" s="2">
        <v>150046</v>
      </c>
      <c r="G1419" s="2">
        <v>391981</v>
      </c>
      <c r="H1419" s="2">
        <v>150046</v>
      </c>
      <c r="I1419" s="2">
        <v>391981</v>
      </c>
      <c r="J1419" s="1" t="s">
        <v>53</v>
      </c>
      <c r="K1419" s="1" t="s">
        <v>35</v>
      </c>
      <c r="L1419" s="1" t="s">
        <v>53</v>
      </c>
      <c r="M1419" s="1" t="s">
        <v>47</v>
      </c>
      <c r="N1419" s="1" t="s">
        <v>52</v>
      </c>
      <c r="O1419" s="1" t="s">
        <v>2174</v>
      </c>
      <c r="P1419" s="1" t="s">
        <v>2176</v>
      </c>
      <c r="Q1419" s="1" t="s">
        <v>45</v>
      </c>
      <c r="AA1419">
        <v>378</v>
      </c>
      <c r="AB1419">
        <v>0.2606</v>
      </c>
      <c r="AC1419">
        <v>4.2</v>
      </c>
      <c r="AD1419">
        <v>0.63</v>
      </c>
      <c r="AE1419">
        <v>4.7</v>
      </c>
      <c r="AF1419">
        <v>35</v>
      </c>
      <c r="AG1419" s="2">
        <f t="shared" si="66"/>
        <v>1776.6000000000001</v>
      </c>
      <c r="AH1419" s="2">
        <f t="shared" si="67"/>
        <v>4536</v>
      </c>
      <c r="AI1419" s="8">
        <v>85</v>
      </c>
      <c r="AJ1419" s="8">
        <v>40</v>
      </c>
      <c r="AK1419" s="2">
        <f>(100-AJ1419)/(100-AI1419)*AG1419</f>
        <v>7106.4000000000005</v>
      </c>
      <c r="AL1419" s="8">
        <f t="shared" si="68"/>
        <v>94</v>
      </c>
    </row>
    <row r="1420" spans="1:38" x14ac:dyDescent="0.35">
      <c r="A1420" s="1" t="s">
        <v>2177</v>
      </c>
      <c r="B1420" s="1" t="s">
        <v>2145</v>
      </c>
      <c r="C1420" s="1" t="s">
        <v>2145</v>
      </c>
      <c r="D1420" s="1" t="s">
        <v>2179</v>
      </c>
      <c r="E1420" s="1" t="s">
        <v>33</v>
      </c>
      <c r="F1420" s="2">
        <v>151806</v>
      </c>
      <c r="G1420" s="2">
        <v>392227</v>
      </c>
      <c r="H1420" s="2">
        <v>151806</v>
      </c>
      <c r="I1420" s="2">
        <v>392227</v>
      </c>
      <c r="J1420" s="1" t="s">
        <v>54</v>
      </c>
      <c r="K1420" s="1" t="s">
        <v>35</v>
      </c>
      <c r="L1420" s="1" t="s">
        <v>54</v>
      </c>
      <c r="M1420" s="1" t="s">
        <v>127</v>
      </c>
      <c r="N1420" s="1" t="s">
        <v>56</v>
      </c>
      <c r="O1420" s="1" t="s">
        <v>2178</v>
      </c>
      <c r="P1420" s="1" t="s">
        <v>2180</v>
      </c>
      <c r="Q1420" s="1" t="s">
        <v>45</v>
      </c>
      <c r="AA1420">
        <v>192</v>
      </c>
      <c r="AB1420">
        <v>4.3700000000000003E-2</v>
      </c>
      <c r="AC1420">
        <v>1.4</v>
      </c>
      <c r="AD1420">
        <v>0.45</v>
      </c>
      <c r="AE1420">
        <v>3.5</v>
      </c>
      <c r="AF1420">
        <v>31</v>
      </c>
      <c r="AG1420" s="2">
        <f t="shared" si="66"/>
        <v>672</v>
      </c>
      <c r="AH1420" s="2">
        <f t="shared" si="67"/>
        <v>2304</v>
      </c>
      <c r="AI1420" s="8">
        <v>85</v>
      </c>
      <c r="AJ1420" s="8">
        <v>40</v>
      </c>
      <c r="AK1420" s="2">
        <f>(100-AJ1420)/(100-AI1420)*AG1420</f>
        <v>2688</v>
      </c>
      <c r="AL1420" s="8">
        <f t="shared" si="68"/>
        <v>48</v>
      </c>
    </row>
    <row r="1421" spans="1:38" x14ac:dyDescent="0.35">
      <c r="A1421" s="1" t="s">
        <v>2177</v>
      </c>
      <c r="B1421" s="1" t="s">
        <v>2145</v>
      </c>
      <c r="C1421" s="1" t="s">
        <v>2145</v>
      </c>
      <c r="D1421" s="1" t="s">
        <v>2179</v>
      </c>
      <c r="E1421" s="1" t="s">
        <v>33</v>
      </c>
      <c r="F1421" s="2">
        <v>151806</v>
      </c>
      <c r="G1421" s="2">
        <v>392227</v>
      </c>
      <c r="H1421" s="2">
        <v>151806</v>
      </c>
      <c r="I1421" s="2">
        <v>392227</v>
      </c>
      <c r="J1421" s="1" t="s">
        <v>50</v>
      </c>
      <c r="K1421" s="1" t="s">
        <v>35</v>
      </c>
      <c r="L1421" s="1" t="s">
        <v>50</v>
      </c>
      <c r="M1421" s="1" t="s">
        <v>127</v>
      </c>
      <c r="N1421" s="1" t="s">
        <v>52</v>
      </c>
      <c r="O1421" s="1" t="s">
        <v>2178</v>
      </c>
      <c r="P1421" s="1" t="s">
        <v>2180</v>
      </c>
      <c r="Q1421" s="1" t="s">
        <v>45</v>
      </c>
      <c r="AA1421">
        <v>950</v>
      </c>
      <c r="AB1421">
        <v>0</v>
      </c>
      <c r="AC1421">
        <v>22</v>
      </c>
      <c r="AD1421">
        <v>0.1</v>
      </c>
      <c r="AE1421">
        <v>1.2</v>
      </c>
      <c r="AF1421">
        <v>15</v>
      </c>
      <c r="AG1421" s="2">
        <f t="shared" si="66"/>
        <v>1140</v>
      </c>
      <c r="AH1421" s="2">
        <f t="shared" si="67"/>
        <v>11400</v>
      </c>
      <c r="AI1421" s="8">
        <v>85</v>
      </c>
      <c r="AJ1421" s="8">
        <v>40</v>
      </c>
      <c r="AK1421" s="2">
        <f>(100-AJ1421)/(100-AI1421)*AG1421</f>
        <v>4560</v>
      </c>
      <c r="AL1421" s="8">
        <f t="shared" si="68"/>
        <v>237</v>
      </c>
    </row>
    <row r="1422" spans="1:38" x14ac:dyDescent="0.35">
      <c r="A1422" s="1" t="s">
        <v>2177</v>
      </c>
      <c r="B1422" s="1" t="s">
        <v>2145</v>
      </c>
      <c r="C1422" s="1" t="s">
        <v>2145</v>
      </c>
      <c r="D1422" s="1" t="s">
        <v>2179</v>
      </c>
      <c r="E1422" s="1" t="s">
        <v>33</v>
      </c>
      <c r="F1422" s="2">
        <v>151806</v>
      </c>
      <c r="G1422" s="2">
        <v>392227</v>
      </c>
      <c r="H1422" s="2">
        <v>151806</v>
      </c>
      <c r="I1422" s="2">
        <v>392227</v>
      </c>
      <c r="J1422" s="1" t="s">
        <v>53</v>
      </c>
      <c r="K1422" s="1" t="s">
        <v>35</v>
      </c>
      <c r="L1422" s="1" t="s">
        <v>53</v>
      </c>
      <c r="M1422" s="1" t="s">
        <v>127</v>
      </c>
      <c r="N1422" s="1" t="s">
        <v>48</v>
      </c>
      <c r="O1422" s="1" t="s">
        <v>2178</v>
      </c>
      <c r="P1422" s="1" t="s">
        <v>2180</v>
      </c>
      <c r="Q1422" s="1" t="s">
        <v>45</v>
      </c>
      <c r="AA1422">
        <v>138</v>
      </c>
      <c r="AB1422">
        <v>0.2606</v>
      </c>
      <c r="AC1422">
        <v>4.2</v>
      </c>
      <c r="AD1422">
        <v>0.63</v>
      </c>
      <c r="AE1422">
        <v>2.8</v>
      </c>
      <c r="AF1422">
        <v>35</v>
      </c>
      <c r="AG1422" s="2">
        <f t="shared" si="66"/>
        <v>386.4</v>
      </c>
      <c r="AH1422" s="2">
        <f t="shared" si="67"/>
        <v>1656</v>
      </c>
      <c r="AI1422" s="8">
        <v>85</v>
      </c>
      <c r="AJ1422" s="8">
        <v>40</v>
      </c>
      <c r="AK1422" s="2">
        <f>(100-AJ1422)/(100-AI1422)*AG1422</f>
        <v>1545.6</v>
      </c>
      <c r="AL1422" s="8">
        <f t="shared" si="68"/>
        <v>34</v>
      </c>
    </row>
    <row r="1423" spans="1:38" x14ac:dyDescent="0.35">
      <c r="A1423" s="1" t="s">
        <v>2177</v>
      </c>
      <c r="B1423" s="1" t="s">
        <v>2145</v>
      </c>
      <c r="C1423" s="1" t="s">
        <v>2145</v>
      </c>
      <c r="D1423" s="1" t="s">
        <v>2179</v>
      </c>
      <c r="E1423" s="1" t="s">
        <v>33</v>
      </c>
      <c r="F1423" s="2">
        <v>151806</v>
      </c>
      <c r="G1423" s="2">
        <v>392227</v>
      </c>
      <c r="H1423" s="2">
        <v>151806</v>
      </c>
      <c r="I1423" s="2">
        <v>392227</v>
      </c>
      <c r="J1423" s="1" t="s">
        <v>46</v>
      </c>
      <c r="K1423" s="1" t="s">
        <v>35</v>
      </c>
      <c r="L1423" s="1" t="s">
        <v>46</v>
      </c>
      <c r="M1423" s="1" t="s">
        <v>127</v>
      </c>
      <c r="N1423" s="1" t="s">
        <v>48</v>
      </c>
      <c r="O1423" s="1" t="s">
        <v>2178</v>
      </c>
      <c r="P1423" s="1" t="s">
        <v>2180</v>
      </c>
      <c r="Q1423" s="1" t="s">
        <v>45</v>
      </c>
      <c r="AA1423">
        <v>1</v>
      </c>
      <c r="AB1423">
        <v>0.2606</v>
      </c>
      <c r="AC1423">
        <v>1.5</v>
      </c>
      <c r="AD1423">
        <v>0.83</v>
      </c>
      <c r="AE1423">
        <v>2.8</v>
      </c>
      <c r="AF1423">
        <v>36</v>
      </c>
      <c r="AG1423" s="2">
        <f t="shared" si="66"/>
        <v>2.8</v>
      </c>
      <c r="AH1423" s="2">
        <f t="shared" si="67"/>
        <v>12</v>
      </c>
      <c r="AI1423" s="8">
        <v>85</v>
      </c>
      <c r="AJ1423" s="8">
        <v>40</v>
      </c>
      <c r="AK1423" s="2">
        <f>(100-AJ1423)/(100-AI1423)*AG1423</f>
        <v>11.2</v>
      </c>
      <c r="AL1423" s="8">
        <f t="shared" si="68"/>
        <v>0</v>
      </c>
    </row>
    <row r="1424" spans="1:38" x14ac:dyDescent="0.35">
      <c r="A1424" s="1" t="s">
        <v>2177</v>
      </c>
      <c r="B1424" s="1" t="s">
        <v>2145</v>
      </c>
      <c r="C1424" s="1" t="s">
        <v>2145</v>
      </c>
      <c r="D1424" s="1" t="s">
        <v>2179</v>
      </c>
      <c r="E1424" s="1" t="s">
        <v>33</v>
      </c>
      <c r="F1424" s="2">
        <v>151806</v>
      </c>
      <c r="G1424" s="2">
        <v>392227</v>
      </c>
      <c r="H1424" s="2">
        <v>151806</v>
      </c>
      <c r="I1424" s="2">
        <v>392227</v>
      </c>
      <c r="J1424" s="1" t="s">
        <v>54</v>
      </c>
      <c r="K1424" s="1" t="s">
        <v>35</v>
      </c>
      <c r="L1424" s="1" t="s">
        <v>54</v>
      </c>
      <c r="M1424" s="1" t="s">
        <v>127</v>
      </c>
      <c r="N1424" s="1" t="s">
        <v>56</v>
      </c>
      <c r="O1424" s="1" t="s">
        <v>2178</v>
      </c>
      <c r="P1424" s="1" t="s">
        <v>2180</v>
      </c>
      <c r="Q1424" s="1" t="s">
        <v>45</v>
      </c>
      <c r="AA1424">
        <v>43</v>
      </c>
      <c r="AB1424">
        <v>4.3700000000000003E-2</v>
      </c>
      <c r="AC1424">
        <v>1.4</v>
      </c>
      <c r="AD1424">
        <v>0.45</v>
      </c>
      <c r="AE1424">
        <v>3.5</v>
      </c>
      <c r="AF1424">
        <v>31</v>
      </c>
      <c r="AG1424" s="2">
        <f t="shared" si="66"/>
        <v>150.5</v>
      </c>
      <c r="AH1424" s="2">
        <f t="shared" si="67"/>
        <v>516</v>
      </c>
      <c r="AI1424" s="8">
        <v>85</v>
      </c>
      <c r="AJ1424" s="8">
        <v>40</v>
      </c>
      <c r="AK1424" s="2">
        <f>(100-AJ1424)/(100-AI1424)*AG1424</f>
        <v>602</v>
      </c>
      <c r="AL1424" s="8">
        <f t="shared" si="68"/>
        <v>10</v>
      </c>
    </row>
    <row r="1425" spans="1:38" x14ac:dyDescent="0.35">
      <c r="A1425" s="1" t="s">
        <v>2177</v>
      </c>
      <c r="B1425" s="1" t="s">
        <v>2145</v>
      </c>
      <c r="C1425" s="1" t="s">
        <v>2145</v>
      </c>
      <c r="D1425" s="1" t="s">
        <v>2179</v>
      </c>
      <c r="E1425" s="1" t="s">
        <v>33</v>
      </c>
      <c r="F1425" s="2">
        <v>151806</v>
      </c>
      <c r="G1425" s="2">
        <v>392227</v>
      </c>
      <c r="H1425" s="2">
        <v>151806</v>
      </c>
      <c r="I1425" s="2">
        <v>392227</v>
      </c>
      <c r="J1425" s="1" t="s">
        <v>63</v>
      </c>
      <c r="K1425" s="1" t="s">
        <v>35</v>
      </c>
      <c r="L1425" s="1" t="s">
        <v>63</v>
      </c>
      <c r="M1425" s="1" t="s">
        <v>127</v>
      </c>
      <c r="N1425" s="1" t="s">
        <v>52</v>
      </c>
      <c r="O1425" s="1" t="s">
        <v>2178</v>
      </c>
      <c r="P1425" s="1" t="s">
        <v>2180</v>
      </c>
      <c r="Q1425" s="1" t="s">
        <v>45</v>
      </c>
      <c r="AA1425">
        <v>121</v>
      </c>
      <c r="AB1425">
        <v>0.2606</v>
      </c>
      <c r="AC1425">
        <v>2.2999999999999998</v>
      </c>
      <c r="AD1425">
        <v>1.3</v>
      </c>
      <c r="AE1425">
        <v>4.2</v>
      </c>
      <c r="AF1425">
        <v>32</v>
      </c>
      <c r="AG1425" s="2">
        <f t="shared" si="66"/>
        <v>508.20000000000005</v>
      </c>
      <c r="AH1425" s="2">
        <f t="shared" si="67"/>
        <v>1452</v>
      </c>
      <c r="AI1425" s="8">
        <v>85</v>
      </c>
      <c r="AJ1425" s="8">
        <v>40</v>
      </c>
      <c r="AK1425" s="2">
        <f>(100-AJ1425)/(100-AI1425)*AG1425</f>
        <v>2032.8000000000002</v>
      </c>
      <c r="AL1425" s="8">
        <f t="shared" si="68"/>
        <v>30</v>
      </c>
    </row>
    <row r="1426" spans="1:38" x14ac:dyDescent="0.35">
      <c r="A1426" s="1" t="s">
        <v>2177</v>
      </c>
      <c r="B1426" s="1" t="s">
        <v>2145</v>
      </c>
      <c r="C1426" s="1" t="s">
        <v>2145</v>
      </c>
      <c r="D1426" s="1" t="s">
        <v>2179</v>
      </c>
      <c r="E1426" s="1" t="s">
        <v>33</v>
      </c>
      <c r="F1426" s="2">
        <v>151806</v>
      </c>
      <c r="G1426" s="2">
        <v>392227</v>
      </c>
      <c r="H1426" s="2">
        <v>151806</v>
      </c>
      <c r="I1426" s="2">
        <v>392227</v>
      </c>
      <c r="J1426" s="1" t="s">
        <v>103</v>
      </c>
      <c r="K1426" s="1" t="s">
        <v>35</v>
      </c>
      <c r="L1426" s="1" t="s">
        <v>103</v>
      </c>
      <c r="M1426" s="1" t="s">
        <v>399</v>
      </c>
      <c r="N1426" s="1" t="s">
        <v>104</v>
      </c>
      <c r="O1426" s="1" t="s">
        <v>2178</v>
      </c>
      <c r="P1426" s="1" t="s">
        <v>2180</v>
      </c>
      <c r="Q1426" s="1" t="s">
        <v>45</v>
      </c>
      <c r="AA1426" s="2">
        <v>1728</v>
      </c>
      <c r="AB1426">
        <v>4.3700000000000003E-2</v>
      </c>
      <c r="AC1426">
        <v>1.4</v>
      </c>
      <c r="AD1426">
        <v>0.45</v>
      </c>
      <c r="AE1426">
        <v>6.9</v>
      </c>
      <c r="AF1426">
        <v>31</v>
      </c>
      <c r="AG1426" s="2">
        <f t="shared" si="66"/>
        <v>11923.2</v>
      </c>
      <c r="AH1426" s="2">
        <f t="shared" si="67"/>
        <v>20736</v>
      </c>
      <c r="AI1426" s="8">
        <v>85</v>
      </c>
      <c r="AJ1426" s="8">
        <v>40</v>
      </c>
      <c r="AK1426" s="2">
        <f>(100-AJ1426)/(100-AI1426)*AG1426</f>
        <v>47692.800000000003</v>
      </c>
      <c r="AL1426" s="8">
        <f t="shared" si="68"/>
        <v>432</v>
      </c>
    </row>
    <row r="1427" spans="1:38" x14ac:dyDescent="0.35">
      <c r="A1427" s="1" t="s">
        <v>2177</v>
      </c>
      <c r="B1427" s="1" t="s">
        <v>2145</v>
      </c>
      <c r="C1427" s="1" t="s">
        <v>2145</v>
      </c>
      <c r="D1427" s="1" t="s">
        <v>2179</v>
      </c>
      <c r="E1427" s="1" t="s">
        <v>33</v>
      </c>
      <c r="F1427" s="2">
        <v>151806</v>
      </c>
      <c r="G1427" s="2">
        <v>392227</v>
      </c>
      <c r="H1427" s="2">
        <v>151806</v>
      </c>
      <c r="I1427" s="2">
        <v>392227</v>
      </c>
      <c r="J1427" s="1" t="s">
        <v>50</v>
      </c>
      <c r="K1427" s="1" t="s">
        <v>35</v>
      </c>
      <c r="L1427" s="1" t="s">
        <v>50</v>
      </c>
      <c r="M1427" s="1" t="s">
        <v>127</v>
      </c>
      <c r="N1427" s="1" t="s">
        <v>52</v>
      </c>
      <c r="O1427" s="1" t="s">
        <v>2178</v>
      </c>
      <c r="P1427" s="1" t="s">
        <v>2180</v>
      </c>
      <c r="Q1427" s="1" t="s">
        <v>45</v>
      </c>
      <c r="AA1427" s="2">
        <v>2640</v>
      </c>
      <c r="AB1427">
        <v>4.3700000000000003E-2</v>
      </c>
      <c r="AC1427">
        <v>22</v>
      </c>
      <c r="AD1427">
        <v>0.1</v>
      </c>
      <c r="AE1427">
        <v>1.2</v>
      </c>
      <c r="AF1427">
        <v>15</v>
      </c>
      <c r="AG1427" s="2">
        <f t="shared" si="66"/>
        <v>3168</v>
      </c>
      <c r="AH1427" s="2">
        <f t="shared" si="67"/>
        <v>31680</v>
      </c>
      <c r="AI1427" s="8">
        <v>85</v>
      </c>
      <c r="AJ1427" s="8">
        <v>40</v>
      </c>
      <c r="AK1427" s="2">
        <f>(100-AJ1427)/(100-AI1427)*AG1427</f>
        <v>12672</v>
      </c>
      <c r="AL1427" s="8">
        <f t="shared" si="68"/>
        <v>660</v>
      </c>
    </row>
    <row r="1428" spans="1:38" x14ac:dyDescent="0.35">
      <c r="A1428" s="1" t="s">
        <v>2177</v>
      </c>
      <c r="B1428" s="1" t="s">
        <v>2145</v>
      </c>
      <c r="C1428" s="1" t="s">
        <v>2145</v>
      </c>
      <c r="D1428" s="1" t="s">
        <v>2179</v>
      </c>
      <c r="E1428" s="1" t="s">
        <v>33</v>
      </c>
      <c r="F1428" s="2">
        <v>151806</v>
      </c>
      <c r="G1428" s="2">
        <v>392227</v>
      </c>
      <c r="H1428" s="2">
        <v>151806</v>
      </c>
      <c r="I1428" s="2">
        <v>392227</v>
      </c>
      <c r="J1428" s="1" t="s">
        <v>50</v>
      </c>
      <c r="K1428" s="1" t="s">
        <v>35</v>
      </c>
      <c r="L1428" s="1" t="s">
        <v>50</v>
      </c>
      <c r="M1428" s="1" t="s">
        <v>127</v>
      </c>
      <c r="N1428" s="1" t="s">
        <v>52</v>
      </c>
      <c r="O1428" s="1" t="s">
        <v>2178</v>
      </c>
      <c r="P1428" s="1" t="s">
        <v>2180</v>
      </c>
      <c r="Q1428" s="1" t="s">
        <v>45</v>
      </c>
      <c r="AA1428">
        <v>220</v>
      </c>
      <c r="AB1428">
        <v>0</v>
      </c>
      <c r="AC1428">
        <v>22</v>
      </c>
      <c r="AD1428">
        <v>0.1</v>
      </c>
      <c r="AE1428">
        <v>1.2</v>
      </c>
      <c r="AF1428">
        <v>15</v>
      </c>
      <c r="AG1428" s="2">
        <f t="shared" si="66"/>
        <v>264</v>
      </c>
      <c r="AH1428" s="2">
        <f t="shared" si="67"/>
        <v>2640</v>
      </c>
      <c r="AI1428" s="8">
        <v>85</v>
      </c>
      <c r="AJ1428" s="8">
        <v>40</v>
      </c>
      <c r="AK1428" s="2">
        <f>(100-AJ1428)/(100-AI1428)*AG1428</f>
        <v>1056</v>
      </c>
      <c r="AL1428" s="8">
        <f t="shared" si="68"/>
        <v>55</v>
      </c>
    </row>
    <row r="1429" spans="1:38" x14ac:dyDescent="0.35">
      <c r="A1429" s="1" t="s">
        <v>2177</v>
      </c>
      <c r="B1429" s="1" t="s">
        <v>2145</v>
      </c>
      <c r="C1429" s="1" t="s">
        <v>2145</v>
      </c>
      <c r="D1429" s="1" t="s">
        <v>2179</v>
      </c>
      <c r="E1429" s="1" t="s">
        <v>33</v>
      </c>
      <c r="F1429" s="2">
        <v>151806</v>
      </c>
      <c r="G1429" s="2">
        <v>392227</v>
      </c>
      <c r="H1429" s="2">
        <v>151806</v>
      </c>
      <c r="I1429" s="2">
        <v>392227</v>
      </c>
      <c r="J1429" s="1" t="s">
        <v>46</v>
      </c>
      <c r="K1429" s="1" t="s">
        <v>35</v>
      </c>
      <c r="L1429" s="1" t="s">
        <v>46</v>
      </c>
      <c r="M1429" s="1" t="s">
        <v>127</v>
      </c>
      <c r="N1429" s="1" t="s">
        <v>48</v>
      </c>
      <c r="O1429" s="1" t="s">
        <v>2178</v>
      </c>
      <c r="P1429" s="1" t="s">
        <v>2180</v>
      </c>
      <c r="Q1429" s="1" t="s">
        <v>45</v>
      </c>
      <c r="AA1429">
        <v>1</v>
      </c>
      <c r="AB1429">
        <v>0.2606</v>
      </c>
      <c r="AC1429">
        <v>1.5</v>
      </c>
      <c r="AD1429">
        <v>0.83</v>
      </c>
      <c r="AE1429">
        <v>2.8</v>
      </c>
      <c r="AF1429">
        <v>36</v>
      </c>
      <c r="AG1429" s="2">
        <f t="shared" si="66"/>
        <v>2.8</v>
      </c>
      <c r="AH1429" s="2">
        <f t="shared" si="67"/>
        <v>12</v>
      </c>
      <c r="AI1429" s="8">
        <v>85</v>
      </c>
      <c r="AJ1429" s="8">
        <v>40</v>
      </c>
      <c r="AK1429" s="2">
        <f>(100-AJ1429)/(100-AI1429)*AG1429</f>
        <v>11.2</v>
      </c>
      <c r="AL1429" s="8">
        <f t="shared" si="68"/>
        <v>0</v>
      </c>
    </row>
    <row r="1430" spans="1:38" x14ac:dyDescent="0.35">
      <c r="A1430" s="1" t="s">
        <v>2177</v>
      </c>
      <c r="B1430" s="1" t="s">
        <v>2145</v>
      </c>
      <c r="C1430" s="1" t="s">
        <v>2145</v>
      </c>
      <c r="D1430" s="1" t="s">
        <v>2179</v>
      </c>
      <c r="E1430" s="1" t="s">
        <v>33</v>
      </c>
      <c r="F1430" s="2">
        <v>151806</v>
      </c>
      <c r="G1430" s="2">
        <v>392227</v>
      </c>
      <c r="H1430" s="2">
        <v>151806</v>
      </c>
      <c r="I1430" s="2">
        <v>392227</v>
      </c>
      <c r="J1430" s="1" t="s">
        <v>53</v>
      </c>
      <c r="K1430" s="1" t="s">
        <v>35</v>
      </c>
      <c r="L1430" s="1" t="s">
        <v>53</v>
      </c>
      <c r="M1430" s="1" t="s">
        <v>127</v>
      </c>
      <c r="N1430" s="1" t="s">
        <v>48</v>
      </c>
      <c r="O1430" s="1" t="s">
        <v>2178</v>
      </c>
      <c r="P1430" s="1" t="s">
        <v>2180</v>
      </c>
      <c r="Q1430" s="1" t="s">
        <v>45</v>
      </c>
      <c r="AA1430">
        <v>343</v>
      </c>
      <c r="AB1430">
        <v>0.2606</v>
      </c>
      <c r="AC1430">
        <v>4.2</v>
      </c>
      <c r="AD1430">
        <v>0.63</v>
      </c>
      <c r="AE1430">
        <v>2.8</v>
      </c>
      <c r="AF1430">
        <v>35</v>
      </c>
      <c r="AG1430" s="2">
        <f t="shared" si="66"/>
        <v>960.4</v>
      </c>
      <c r="AH1430" s="2">
        <f t="shared" si="67"/>
        <v>4116</v>
      </c>
      <c r="AI1430" s="8">
        <v>85</v>
      </c>
      <c r="AJ1430" s="8">
        <v>40</v>
      </c>
      <c r="AK1430" s="2">
        <f>(100-AJ1430)/(100-AI1430)*AG1430</f>
        <v>3841.6</v>
      </c>
      <c r="AL1430" s="8">
        <f t="shared" si="68"/>
        <v>85</v>
      </c>
    </row>
    <row r="1431" spans="1:38" x14ac:dyDescent="0.35">
      <c r="A1431" s="1" t="s">
        <v>2181</v>
      </c>
      <c r="B1431" s="1" t="s">
        <v>2145</v>
      </c>
      <c r="C1431" s="1" t="s">
        <v>2145</v>
      </c>
      <c r="D1431" s="1" t="s">
        <v>2183</v>
      </c>
      <c r="E1431" s="1" t="s">
        <v>33</v>
      </c>
      <c r="F1431" s="2">
        <v>148480</v>
      </c>
      <c r="G1431" s="2">
        <v>392687</v>
      </c>
      <c r="H1431" s="2">
        <v>148480</v>
      </c>
      <c r="I1431" s="2">
        <v>392687</v>
      </c>
      <c r="J1431" s="1" t="s">
        <v>85</v>
      </c>
      <c r="K1431" s="1" t="s">
        <v>35</v>
      </c>
      <c r="L1431" s="1" t="s">
        <v>54</v>
      </c>
      <c r="M1431" s="1" t="s">
        <v>84</v>
      </c>
      <c r="N1431" s="1" t="s">
        <v>56</v>
      </c>
      <c r="O1431" s="1" t="s">
        <v>2182</v>
      </c>
      <c r="P1431" s="1" t="s">
        <v>2184</v>
      </c>
      <c r="Q1431" s="1" t="s">
        <v>45</v>
      </c>
      <c r="AA1431">
        <v>630</v>
      </c>
      <c r="AB1431">
        <v>4.3700000000000003E-2</v>
      </c>
      <c r="AC1431">
        <v>1.4</v>
      </c>
      <c r="AD1431">
        <v>0.45</v>
      </c>
      <c r="AE1431">
        <v>5.8</v>
      </c>
      <c r="AF1431">
        <v>31</v>
      </c>
      <c r="AG1431" s="2">
        <f t="shared" si="66"/>
        <v>3654</v>
      </c>
      <c r="AH1431" s="2">
        <f t="shared" si="67"/>
        <v>7560</v>
      </c>
      <c r="AI1431" s="8">
        <v>85</v>
      </c>
      <c r="AJ1431" s="8">
        <v>40</v>
      </c>
      <c r="AK1431" s="2">
        <f>(100-AJ1431)/(100-AI1431)*AG1431</f>
        <v>14616</v>
      </c>
      <c r="AL1431" s="8">
        <f t="shared" si="68"/>
        <v>157</v>
      </c>
    </row>
    <row r="1432" spans="1:38" x14ac:dyDescent="0.35">
      <c r="A1432" s="1" t="s">
        <v>2181</v>
      </c>
      <c r="B1432" s="1" t="s">
        <v>2145</v>
      </c>
      <c r="C1432" s="1" t="s">
        <v>2145</v>
      </c>
      <c r="D1432" s="1" t="s">
        <v>2183</v>
      </c>
      <c r="E1432" s="1" t="s">
        <v>33</v>
      </c>
      <c r="F1432" s="2">
        <v>148480</v>
      </c>
      <c r="G1432" s="2">
        <v>392687</v>
      </c>
      <c r="H1432" s="2">
        <v>148480</v>
      </c>
      <c r="I1432" s="2">
        <v>392687</v>
      </c>
      <c r="J1432" s="1" t="s">
        <v>1366</v>
      </c>
      <c r="K1432" s="1" t="s">
        <v>35</v>
      </c>
      <c r="L1432" s="1" t="s">
        <v>1366</v>
      </c>
      <c r="M1432" s="1" t="s">
        <v>1492</v>
      </c>
      <c r="N1432" s="1" t="s">
        <v>324</v>
      </c>
      <c r="O1432" s="1" t="s">
        <v>2182</v>
      </c>
      <c r="P1432" s="1" t="s">
        <v>2184</v>
      </c>
      <c r="Q1432" s="1" t="s">
        <v>45</v>
      </c>
      <c r="AA1432">
        <v>299</v>
      </c>
      <c r="AB1432">
        <v>0.2606</v>
      </c>
      <c r="AC1432">
        <v>4.2</v>
      </c>
      <c r="AD1432">
        <v>1.3</v>
      </c>
      <c r="AE1432">
        <v>3.7</v>
      </c>
      <c r="AF1432">
        <v>35</v>
      </c>
      <c r="AG1432" s="2">
        <f t="shared" si="66"/>
        <v>1106.3</v>
      </c>
      <c r="AH1432" s="2">
        <f t="shared" si="67"/>
        <v>3588</v>
      </c>
      <c r="AI1432" s="8">
        <v>70</v>
      </c>
      <c r="AJ1432" s="8">
        <v>40</v>
      </c>
      <c r="AK1432" s="2">
        <f>(100-AJ1432)/(100-AI1432)*AG1432</f>
        <v>2212.6</v>
      </c>
      <c r="AL1432" s="8">
        <f t="shared" si="68"/>
        <v>149</v>
      </c>
    </row>
    <row r="1433" spans="1:38" x14ac:dyDescent="0.35">
      <c r="A1433" s="1" t="s">
        <v>2181</v>
      </c>
      <c r="B1433" s="1" t="s">
        <v>2145</v>
      </c>
      <c r="C1433" s="1" t="s">
        <v>2145</v>
      </c>
      <c r="D1433" s="1" t="s">
        <v>2183</v>
      </c>
      <c r="E1433" s="1" t="s">
        <v>33</v>
      </c>
      <c r="F1433" s="2">
        <v>148480</v>
      </c>
      <c r="G1433" s="2">
        <v>392687</v>
      </c>
      <c r="H1433" s="2">
        <v>148480</v>
      </c>
      <c r="I1433" s="2">
        <v>392687</v>
      </c>
      <c r="J1433" s="1" t="s">
        <v>1365</v>
      </c>
      <c r="K1433" s="1" t="s">
        <v>35</v>
      </c>
      <c r="L1433" s="1" t="s">
        <v>1365</v>
      </c>
      <c r="M1433" s="1" t="s">
        <v>1492</v>
      </c>
      <c r="N1433" s="1" t="s">
        <v>324</v>
      </c>
      <c r="O1433" s="1" t="s">
        <v>2182</v>
      </c>
      <c r="P1433" s="1" t="s">
        <v>2184</v>
      </c>
      <c r="Q1433" s="1" t="s">
        <v>45</v>
      </c>
      <c r="AA1433">
        <v>1</v>
      </c>
      <c r="AB1433">
        <v>0.2606</v>
      </c>
      <c r="AC1433">
        <v>1.5</v>
      </c>
      <c r="AD1433">
        <v>1.7</v>
      </c>
      <c r="AE1433">
        <v>3.7</v>
      </c>
      <c r="AF1433">
        <v>36</v>
      </c>
      <c r="AG1433" s="2">
        <f t="shared" si="66"/>
        <v>3.7</v>
      </c>
      <c r="AH1433" s="2">
        <f t="shared" si="67"/>
        <v>12</v>
      </c>
      <c r="AI1433" s="8">
        <v>70</v>
      </c>
      <c r="AJ1433" s="8">
        <v>40</v>
      </c>
      <c r="AK1433" s="2">
        <f>(100-AJ1433)/(100-AI1433)*AG1433</f>
        <v>7.4</v>
      </c>
      <c r="AL1433" s="8">
        <f t="shared" si="68"/>
        <v>0</v>
      </c>
    </row>
    <row r="1434" spans="1:38" x14ac:dyDescent="0.35">
      <c r="A1434" s="1" t="s">
        <v>2181</v>
      </c>
      <c r="B1434" s="1" t="s">
        <v>2145</v>
      </c>
      <c r="C1434" s="1" t="s">
        <v>2145</v>
      </c>
      <c r="D1434" s="1" t="s">
        <v>2183</v>
      </c>
      <c r="E1434" s="1" t="s">
        <v>33</v>
      </c>
      <c r="F1434" s="2">
        <v>148480</v>
      </c>
      <c r="G1434" s="2">
        <v>392687</v>
      </c>
      <c r="H1434" s="2">
        <v>148480</v>
      </c>
      <c r="I1434" s="2">
        <v>392687</v>
      </c>
      <c r="J1434" s="1" t="s">
        <v>49</v>
      </c>
      <c r="K1434" s="1" t="s">
        <v>35</v>
      </c>
      <c r="L1434" s="1" t="s">
        <v>50</v>
      </c>
      <c r="M1434" s="1" t="s">
        <v>84</v>
      </c>
      <c r="N1434" s="1" t="s">
        <v>52</v>
      </c>
      <c r="O1434" s="1" t="s">
        <v>2182</v>
      </c>
      <c r="P1434" s="1" t="s">
        <v>2184</v>
      </c>
      <c r="Q1434" s="1" t="s">
        <v>45</v>
      </c>
      <c r="AA1434" s="2">
        <v>2112</v>
      </c>
      <c r="AB1434">
        <v>4.3700000000000003E-2</v>
      </c>
      <c r="AC1434">
        <v>22</v>
      </c>
      <c r="AD1434">
        <v>0.1</v>
      </c>
      <c r="AE1434">
        <v>2</v>
      </c>
      <c r="AF1434">
        <v>15</v>
      </c>
      <c r="AG1434" s="2">
        <f t="shared" si="66"/>
        <v>4224</v>
      </c>
      <c r="AH1434" s="2">
        <f t="shared" si="67"/>
        <v>25344</v>
      </c>
      <c r="AI1434" s="8">
        <v>85</v>
      </c>
      <c r="AJ1434" s="8">
        <v>40</v>
      </c>
      <c r="AK1434" s="2">
        <f>(100-AJ1434)/(100-AI1434)*AG1434</f>
        <v>16896</v>
      </c>
      <c r="AL1434" s="8">
        <f t="shared" si="68"/>
        <v>528</v>
      </c>
    </row>
    <row r="1435" spans="1:38" x14ac:dyDescent="0.35">
      <c r="A1435" s="1" t="s">
        <v>2181</v>
      </c>
      <c r="B1435" s="1" t="s">
        <v>2145</v>
      </c>
      <c r="C1435" s="1" t="s">
        <v>2145</v>
      </c>
      <c r="D1435" s="1" t="s">
        <v>2183</v>
      </c>
      <c r="E1435" s="1" t="s">
        <v>33</v>
      </c>
      <c r="F1435" s="2">
        <v>148480</v>
      </c>
      <c r="G1435" s="2">
        <v>392687</v>
      </c>
      <c r="H1435" s="2">
        <v>148480</v>
      </c>
      <c r="I1435" s="2">
        <v>392687</v>
      </c>
      <c r="J1435" s="1" t="s">
        <v>34</v>
      </c>
      <c r="K1435" s="1" t="s">
        <v>35</v>
      </c>
      <c r="L1435" s="1" t="s">
        <v>36</v>
      </c>
      <c r="M1435" s="1" t="s">
        <v>1492</v>
      </c>
      <c r="N1435" s="1" t="s">
        <v>38</v>
      </c>
      <c r="O1435" s="1" t="s">
        <v>2182</v>
      </c>
      <c r="P1435" s="1" t="s">
        <v>2184</v>
      </c>
      <c r="Q1435" s="1" t="s">
        <v>45</v>
      </c>
      <c r="AA1435">
        <v>522</v>
      </c>
      <c r="AB1435">
        <v>4.3700000000000003E-2</v>
      </c>
      <c r="AC1435">
        <v>1.4</v>
      </c>
      <c r="AD1435">
        <v>0.9</v>
      </c>
      <c r="AE1435">
        <v>4.5999999999999996</v>
      </c>
      <c r="AF1435">
        <v>31</v>
      </c>
      <c r="AG1435" s="2">
        <f t="shared" si="66"/>
        <v>2401.1999999999998</v>
      </c>
      <c r="AH1435" s="2">
        <f t="shared" si="67"/>
        <v>6264</v>
      </c>
      <c r="AI1435" s="8">
        <v>70</v>
      </c>
      <c r="AJ1435" s="8">
        <v>40</v>
      </c>
      <c r="AK1435" s="2">
        <f>(100-AJ1435)/(100-AI1435)*AG1435</f>
        <v>4802.3999999999996</v>
      </c>
      <c r="AL1435" s="8">
        <f t="shared" si="68"/>
        <v>261</v>
      </c>
    </row>
    <row r="1436" spans="1:38" x14ac:dyDescent="0.35">
      <c r="A1436" s="1" t="s">
        <v>2185</v>
      </c>
      <c r="B1436" s="1" t="s">
        <v>2145</v>
      </c>
      <c r="C1436" s="1" t="s">
        <v>2145</v>
      </c>
      <c r="D1436" s="1" t="s">
        <v>2186</v>
      </c>
      <c r="E1436" s="1" t="s">
        <v>33</v>
      </c>
      <c r="F1436" s="2">
        <v>147611</v>
      </c>
      <c r="G1436" s="2">
        <v>390490</v>
      </c>
      <c r="H1436" s="2">
        <v>147611</v>
      </c>
      <c r="I1436" s="2">
        <v>390490</v>
      </c>
      <c r="J1436" s="1" t="s">
        <v>54</v>
      </c>
      <c r="K1436" s="1" t="s">
        <v>35</v>
      </c>
      <c r="L1436" s="1" t="s">
        <v>54</v>
      </c>
      <c r="M1436" s="1" t="s">
        <v>55</v>
      </c>
      <c r="N1436" s="1" t="s">
        <v>56</v>
      </c>
      <c r="P1436" s="1" t="s">
        <v>2187</v>
      </c>
      <c r="Q1436" s="1" t="s">
        <v>45</v>
      </c>
      <c r="AA1436" s="2">
        <v>2976</v>
      </c>
      <c r="AB1436">
        <v>4.3700000000000003E-2</v>
      </c>
      <c r="AC1436">
        <v>1.4</v>
      </c>
      <c r="AD1436">
        <v>0.45</v>
      </c>
      <c r="AE1436">
        <v>5.8</v>
      </c>
      <c r="AF1436">
        <v>31</v>
      </c>
      <c r="AG1436" s="2">
        <f t="shared" si="66"/>
        <v>17260.8</v>
      </c>
      <c r="AH1436" s="2">
        <f t="shared" si="67"/>
        <v>35712</v>
      </c>
      <c r="AI1436" s="8">
        <v>85</v>
      </c>
      <c r="AJ1436" s="8">
        <v>40</v>
      </c>
      <c r="AK1436" s="2">
        <f>(100-AJ1436)/(100-AI1436)*AG1436</f>
        <v>69043.199999999997</v>
      </c>
      <c r="AL1436" s="8">
        <f t="shared" si="68"/>
        <v>744</v>
      </c>
    </row>
    <row r="1437" spans="1:38" x14ac:dyDescent="0.35">
      <c r="A1437" s="1" t="s">
        <v>2185</v>
      </c>
      <c r="B1437" s="1" t="s">
        <v>2145</v>
      </c>
      <c r="C1437" s="1" t="s">
        <v>2145</v>
      </c>
      <c r="D1437" s="1" t="s">
        <v>2186</v>
      </c>
      <c r="E1437" s="1" t="s">
        <v>33</v>
      </c>
      <c r="F1437" s="2">
        <v>147611</v>
      </c>
      <c r="G1437" s="2">
        <v>390490</v>
      </c>
      <c r="H1437" s="2">
        <v>147611</v>
      </c>
      <c r="I1437" s="2">
        <v>390490</v>
      </c>
      <c r="J1437" s="1" t="s">
        <v>50</v>
      </c>
      <c r="K1437" s="1" t="s">
        <v>35</v>
      </c>
      <c r="L1437" s="1" t="s">
        <v>50</v>
      </c>
      <c r="M1437" s="1" t="s">
        <v>55</v>
      </c>
      <c r="N1437" s="1" t="s">
        <v>52</v>
      </c>
      <c r="P1437" s="1" t="s">
        <v>2187</v>
      </c>
      <c r="Q1437" s="1" t="s">
        <v>45</v>
      </c>
      <c r="AA1437">
        <v>480</v>
      </c>
      <c r="AB1437">
        <v>0</v>
      </c>
      <c r="AC1437">
        <v>22</v>
      </c>
      <c r="AD1437">
        <v>0.1</v>
      </c>
      <c r="AE1437">
        <v>2</v>
      </c>
      <c r="AF1437">
        <v>15</v>
      </c>
      <c r="AG1437" s="2">
        <f t="shared" si="66"/>
        <v>960</v>
      </c>
      <c r="AH1437" s="2">
        <f t="shared" si="67"/>
        <v>5760</v>
      </c>
      <c r="AI1437" s="8">
        <v>85</v>
      </c>
      <c r="AJ1437" s="8">
        <v>40</v>
      </c>
      <c r="AK1437" s="2">
        <f>(100-AJ1437)/(100-AI1437)*AG1437</f>
        <v>3840</v>
      </c>
      <c r="AL1437" s="8">
        <f t="shared" si="68"/>
        <v>120</v>
      </c>
    </row>
    <row r="1438" spans="1:38" x14ac:dyDescent="0.35">
      <c r="A1438" s="1" t="s">
        <v>2185</v>
      </c>
      <c r="B1438" s="1" t="s">
        <v>2145</v>
      </c>
      <c r="C1438" s="1" t="s">
        <v>2145</v>
      </c>
      <c r="D1438" s="1" t="s">
        <v>2186</v>
      </c>
      <c r="E1438" s="1" t="s">
        <v>33</v>
      </c>
      <c r="F1438" s="2">
        <v>147611</v>
      </c>
      <c r="G1438" s="2">
        <v>390490</v>
      </c>
      <c r="H1438" s="2">
        <v>147611</v>
      </c>
      <c r="I1438" s="2">
        <v>390490</v>
      </c>
      <c r="J1438" s="1" t="s">
        <v>150</v>
      </c>
      <c r="K1438" s="1" t="s">
        <v>35</v>
      </c>
      <c r="L1438" s="1" t="s">
        <v>150</v>
      </c>
      <c r="M1438" s="1" t="s">
        <v>526</v>
      </c>
      <c r="N1438" s="1" t="s">
        <v>152</v>
      </c>
      <c r="P1438" s="1" t="s">
        <v>2187</v>
      </c>
      <c r="Q1438" s="1" t="s">
        <v>45</v>
      </c>
      <c r="AA1438">
        <v>192</v>
      </c>
      <c r="AB1438">
        <v>4.3700000000000003E-2</v>
      </c>
      <c r="AC1438">
        <v>1.4</v>
      </c>
      <c r="AD1438">
        <v>0.45</v>
      </c>
      <c r="AE1438">
        <v>5.8</v>
      </c>
      <c r="AF1438">
        <v>31</v>
      </c>
      <c r="AG1438" s="2">
        <f t="shared" si="66"/>
        <v>1113.5999999999999</v>
      </c>
      <c r="AH1438" s="2">
        <f t="shared" si="67"/>
        <v>2304</v>
      </c>
      <c r="AI1438" s="8">
        <v>70</v>
      </c>
      <c r="AJ1438" s="8">
        <v>40</v>
      </c>
      <c r="AK1438" s="2">
        <f>(100-AJ1438)/(100-AI1438)*AG1438</f>
        <v>2227.1999999999998</v>
      </c>
      <c r="AL1438" s="8">
        <f t="shared" si="68"/>
        <v>96</v>
      </c>
    </row>
    <row r="1439" spans="1:38" x14ac:dyDescent="0.35">
      <c r="A1439" s="1" t="s">
        <v>2188</v>
      </c>
      <c r="B1439" s="1" t="s">
        <v>2145</v>
      </c>
      <c r="C1439" s="1" t="s">
        <v>2145</v>
      </c>
      <c r="D1439" s="1" t="s">
        <v>2190</v>
      </c>
      <c r="E1439" s="1" t="s">
        <v>33</v>
      </c>
      <c r="F1439" s="2">
        <v>150627</v>
      </c>
      <c r="G1439" s="2">
        <v>392465</v>
      </c>
      <c r="H1439" s="2">
        <v>150627</v>
      </c>
      <c r="I1439" s="2">
        <v>392465</v>
      </c>
      <c r="J1439" s="1" t="s">
        <v>79</v>
      </c>
      <c r="K1439" s="1" t="s">
        <v>35</v>
      </c>
      <c r="L1439" s="1" t="s">
        <v>54</v>
      </c>
      <c r="M1439" s="1" t="s">
        <v>51</v>
      </c>
      <c r="N1439" s="1" t="s">
        <v>56</v>
      </c>
      <c r="O1439" s="1" t="s">
        <v>2189</v>
      </c>
      <c r="P1439" s="1" t="s">
        <v>2191</v>
      </c>
      <c r="Q1439" s="1" t="s">
        <v>45</v>
      </c>
      <c r="AA1439" s="2">
        <v>2610</v>
      </c>
      <c r="AB1439">
        <v>4.3700000000000003E-2</v>
      </c>
      <c r="AC1439">
        <v>1.4</v>
      </c>
      <c r="AD1439">
        <v>0.45</v>
      </c>
      <c r="AE1439">
        <v>5.8</v>
      </c>
      <c r="AF1439">
        <v>31</v>
      </c>
      <c r="AG1439" s="2">
        <f t="shared" si="66"/>
        <v>15138</v>
      </c>
      <c r="AH1439" s="2">
        <f t="shared" si="67"/>
        <v>31320</v>
      </c>
      <c r="AI1439" s="8">
        <v>85</v>
      </c>
      <c r="AJ1439" s="8">
        <v>40</v>
      </c>
      <c r="AK1439" s="2">
        <f>(100-AJ1439)/(100-AI1439)*AG1439</f>
        <v>60552</v>
      </c>
      <c r="AL1439" s="8">
        <f t="shared" si="68"/>
        <v>652</v>
      </c>
    </row>
    <row r="1440" spans="1:38" x14ac:dyDescent="0.35">
      <c r="A1440" s="1" t="s">
        <v>2192</v>
      </c>
      <c r="B1440" s="1" t="s">
        <v>2145</v>
      </c>
      <c r="C1440" s="1" t="s">
        <v>2196</v>
      </c>
      <c r="D1440" s="1" t="s">
        <v>2194</v>
      </c>
      <c r="E1440" s="1" t="s">
        <v>33</v>
      </c>
      <c r="F1440" s="2">
        <v>147562</v>
      </c>
      <c r="G1440" s="2">
        <v>387152</v>
      </c>
      <c r="H1440" s="2">
        <v>147562</v>
      </c>
      <c r="I1440" s="2">
        <v>387152</v>
      </c>
      <c r="J1440" s="1" t="s">
        <v>79</v>
      </c>
      <c r="K1440" s="1" t="s">
        <v>35</v>
      </c>
      <c r="L1440" s="1" t="s">
        <v>54</v>
      </c>
      <c r="M1440" s="1" t="s">
        <v>51</v>
      </c>
      <c r="N1440" s="1" t="s">
        <v>56</v>
      </c>
      <c r="O1440" s="1" t="s">
        <v>2193</v>
      </c>
      <c r="P1440" s="1" t="s">
        <v>2195</v>
      </c>
      <c r="Q1440" s="1" t="s">
        <v>45</v>
      </c>
      <c r="AA1440" s="2">
        <v>1820</v>
      </c>
      <c r="AB1440">
        <v>4.3700000000000003E-2</v>
      </c>
      <c r="AC1440">
        <v>1.4</v>
      </c>
      <c r="AD1440">
        <v>0.45</v>
      </c>
      <c r="AE1440">
        <v>5.8</v>
      </c>
      <c r="AF1440">
        <v>31</v>
      </c>
      <c r="AG1440" s="2">
        <f t="shared" si="66"/>
        <v>10556</v>
      </c>
      <c r="AH1440" s="2">
        <f t="shared" si="67"/>
        <v>21840</v>
      </c>
      <c r="AI1440" s="8">
        <v>85</v>
      </c>
      <c r="AJ1440" s="8">
        <v>40</v>
      </c>
      <c r="AK1440" s="2">
        <f>(100-AJ1440)/(100-AI1440)*AG1440</f>
        <v>42224</v>
      </c>
      <c r="AL1440" s="8">
        <f t="shared" si="68"/>
        <v>455</v>
      </c>
    </row>
    <row r="1441" spans="1:38" x14ac:dyDescent="0.35">
      <c r="A1441" s="1" t="s">
        <v>2192</v>
      </c>
      <c r="B1441" s="1" t="s">
        <v>2145</v>
      </c>
      <c r="C1441" s="1" t="s">
        <v>2196</v>
      </c>
      <c r="D1441" s="1" t="s">
        <v>2194</v>
      </c>
      <c r="E1441" s="1" t="s">
        <v>33</v>
      </c>
      <c r="F1441" s="2">
        <v>147562</v>
      </c>
      <c r="G1441" s="2">
        <v>387152</v>
      </c>
      <c r="H1441" s="2">
        <v>147562</v>
      </c>
      <c r="I1441" s="2">
        <v>387152</v>
      </c>
      <c r="J1441" s="1" t="s">
        <v>85</v>
      </c>
      <c r="K1441" s="1" t="s">
        <v>35</v>
      </c>
      <c r="L1441" s="1" t="s">
        <v>54</v>
      </c>
      <c r="M1441" s="1" t="s">
        <v>51</v>
      </c>
      <c r="N1441" s="1" t="s">
        <v>56</v>
      </c>
      <c r="O1441" s="1" t="s">
        <v>2193</v>
      </c>
      <c r="P1441" s="1" t="s">
        <v>2195</v>
      </c>
      <c r="Q1441" s="1" t="s">
        <v>45</v>
      </c>
      <c r="AA1441">
        <v>990</v>
      </c>
      <c r="AB1441">
        <v>4.3700000000000003E-2</v>
      </c>
      <c r="AC1441">
        <v>1.4</v>
      </c>
      <c r="AD1441">
        <v>0.45</v>
      </c>
      <c r="AE1441">
        <v>5.8</v>
      </c>
      <c r="AF1441">
        <v>31</v>
      </c>
      <c r="AG1441" s="2">
        <f t="shared" si="66"/>
        <v>5742</v>
      </c>
      <c r="AH1441" s="2">
        <f t="shared" si="67"/>
        <v>11880</v>
      </c>
      <c r="AI1441" s="8">
        <v>85</v>
      </c>
      <c r="AJ1441" s="8">
        <v>40</v>
      </c>
      <c r="AK1441" s="2">
        <f>(100-AJ1441)/(100-AI1441)*AG1441</f>
        <v>22968</v>
      </c>
      <c r="AL1441" s="8">
        <f t="shared" si="68"/>
        <v>247</v>
      </c>
    </row>
    <row r="1442" spans="1:38" x14ac:dyDescent="0.35">
      <c r="A1442" s="1" t="s">
        <v>2197</v>
      </c>
      <c r="B1442" s="1" t="s">
        <v>2145</v>
      </c>
      <c r="C1442" s="1" t="s">
        <v>2196</v>
      </c>
      <c r="D1442" s="1" t="s">
        <v>2199</v>
      </c>
      <c r="E1442" s="1" t="s">
        <v>33</v>
      </c>
      <c r="F1442" s="2">
        <v>147382</v>
      </c>
      <c r="G1442" s="2">
        <v>386969</v>
      </c>
      <c r="H1442" s="2">
        <v>147382</v>
      </c>
      <c r="I1442" s="2">
        <v>386969</v>
      </c>
      <c r="J1442" s="1" t="s">
        <v>85</v>
      </c>
      <c r="K1442" s="1" t="s">
        <v>35</v>
      </c>
      <c r="L1442" s="1" t="s">
        <v>54</v>
      </c>
      <c r="M1442" s="1" t="s">
        <v>80</v>
      </c>
      <c r="N1442" s="1" t="s">
        <v>56</v>
      </c>
      <c r="O1442" s="1" t="s">
        <v>2198</v>
      </c>
      <c r="P1442" s="1" t="s">
        <v>2200</v>
      </c>
      <c r="Q1442" s="1" t="s">
        <v>45</v>
      </c>
      <c r="AA1442" s="2">
        <v>1178</v>
      </c>
      <c r="AB1442">
        <v>4.3700000000000003E-2</v>
      </c>
      <c r="AC1442">
        <v>1.4</v>
      </c>
      <c r="AD1442">
        <v>0.45</v>
      </c>
      <c r="AE1442">
        <v>3.5</v>
      </c>
      <c r="AF1442">
        <v>31</v>
      </c>
      <c r="AG1442" s="2">
        <f t="shared" si="66"/>
        <v>4123</v>
      </c>
      <c r="AH1442" s="2">
        <f t="shared" si="67"/>
        <v>14136</v>
      </c>
      <c r="AI1442" s="8">
        <v>85</v>
      </c>
      <c r="AJ1442" s="8">
        <v>40</v>
      </c>
      <c r="AK1442" s="2">
        <f>(100-AJ1442)/(100-AI1442)*AG1442</f>
        <v>16492</v>
      </c>
      <c r="AL1442" s="8">
        <f t="shared" si="68"/>
        <v>294</v>
      </c>
    </row>
    <row r="1443" spans="1:38" x14ac:dyDescent="0.35">
      <c r="A1443" s="1" t="s">
        <v>2201</v>
      </c>
      <c r="B1443" s="1" t="s">
        <v>2145</v>
      </c>
      <c r="C1443" s="1" t="s">
        <v>2196</v>
      </c>
      <c r="D1443" s="1" t="s">
        <v>2203</v>
      </c>
      <c r="E1443" s="1" t="s">
        <v>33</v>
      </c>
      <c r="F1443" s="2">
        <v>144388</v>
      </c>
      <c r="G1443" s="2">
        <v>386658</v>
      </c>
      <c r="H1443" s="2">
        <v>144388</v>
      </c>
      <c r="I1443" s="2">
        <v>386658</v>
      </c>
      <c r="J1443" s="1" t="s">
        <v>54</v>
      </c>
      <c r="K1443" s="1" t="s">
        <v>35</v>
      </c>
      <c r="L1443" s="1" t="s">
        <v>54</v>
      </c>
      <c r="M1443" s="1" t="s">
        <v>339</v>
      </c>
      <c r="N1443" s="1" t="s">
        <v>56</v>
      </c>
      <c r="O1443" s="1" t="s">
        <v>2202</v>
      </c>
      <c r="P1443" s="1" t="s">
        <v>2204</v>
      </c>
      <c r="Q1443" s="1" t="s">
        <v>45</v>
      </c>
      <c r="AA1443" s="2">
        <v>3738</v>
      </c>
      <c r="AB1443">
        <v>4.3700000000000003E-2</v>
      </c>
      <c r="AC1443">
        <v>1.4</v>
      </c>
      <c r="AD1443">
        <v>0.45</v>
      </c>
      <c r="AE1443">
        <v>5.8</v>
      </c>
      <c r="AF1443">
        <v>31</v>
      </c>
      <c r="AG1443" s="2">
        <f t="shared" si="66"/>
        <v>21680.399999999998</v>
      </c>
      <c r="AH1443" s="2">
        <f t="shared" si="67"/>
        <v>44856</v>
      </c>
      <c r="AI1443" s="8">
        <v>85</v>
      </c>
      <c r="AJ1443" s="8">
        <v>40</v>
      </c>
      <c r="AK1443" s="2">
        <f>(100-AJ1443)/(100-AI1443)*AG1443</f>
        <v>86721.599999999991</v>
      </c>
      <c r="AL1443" s="8">
        <f t="shared" si="68"/>
        <v>934</v>
      </c>
    </row>
    <row r="1444" spans="1:38" x14ac:dyDescent="0.35">
      <c r="A1444" s="1" t="s">
        <v>2205</v>
      </c>
      <c r="B1444" s="1" t="s">
        <v>2145</v>
      </c>
      <c r="C1444" s="1" t="s">
        <v>2196</v>
      </c>
      <c r="D1444" s="1" t="s">
        <v>2206</v>
      </c>
      <c r="E1444" s="1" t="s">
        <v>33</v>
      </c>
      <c r="F1444" s="2">
        <v>144204</v>
      </c>
      <c r="G1444" s="2">
        <v>386404</v>
      </c>
      <c r="H1444" s="2">
        <v>144204</v>
      </c>
      <c r="I1444" s="2">
        <v>386404</v>
      </c>
      <c r="J1444" s="1" t="s">
        <v>105</v>
      </c>
      <c r="K1444" s="1" t="s">
        <v>35</v>
      </c>
      <c r="L1444" s="1" t="s">
        <v>106</v>
      </c>
      <c r="M1444" s="1" t="s">
        <v>95</v>
      </c>
      <c r="N1444" s="1" t="s">
        <v>96</v>
      </c>
      <c r="P1444" s="1" t="s">
        <v>2204</v>
      </c>
      <c r="Q1444" s="1" t="s">
        <v>45</v>
      </c>
      <c r="AA1444">
        <v>0</v>
      </c>
      <c r="AB1444">
        <v>0</v>
      </c>
      <c r="AC1444">
        <v>22</v>
      </c>
      <c r="AD1444">
        <v>0.1</v>
      </c>
      <c r="AE1444">
        <v>2.2999999999999998</v>
      </c>
      <c r="AF1444">
        <v>15</v>
      </c>
      <c r="AG1444" s="2">
        <f t="shared" si="66"/>
        <v>0</v>
      </c>
      <c r="AH1444" s="2">
        <f t="shared" si="67"/>
        <v>0</v>
      </c>
      <c r="AI1444" s="8">
        <v>85</v>
      </c>
      <c r="AJ1444" s="8">
        <v>40</v>
      </c>
      <c r="AK1444" s="2">
        <f>(100-AJ1444)/(100-AI1444)*AG1444</f>
        <v>0</v>
      </c>
      <c r="AL1444" s="8">
        <f t="shared" si="68"/>
        <v>0</v>
      </c>
    </row>
    <row r="1445" spans="1:38" x14ac:dyDescent="0.35">
      <c r="A1445" s="1" t="s">
        <v>2205</v>
      </c>
      <c r="B1445" s="1" t="s">
        <v>2145</v>
      </c>
      <c r="C1445" s="1" t="s">
        <v>2196</v>
      </c>
      <c r="D1445" s="1" t="s">
        <v>2206</v>
      </c>
      <c r="E1445" s="1" t="s">
        <v>33</v>
      </c>
      <c r="F1445" s="2">
        <v>144204</v>
      </c>
      <c r="G1445" s="2">
        <v>386404</v>
      </c>
      <c r="H1445" s="2">
        <v>144204</v>
      </c>
      <c r="I1445" s="2">
        <v>386404</v>
      </c>
      <c r="J1445" s="1" t="s">
        <v>107</v>
      </c>
      <c r="K1445" s="1" t="s">
        <v>35</v>
      </c>
      <c r="L1445" s="1" t="s">
        <v>107</v>
      </c>
      <c r="M1445" s="1" t="s">
        <v>95</v>
      </c>
      <c r="N1445" s="1" t="s">
        <v>96</v>
      </c>
      <c r="P1445" s="1" t="s">
        <v>2204</v>
      </c>
      <c r="Q1445" s="1" t="s">
        <v>45</v>
      </c>
      <c r="AA1445">
        <v>0</v>
      </c>
      <c r="AB1445">
        <v>0.2606</v>
      </c>
      <c r="AC1445">
        <v>2.2999999999999998</v>
      </c>
      <c r="AD1445">
        <v>1.3</v>
      </c>
      <c r="AE1445">
        <v>8.4</v>
      </c>
      <c r="AF1445">
        <v>32</v>
      </c>
      <c r="AG1445" s="2">
        <f t="shared" si="66"/>
        <v>0</v>
      </c>
      <c r="AH1445" s="2">
        <f t="shared" si="67"/>
        <v>0</v>
      </c>
      <c r="AI1445" s="8">
        <v>85</v>
      </c>
      <c r="AJ1445" s="8">
        <v>40</v>
      </c>
      <c r="AK1445" s="2">
        <f>(100-AJ1445)/(100-AI1445)*AG1445</f>
        <v>0</v>
      </c>
      <c r="AL1445" s="8">
        <f t="shared" si="68"/>
        <v>0</v>
      </c>
    </row>
    <row r="1446" spans="1:38" x14ac:dyDescent="0.35">
      <c r="A1446" s="1" t="s">
        <v>2205</v>
      </c>
      <c r="B1446" s="1" t="s">
        <v>2145</v>
      </c>
      <c r="C1446" s="1" t="s">
        <v>2196</v>
      </c>
      <c r="D1446" s="1" t="s">
        <v>2206</v>
      </c>
      <c r="E1446" s="1" t="s">
        <v>33</v>
      </c>
      <c r="F1446" s="2">
        <v>144204</v>
      </c>
      <c r="G1446" s="2">
        <v>386404</v>
      </c>
      <c r="H1446" s="2">
        <v>144204</v>
      </c>
      <c r="I1446" s="2">
        <v>386404</v>
      </c>
      <c r="J1446" s="1" t="s">
        <v>94</v>
      </c>
      <c r="K1446" s="1" t="s">
        <v>35</v>
      </c>
      <c r="L1446" s="1" t="s">
        <v>94</v>
      </c>
      <c r="M1446" s="1" t="s">
        <v>95</v>
      </c>
      <c r="N1446" s="1" t="s">
        <v>96</v>
      </c>
      <c r="P1446" s="1" t="s">
        <v>2204</v>
      </c>
      <c r="Q1446" s="1" t="s">
        <v>45</v>
      </c>
      <c r="AA1446">
        <v>0</v>
      </c>
      <c r="AB1446">
        <v>0.2606</v>
      </c>
      <c r="AC1446">
        <v>4.2</v>
      </c>
      <c r="AD1446">
        <v>0.63</v>
      </c>
      <c r="AE1446">
        <v>5.6</v>
      </c>
      <c r="AF1446">
        <v>35</v>
      </c>
      <c r="AG1446" s="2">
        <f t="shared" si="66"/>
        <v>0</v>
      </c>
      <c r="AH1446" s="2">
        <f t="shared" si="67"/>
        <v>0</v>
      </c>
      <c r="AI1446" s="8">
        <v>85</v>
      </c>
      <c r="AJ1446" s="8">
        <v>40</v>
      </c>
      <c r="AK1446" s="2">
        <f>(100-AJ1446)/(100-AI1446)*AG1446</f>
        <v>0</v>
      </c>
      <c r="AL1446" s="8">
        <f t="shared" si="68"/>
        <v>0</v>
      </c>
    </row>
    <row r="1447" spans="1:38" x14ac:dyDescent="0.35">
      <c r="A1447" s="1" t="s">
        <v>2205</v>
      </c>
      <c r="B1447" s="1" t="s">
        <v>2145</v>
      </c>
      <c r="C1447" s="1" t="s">
        <v>2196</v>
      </c>
      <c r="D1447" s="1" t="s">
        <v>2206</v>
      </c>
      <c r="E1447" s="1" t="s">
        <v>33</v>
      </c>
      <c r="F1447" s="2">
        <v>144204</v>
      </c>
      <c r="G1447" s="2">
        <v>386404</v>
      </c>
      <c r="H1447" s="2">
        <v>144204</v>
      </c>
      <c r="I1447" s="2">
        <v>386404</v>
      </c>
      <c r="J1447" s="1" t="s">
        <v>101</v>
      </c>
      <c r="K1447" s="1" t="s">
        <v>35</v>
      </c>
      <c r="L1447" s="1" t="s">
        <v>101</v>
      </c>
      <c r="M1447" s="1" t="s">
        <v>95</v>
      </c>
      <c r="N1447" s="1" t="s">
        <v>96</v>
      </c>
      <c r="P1447" s="1" t="s">
        <v>2204</v>
      </c>
      <c r="Q1447" s="1" t="s">
        <v>45</v>
      </c>
      <c r="AA1447">
        <v>0</v>
      </c>
      <c r="AB1447">
        <v>0.2606</v>
      </c>
      <c r="AC1447">
        <v>1.5</v>
      </c>
      <c r="AD1447">
        <v>0.83</v>
      </c>
      <c r="AE1447">
        <v>5.6</v>
      </c>
      <c r="AF1447">
        <v>36</v>
      </c>
      <c r="AG1447" s="2">
        <f t="shared" si="66"/>
        <v>0</v>
      </c>
      <c r="AH1447" s="2">
        <f t="shared" si="67"/>
        <v>0</v>
      </c>
      <c r="AI1447" s="8">
        <v>85</v>
      </c>
      <c r="AJ1447" s="8">
        <v>40</v>
      </c>
      <c r="AK1447" s="2">
        <f>(100-AJ1447)/(100-AI1447)*AG1447</f>
        <v>0</v>
      </c>
      <c r="AL1447" s="8">
        <f t="shared" si="68"/>
        <v>0</v>
      </c>
    </row>
    <row r="1448" spans="1:38" x14ac:dyDescent="0.35">
      <c r="A1448" s="1" t="s">
        <v>2207</v>
      </c>
      <c r="B1448" s="1" t="s">
        <v>2145</v>
      </c>
      <c r="C1448" s="1" t="s">
        <v>2196</v>
      </c>
      <c r="D1448" s="1" t="s">
        <v>2209</v>
      </c>
      <c r="E1448" s="1" t="s">
        <v>33</v>
      </c>
      <c r="F1448" s="2">
        <v>144446</v>
      </c>
      <c r="G1448" s="2">
        <v>387989</v>
      </c>
      <c r="H1448" s="2">
        <v>144446</v>
      </c>
      <c r="I1448" s="2">
        <v>387989</v>
      </c>
      <c r="J1448" s="1" t="s">
        <v>85</v>
      </c>
      <c r="K1448" s="1" t="s">
        <v>35</v>
      </c>
      <c r="L1448" s="1" t="s">
        <v>54</v>
      </c>
      <c r="M1448" s="1" t="s">
        <v>80</v>
      </c>
      <c r="N1448" s="1" t="s">
        <v>56</v>
      </c>
      <c r="O1448" s="1" t="s">
        <v>2208</v>
      </c>
      <c r="P1448" s="1" t="s">
        <v>2210</v>
      </c>
      <c r="Q1448" s="1" t="s">
        <v>45</v>
      </c>
      <c r="AA1448">
        <v>336</v>
      </c>
      <c r="AB1448">
        <v>4.3700000000000003E-2</v>
      </c>
      <c r="AC1448">
        <v>1.4</v>
      </c>
      <c r="AD1448">
        <v>0.45</v>
      </c>
      <c r="AE1448">
        <v>3.5</v>
      </c>
      <c r="AF1448">
        <v>31</v>
      </c>
      <c r="AG1448" s="2">
        <f t="shared" si="66"/>
        <v>1176</v>
      </c>
      <c r="AH1448" s="2">
        <f t="shared" si="67"/>
        <v>4032</v>
      </c>
      <c r="AI1448" s="8">
        <v>85</v>
      </c>
      <c r="AJ1448" s="8">
        <v>40</v>
      </c>
      <c r="AK1448" s="2">
        <f>(100-AJ1448)/(100-AI1448)*AG1448</f>
        <v>4704</v>
      </c>
      <c r="AL1448" s="8">
        <f t="shared" si="68"/>
        <v>84</v>
      </c>
    </row>
    <row r="1449" spans="1:38" x14ac:dyDescent="0.35">
      <c r="A1449" s="1" t="s">
        <v>2207</v>
      </c>
      <c r="B1449" s="1" t="s">
        <v>2145</v>
      </c>
      <c r="C1449" s="1" t="s">
        <v>2196</v>
      </c>
      <c r="D1449" s="1" t="s">
        <v>2209</v>
      </c>
      <c r="E1449" s="1" t="s">
        <v>33</v>
      </c>
      <c r="F1449" s="2">
        <v>144446</v>
      </c>
      <c r="G1449" s="2">
        <v>387989</v>
      </c>
      <c r="H1449" s="2">
        <v>144446</v>
      </c>
      <c r="I1449" s="2">
        <v>387989</v>
      </c>
      <c r="J1449" s="1" t="s">
        <v>79</v>
      </c>
      <c r="K1449" s="1" t="s">
        <v>35</v>
      </c>
      <c r="L1449" s="1" t="s">
        <v>54</v>
      </c>
      <c r="M1449" s="1" t="s">
        <v>80</v>
      </c>
      <c r="N1449" s="1" t="s">
        <v>56</v>
      </c>
      <c r="O1449" s="1" t="s">
        <v>2208</v>
      </c>
      <c r="P1449" s="1" t="s">
        <v>2210</v>
      </c>
      <c r="Q1449" s="1" t="s">
        <v>45</v>
      </c>
      <c r="AA1449" s="2">
        <v>2688</v>
      </c>
      <c r="AB1449">
        <v>4.3700000000000003E-2</v>
      </c>
      <c r="AC1449">
        <v>1.4</v>
      </c>
      <c r="AD1449">
        <v>0.45</v>
      </c>
      <c r="AE1449">
        <v>3.5</v>
      </c>
      <c r="AF1449">
        <v>31</v>
      </c>
      <c r="AG1449" s="2">
        <f t="shared" si="66"/>
        <v>9408</v>
      </c>
      <c r="AH1449" s="2">
        <f t="shared" si="67"/>
        <v>32256</v>
      </c>
      <c r="AI1449" s="8">
        <v>85</v>
      </c>
      <c r="AJ1449" s="8">
        <v>40</v>
      </c>
      <c r="AK1449" s="2">
        <f>(100-AJ1449)/(100-AI1449)*AG1449</f>
        <v>37632</v>
      </c>
      <c r="AL1449" s="8">
        <f t="shared" si="68"/>
        <v>672</v>
      </c>
    </row>
    <row r="1450" spans="1:38" x14ac:dyDescent="0.35">
      <c r="A1450" s="1" t="s">
        <v>2207</v>
      </c>
      <c r="B1450" s="1" t="s">
        <v>2145</v>
      </c>
      <c r="C1450" s="1" t="s">
        <v>2196</v>
      </c>
      <c r="D1450" s="1" t="s">
        <v>2209</v>
      </c>
      <c r="E1450" s="1" t="s">
        <v>33</v>
      </c>
      <c r="F1450" s="2">
        <v>144446</v>
      </c>
      <c r="G1450" s="2">
        <v>387989</v>
      </c>
      <c r="H1450" s="2">
        <v>144446</v>
      </c>
      <c r="I1450" s="2">
        <v>387989</v>
      </c>
      <c r="J1450" s="1" t="s">
        <v>79</v>
      </c>
      <c r="K1450" s="1" t="s">
        <v>35</v>
      </c>
      <c r="L1450" s="1" t="s">
        <v>54</v>
      </c>
      <c r="M1450" s="1" t="s">
        <v>80</v>
      </c>
      <c r="N1450" s="1" t="s">
        <v>56</v>
      </c>
      <c r="O1450" s="1" t="s">
        <v>2208</v>
      </c>
      <c r="P1450" s="1" t="s">
        <v>2210</v>
      </c>
      <c r="Q1450" s="1" t="s">
        <v>45</v>
      </c>
      <c r="AA1450" s="2">
        <v>1868</v>
      </c>
      <c r="AB1450">
        <v>4.3700000000000003E-2</v>
      </c>
      <c r="AC1450">
        <v>1.4</v>
      </c>
      <c r="AD1450">
        <v>0.45</v>
      </c>
      <c r="AE1450">
        <v>3.5</v>
      </c>
      <c r="AF1450">
        <v>31</v>
      </c>
      <c r="AG1450" s="2">
        <f t="shared" si="66"/>
        <v>6538</v>
      </c>
      <c r="AH1450" s="2">
        <f t="shared" si="67"/>
        <v>22416</v>
      </c>
      <c r="AI1450" s="8">
        <v>85</v>
      </c>
      <c r="AJ1450" s="8">
        <v>40</v>
      </c>
      <c r="AK1450" s="2">
        <f>(100-AJ1450)/(100-AI1450)*AG1450</f>
        <v>26152</v>
      </c>
      <c r="AL1450" s="8">
        <f t="shared" si="68"/>
        <v>467</v>
      </c>
    </row>
    <row r="1451" spans="1:38" x14ac:dyDescent="0.35">
      <c r="A1451" s="1" t="s">
        <v>2211</v>
      </c>
      <c r="B1451" s="1" t="s">
        <v>2145</v>
      </c>
      <c r="C1451" s="1" t="s">
        <v>2196</v>
      </c>
      <c r="D1451" s="1" t="s">
        <v>2213</v>
      </c>
      <c r="E1451" s="1" t="s">
        <v>33</v>
      </c>
      <c r="F1451" s="2">
        <v>144142</v>
      </c>
      <c r="G1451" s="2">
        <v>388671</v>
      </c>
      <c r="H1451" s="2">
        <v>144142</v>
      </c>
      <c r="I1451" s="2">
        <v>388671</v>
      </c>
      <c r="J1451" s="1" t="s">
        <v>85</v>
      </c>
      <c r="K1451" s="1" t="s">
        <v>35</v>
      </c>
      <c r="L1451" s="1" t="s">
        <v>54</v>
      </c>
      <c r="M1451" s="1" t="s">
        <v>80</v>
      </c>
      <c r="N1451" s="1" t="s">
        <v>56</v>
      </c>
      <c r="O1451" s="1" t="s">
        <v>2212</v>
      </c>
      <c r="P1451" s="1" t="s">
        <v>2210</v>
      </c>
      <c r="Q1451" s="1" t="s">
        <v>45</v>
      </c>
      <c r="AA1451">
        <v>672</v>
      </c>
      <c r="AB1451">
        <v>4.3700000000000003E-2</v>
      </c>
      <c r="AC1451">
        <v>1.4</v>
      </c>
      <c r="AD1451">
        <v>0.45</v>
      </c>
      <c r="AE1451">
        <v>3.5</v>
      </c>
      <c r="AF1451">
        <v>31</v>
      </c>
      <c r="AG1451" s="2">
        <f t="shared" si="66"/>
        <v>2352</v>
      </c>
      <c r="AH1451" s="2">
        <f t="shared" si="67"/>
        <v>8064</v>
      </c>
      <c r="AI1451" s="8">
        <v>85</v>
      </c>
      <c r="AJ1451" s="8">
        <v>40</v>
      </c>
      <c r="AK1451" s="2">
        <f>(100-AJ1451)/(100-AI1451)*AG1451</f>
        <v>9408</v>
      </c>
      <c r="AL1451" s="8">
        <f t="shared" si="68"/>
        <v>168</v>
      </c>
    </row>
    <row r="1452" spans="1:38" x14ac:dyDescent="0.35">
      <c r="A1452" s="1" t="s">
        <v>2211</v>
      </c>
      <c r="B1452" s="1" t="s">
        <v>2145</v>
      </c>
      <c r="C1452" s="1" t="s">
        <v>2196</v>
      </c>
      <c r="D1452" s="1" t="s">
        <v>2213</v>
      </c>
      <c r="E1452" s="1" t="s">
        <v>33</v>
      </c>
      <c r="F1452" s="2">
        <v>144142</v>
      </c>
      <c r="G1452" s="2">
        <v>388671</v>
      </c>
      <c r="H1452" s="2">
        <v>144142</v>
      </c>
      <c r="I1452" s="2">
        <v>388671</v>
      </c>
      <c r="J1452" s="1" t="s">
        <v>49</v>
      </c>
      <c r="K1452" s="1" t="s">
        <v>35</v>
      </c>
      <c r="L1452" s="1" t="s">
        <v>50</v>
      </c>
      <c r="M1452" s="1" t="s">
        <v>80</v>
      </c>
      <c r="N1452" s="1" t="s">
        <v>52</v>
      </c>
      <c r="O1452" s="1" t="s">
        <v>2212</v>
      </c>
      <c r="P1452" s="1" t="s">
        <v>2210</v>
      </c>
      <c r="Q1452" s="1" t="s">
        <v>45</v>
      </c>
      <c r="AA1452" s="2">
        <v>2450</v>
      </c>
      <c r="AB1452">
        <v>4.3700000000000003E-2</v>
      </c>
      <c r="AC1452">
        <v>22</v>
      </c>
      <c r="AD1452">
        <v>0.1</v>
      </c>
      <c r="AE1452">
        <v>1.2</v>
      </c>
      <c r="AF1452">
        <v>15</v>
      </c>
      <c r="AG1452" s="2">
        <f t="shared" si="66"/>
        <v>2940</v>
      </c>
      <c r="AH1452" s="2">
        <f t="shared" si="67"/>
        <v>29400</v>
      </c>
      <c r="AI1452" s="8">
        <v>85</v>
      </c>
      <c r="AJ1452" s="8">
        <v>40</v>
      </c>
      <c r="AK1452" s="2">
        <f>(100-AJ1452)/(100-AI1452)*AG1452</f>
        <v>11760</v>
      </c>
      <c r="AL1452" s="8">
        <f t="shared" si="68"/>
        <v>612</v>
      </c>
    </row>
    <row r="1453" spans="1:38" x14ac:dyDescent="0.35">
      <c r="A1453" s="1" t="s">
        <v>2214</v>
      </c>
      <c r="B1453" s="1" t="s">
        <v>2145</v>
      </c>
      <c r="C1453" s="1" t="s">
        <v>2196</v>
      </c>
      <c r="D1453" s="1" t="s">
        <v>2216</v>
      </c>
      <c r="E1453" s="1" t="s">
        <v>33</v>
      </c>
      <c r="F1453" s="2">
        <v>144315</v>
      </c>
      <c r="G1453" s="2">
        <v>388333</v>
      </c>
      <c r="H1453" s="2">
        <v>144315</v>
      </c>
      <c r="I1453" s="2">
        <v>388333</v>
      </c>
      <c r="J1453" s="1" t="s">
        <v>79</v>
      </c>
      <c r="K1453" s="1" t="s">
        <v>35</v>
      </c>
      <c r="L1453" s="1" t="s">
        <v>54</v>
      </c>
      <c r="M1453" s="1" t="s">
        <v>122</v>
      </c>
      <c r="N1453" s="1" t="s">
        <v>56</v>
      </c>
      <c r="O1453" s="1" t="s">
        <v>2215</v>
      </c>
      <c r="P1453" s="1" t="s">
        <v>2210</v>
      </c>
      <c r="Q1453" s="1" t="s">
        <v>45</v>
      </c>
      <c r="AA1453">
        <v>48</v>
      </c>
      <c r="AB1453">
        <v>4.3700000000000003E-2</v>
      </c>
      <c r="AC1453">
        <v>1.4</v>
      </c>
      <c r="AD1453">
        <v>0.45</v>
      </c>
      <c r="AE1453">
        <v>3.5</v>
      </c>
      <c r="AF1453">
        <v>31</v>
      </c>
      <c r="AG1453" s="2">
        <f t="shared" si="66"/>
        <v>168</v>
      </c>
      <c r="AH1453" s="2">
        <f t="shared" si="67"/>
        <v>576</v>
      </c>
      <c r="AI1453" s="8">
        <v>85</v>
      </c>
      <c r="AJ1453" s="8">
        <v>40</v>
      </c>
      <c r="AK1453" s="2">
        <f>(100-AJ1453)/(100-AI1453)*AG1453</f>
        <v>672</v>
      </c>
      <c r="AL1453" s="8">
        <f t="shared" si="68"/>
        <v>12</v>
      </c>
    </row>
    <row r="1454" spans="1:38" x14ac:dyDescent="0.35">
      <c r="A1454" s="1" t="s">
        <v>2214</v>
      </c>
      <c r="B1454" s="1" t="s">
        <v>2145</v>
      </c>
      <c r="C1454" s="1" t="s">
        <v>2196</v>
      </c>
      <c r="D1454" s="1" t="s">
        <v>2216</v>
      </c>
      <c r="E1454" s="1" t="s">
        <v>33</v>
      </c>
      <c r="F1454" s="2">
        <v>144315</v>
      </c>
      <c r="G1454" s="2">
        <v>388333</v>
      </c>
      <c r="H1454" s="2">
        <v>144315</v>
      </c>
      <c r="I1454" s="2">
        <v>388333</v>
      </c>
      <c r="J1454" s="1" t="s">
        <v>53</v>
      </c>
      <c r="K1454" s="1" t="s">
        <v>35</v>
      </c>
      <c r="L1454" s="1" t="s">
        <v>53</v>
      </c>
      <c r="M1454" s="1" t="s">
        <v>122</v>
      </c>
      <c r="N1454" s="1" t="s">
        <v>48</v>
      </c>
      <c r="O1454" s="1" t="s">
        <v>2215</v>
      </c>
      <c r="P1454" s="1" t="s">
        <v>2210</v>
      </c>
      <c r="Q1454" s="1" t="s">
        <v>45</v>
      </c>
      <c r="AA1454">
        <v>144</v>
      </c>
      <c r="AB1454">
        <v>0.2606</v>
      </c>
      <c r="AC1454">
        <v>4.2</v>
      </c>
      <c r="AD1454">
        <v>0.63</v>
      </c>
      <c r="AE1454">
        <v>2.8</v>
      </c>
      <c r="AF1454">
        <v>35</v>
      </c>
      <c r="AG1454" s="2">
        <f t="shared" si="66"/>
        <v>403.2</v>
      </c>
      <c r="AH1454" s="2">
        <f t="shared" si="67"/>
        <v>1728</v>
      </c>
      <c r="AI1454" s="8">
        <v>85</v>
      </c>
      <c r="AJ1454" s="8">
        <v>40</v>
      </c>
      <c r="AK1454" s="2">
        <f>(100-AJ1454)/(100-AI1454)*AG1454</f>
        <v>1612.8</v>
      </c>
      <c r="AL1454" s="8">
        <f t="shared" si="68"/>
        <v>36</v>
      </c>
    </row>
    <row r="1455" spans="1:38" x14ac:dyDescent="0.35">
      <c r="A1455" s="1" t="s">
        <v>2214</v>
      </c>
      <c r="B1455" s="1" t="s">
        <v>2145</v>
      </c>
      <c r="C1455" s="1" t="s">
        <v>2196</v>
      </c>
      <c r="D1455" s="1" t="s">
        <v>2216</v>
      </c>
      <c r="E1455" s="1" t="s">
        <v>33</v>
      </c>
      <c r="F1455" s="2">
        <v>144315</v>
      </c>
      <c r="G1455" s="2">
        <v>388333</v>
      </c>
      <c r="H1455" s="2">
        <v>144315</v>
      </c>
      <c r="I1455" s="2">
        <v>388333</v>
      </c>
      <c r="J1455" s="1" t="s">
        <v>46</v>
      </c>
      <c r="K1455" s="1" t="s">
        <v>35</v>
      </c>
      <c r="L1455" s="1" t="s">
        <v>46</v>
      </c>
      <c r="M1455" s="1" t="s">
        <v>122</v>
      </c>
      <c r="N1455" s="1" t="s">
        <v>48</v>
      </c>
      <c r="O1455" s="1" t="s">
        <v>2215</v>
      </c>
      <c r="P1455" s="1" t="s">
        <v>2210</v>
      </c>
      <c r="Q1455" s="1" t="s">
        <v>45</v>
      </c>
      <c r="AA1455">
        <v>3</v>
      </c>
      <c r="AB1455">
        <v>0.2606</v>
      </c>
      <c r="AC1455">
        <v>1.5</v>
      </c>
      <c r="AD1455">
        <v>0.83</v>
      </c>
      <c r="AE1455">
        <v>2.8</v>
      </c>
      <c r="AF1455">
        <v>36</v>
      </c>
      <c r="AG1455" s="2">
        <f t="shared" si="66"/>
        <v>8.3999999999999986</v>
      </c>
      <c r="AH1455" s="2">
        <f t="shared" si="67"/>
        <v>36</v>
      </c>
      <c r="AI1455" s="8">
        <v>85</v>
      </c>
      <c r="AJ1455" s="8">
        <v>40</v>
      </c>
      <c r="AK1455" s="2">
        <f>(100-AJ1455)/(100-AI1455)*AG1455</f>
        <v>33.599999999999994</v>
      </c>
      <c r="AL1455" s="8">
        <f t="shared" si="68"/>
        <v>0</v>
      </c>
    </row>
    <row r="1456" spans="1:38" x14ac:dyDescent="0.35">
      <c r="A1456" s="1" t="s">
        <v>2217</v>
      </c>
      <c r="B1456" s="1" t="s">
        <v>2145</v>
      </c>
      <c r="C1456" s="1" t="s">
        <v>2196</v>
      </c>
      <c r="D1456" s="1" t="s">
        <v>2219</v>
      </c>
      <c r="E1456" s="1" t="s">
        <v>33</v>
      </c>
      <c r="F1456" s="2">
        <v>147309</v>
      </c>
      <c r="G1456" s="2">
        <v>388185</v>
      </c>
      <c r="H1456" s="2">
        <v>147309</v>
      </c>
      <c r="I1456" s="2">
        <v>388185</v>
      </c>
      <c r="J1456" s="1" t="s">
        <v>68</v>
      </c>
      <c r="K1456" s="1" t="s">
        <v>35</v>
      </c>
      <c r="L1456" s="1" t="s">
        <v>50</v>
      </c>
      <c r="M1456" s="1" t="s">
        <v>80</v>
      </c>
      <c r="N1456" s="1" t="s">
        <v>52</v>
      </c>
      <c r="O1456" s="1" t="s">
        <v>2218</v>
      </c>
      <c r="P1456" s="1" t="s">
        <v>2220</v>
      </c>
      <c r="Q1456" s="1" t="s">
        <v>45</v>
      </c>
      <c r="AA1456" s="2">
        <v>2400</v>
      </c>
      <c r="AB1456">
        <v>0</v>
      </c>
      <c r="AC1456">
        <v>22</v>
      </c>
      <c r="AD1456">
        <v>0.1</v>
      </c>
      <c r="AE1456">
        <v>1.2</v>
      </c>
      <c r="AF1456">
        <v>15</v>
      </c>
      <c r="AG1456" s="2">
        <f t="shared" si="66"/>
        <v>2880</v>
      </c>
      <c r="AH1456" s="2">
        <f t="shared" si="67"/>
        <v>28800</v>
      </c>
      <c r="AI1456" s="8">
        <v>85</v>
      </c>
      <c r="AJ1456" s="8">
        <v>40</v>
      </c>
      <c r="AK1456" s="2">
        <f>(100-AJ1456)/(100-AI1456)*AG1456</f>
        <v>11520</v>
      </c>
      <c r="AL1456" s="8">
        <f t="shared" si="68"/>
        <v>600</v>
      </c>
    </row>
    <row r="1457" spans="1:38" x14ac:dyDescent="0.35">
      <c r="A1457" s="1" t="s">
        <v>2217</v>
      </c>
      <c r="B1457" s="1" t="s">
        <v>2145</v>
      </c>
      <c r="C1457" s="1" t="s">
        <v>2196</v>
      </c>
      <c r="D1457" s="1" t="s">
        <v>2219</v>
      </c>
      <c r="E1457" s="1" t="s">
        <v>33</v>
      </c>
      <c r="F1457" s="2">
        <v>147309</v>
      </c>
      <c r="G1457" s="2">
        <v>388185</v>
      </c>
      <c r="H1457" s="2">
        <v>147309</v>
      </c>
      <c r="I1457" s="2">
        <v>388185</v>
      </c>
      <c r="J1457" s="1" t="s">
        <v>53</v>
      </c>
      <c r="K1457" s="1" t="s">
        <v>35</v>
      </c>
      <c r="L1457" s="1" t="s">
        <v>53</v>
      </c>
      <c r="M1457" s="1" t="s">
        <v>80</v>
      </c>
      <c r="N1457" s="1" t="s">
        <v>48</v>
      </c>
      <c r="O1457" s="1" t="s">
        <v>2218</v>
      </c>
      <c r="P1457" s="1" t="s">
        <v>2220</v>
      </c>
      <c r="Q1457" s="1" t="s">
        <v>45</v>
      </c>
      <c r="AA1457">
        <v>182</v>
      </c>
      <c r="AB1457">
        <v>0.2606</v>
      </c>
      <c r="AC1457">
        <v>4.2</v>
      </c>
      <c r="AD1457">
        <v>0.63</v>
      </c>
      <c r="AE1457">
        <v>2.8</v>
      </c>
      <c r="AF1457">
        <v>35</v>
      </c>
      <c r="AG1457" s="2">
        <f t="shared" si="66"/>
        <v>509.59999999999997</v>
      </c>
      <c r="AH1457" s="2">
        <f t="shared" si="67"/>
        <v>2184</v>
      </c>
      <c r="AI1457" s="8">
        <v>85</v>
      </c>
      <c r="AJ1457" s="8">
        <v>40</v>
      </c>
      <c r="AK1457" s="2">
        <f>(100-AJ1457)/(100-AI1457)*AG1457</f>
        <v>2038.3999999999999</v>
      </c>
      <c r="AL1457" s="8">
        <f t="shared" si="68"/>
        <v>45</v>
      </c>
    </row>
    <row r="1458" spans="1:38" x14ac:dyDescent="0.35">
      <c r="A1458" s="1" t="s">
        <v>2217</v>
      </c>
      <c r="B1458" s="1" t="s">
        <v>2145</v>
      </c>
      <c r="C1458" s="1" t="s">
        <v>2196</v>
      </c>
      <c r="D1458" s="1" t="s">
        <v>2219</v>
      </c>
      <c r="E1458" s="1" t="s">
        <v>33</v>
      </c>
      <c r="F1458" s="2">
        <v>147309</v>
      </c>
      <c r="G1458" s="2">
        <v>388185</v>
      </c>
      <c r="H1458" s="2">
        <v>147309</v>
      </c>
      <c r="I1458" s="2">
        <v>388185</v>
      </c>
      <c r="J1458" s="1" t="s">
        <v>68</v>
      </c>
      <c r="K1458" s="1" t="s">
        <v>35</v>
      </c>
      <c r="L1458" s="1" t="s">
        <v>50</v>
      </c>
      <c r="M1458" s="1" t="s">
        <v>80</v>
      </c>
      <c r="N1458" s="1" t="s">
        <v>52</v>
      </c>
      <c r="O1458" s="1" t="s">
        <v>2218</v>
      </c>
      <c r="P1458" s="1" t="s">
        <v>2220</v>
      </c>
      <c r="Q1458" s="1" t="s">
        <v>45</v>
      </c>
      <c r="AA1458">
        <v>264</v>
      </c>
      <c r="AB1458">
        <v>0</v>
      </c>
      <c r="AC1458">
        <v>22</v>
      </c>
      <c r="AD1458">
        <v>0.1</v>
      </c>
      <c r="AE1458">
        <v>1.2</v>
      </c>
      <c r="AF1458">
        <v>15</v>
      </c>
      <c r="AG1458" s="2">
        <f t="shared" si="66"/>
        <v>316.8</v>
      </c>
      <c r="AH1458" s="2">
        <f t="shared" si="67"/>
        <v>3168</v>
      </c>
      <c r="AI1458" s="8">
        <v>85</v>
      </c>
      <c r="AJ1458" s="8">
        <v>40</v>
      </c>
      <c r="AK1458" s="2">
        <f>(100-AJ1458)/(100-AI1458)*AG1458</f>
        <v>1267.2</v>
      </c>
      <c r="AL1458" s="8">
        <f t="shared" si="68"/>
        <v>66</v>
      </c>
    </row>
    <row r="1459" spans="1:38" x14ac:dyDescent="0.35">
      <c r="A1459" s="1" t="s">
        <v>2217</v>
      </c>
      <c r="B1459" s="1" t="s">
        <v>2145</v>
      </c>
      <c r="C1459" s="1" t="s">
        <v>2196</v>
      </c>
      <c r="D1459" s="1" t="s">
        <v>2219</v>
      </c>
      <c r="E1459" s="1" t="s">
        <v>33</v>
      </c>
      <c r="F1459" s="2">
        <v>147309</v>
      </c>
      <c r="G1459" s="2">
        <v>388185</v>
      </c>
      <c r="H1459" s="2">
        <v>147309</v>
      </c>
      <c r="I1459" s="2">
        <v>388185</v>
      </c>
      <c r="J1459" s="1" t="s">
        <v>63</v>
      </c>
      <c r="K1459" s="1" t="s">
        <v>35</v>
      </c>
      <c r="L1459" s="1" t="s">
        <v>63</v>
      </c>
      <c r="M1459" s="1" t="s">
        <v>80</v>
      </c>
      <c r="N1459" s="1" t="s">
        <v>52</v>
      </c>
      <c r="O1459" s="1" t="s">
        <v>2218</v>
      </c>
      <c r="P1459" s="1" t="s">
        <v>2220</v>
      </c>
      <c r="Q1459" s="1" t="s">
        <v>45</v>
      </c>
      <c r="AA1459">
        <v>80</v>
      </c>
      <c r="AB1459">
        <v>0.2606</v>
      </c>
      <c r="AC1459">
        <v>2.2999999999999998</v>
      </c>
      <c r="AD1459">
        <v>1.3</v>
      </c>
      <c r="AE1459">
        <v>4.2</v>
      </c>
      <c r="AF1459">
        <v>32</v>
      </c>
      <c r="AG1459" s="2">
        <f t="shared" si="66"/>
        <v>336</v>
      </c>
      <c r="AH1459" s="2">
        <f t="shared" si="67"/>
        <v>960</v>
      </c>
      <c r="AI1459" s="8">
        <v>85</v>
      </c>
      <c r="AJ1459" s="8">
        <v>40</v>
      </c>
      <c r="AK1459" s="2">
        <f>(100-AJ1459)/(100-AI1459)*AG1459</f>
        <v>1344</v>
      </c>
      <c r="AL1459" s="8">
        <f t="shared" si="68"/>
        <v>20</v>
      </c>
    </row>
    <row r="1460" spans="1:38" x14ac:dyDescent="0.35">
      <c r="A1460" s="1" t="s">
        <v>2217</v>
      </c>
      <c r="B1460" s="1" t="s">
        <v>2145</v>
      </c>
      <c r="C1460" s="1" t="s">
        <v>2196</v>
      </c>
      <c r="D1460" s="1" t="s">
        <v>2219</v>
      </c>
      <c r="E1460" s="1" t="s">
        <v>33</v>
      </c>
      <c r="F1460" s="2">
        <v>147309</v>
      </c>
      <c r="G1460" s="2">
        <v>388185</v>
      </c>
      <c r="H1460" s="2">
        <v>147309</v>
      </c>
      <c r="I1460" s="2">
        <v>388185</v>
      </c>
      <c r="J1460" s="1" t="s">
        <v>46</v>
      </c>
      <c r="K1460" s="1" t="s">
        <v>35</v>
      </c>
      <c r="L1460" s="1" t="s">
        <v>46</v>
      </c>
      <c r="M1460" s="1" t="s">
        <v>80</v>
      </c>
      <c r="N1460" s="1" t="s">
        <v>48</v>
      </c>
      <c r="O1460" s="1" t="s">
        <v>2218</v>
      </c>
      <c r="P1460" s="1" t="s">
        <v>2220</v>
      </c>
      <c r="Q1460" s="1" t="s">
        <v>45</v>
      </c>
      <c r="AA1460">
        <v>4</v>
      </c>
      <c r="AB1460">
        <v>0.2606</v>
      </c>
      <c r="AC1460">
        <v>1.5</v>
      </c>
      <c r="AD1460">
        <v>0.83</v>
      </c>
      <c r="AE1460">
        <v>2.8</v>
      </c>
      <c r="AF1460">
        <v>36</v>
      </c>
      <c r="AG1460" s="2">
        <f t="shared" si="66"/>
        <v>11.2</v>
      </c>
      <c r="AH1460" s="2">
        <f t="shared" si="67"/>
        <v>48</v>
      </c>
      <c r="AI1460" s="8">
        <v>85</v>
      </c>
      <c r="AJ1460" s="8">
        <v>40</v>
      </c>
      <c r="AK1460" s="2">
        <f>(100-AJ1460)/(100-AI1460)*AG1460</f>
        <v>44.8</v>
      </c>
      <c r="AL1460" s="8">
        <f t="shared" si="68"/>
        <v>1</v>
      </c>
    </row>
    <row r="1461" spans="1:38" x14ac:dyDescent="0.35">
      <c r="A1461" s="1" t="s">
        <v>2217</v>
      </c>
      <c r="B1461" s="1" t="s">
        <v>2145</v>
      </c>
      <c r="C1461" s="1" t="s">
        <v>2196</v>
      </c>
      <c r="D1461" s="1" t="s">
        <v>2219</v>
      </c>
      <c r="E1461" s="1" t="s">
        <v>33</v>
      </c>
      <c r="F1461" s="2">
        <v>147309</v>
      </c>
      <c r="G1461" s="2">
        <v>388185</v>
      </c>
      <c r="H1461" s="2">
        <v>147309</v>
      </c>
      <c r="I1461" s="2">
        <v>388185</v>
      </c>
      <c r="J1461" s="1" t="s">
        <v>53</v>
      </c>
      <c r="K1461" s="1" t="s">
        <v>35</v>
      </c>
      <c r="L1461" s="1" t="s">
        <v>53</v>
      </c>
      <c r="M1461" s="1" t="s">
        <v>80</v>
      </c>
      <c r="N1461" s="1" t="s">
        <v>48</v>
      </c>
      <c r="O1461" s="1" t="s">
        <v>2218</v>
      </c>
      <c r="P1461" s="1" t="s">
        <v>2220</v>
      </c>
      <c r="Q1461" s="1" t="s">
        <v>45</v>
      </c>
      <c r="AA1461">
        <v>428</v>
      </c>
      <c r="AB1461">
        <v>0.2606</v>
      </c>
      <c r="AC1461">
        <v>4.2</v>
      </c>
      <c r="AD1461">
        <v>0.63</v>
      </c>
      <c r="AE1461">
        <v>2.8</v>
      </c>
      <c r="AF1461">
        <v>35</v>
      </c>
      <c r="AG1461" s="2">
        <f t="shared" si="66"/>
        <v>1198.3999999999999</v>
      </c>
      <c r="AH1461" s="2">
        <f t="shared" si="67"/>
        <v>5136</v>
      </c>
      <c r="AI1461" s="8">
        <v>85</v>
      </c>
      <c r="AJ1461" s="8">
        <v>40</v>
      </c>
      <c r="AK1461" s="2">
        <f>(100-AJ1461)/(100-AI1461)*AG1461</f>
        <v>4793.5999999999995</v>
      </c>
      <c r="AL1461" s="8">
        <f t="shared" si="68"/>
        <v>107</v>
      </c>
    </row>
    <row r="1462" spans="1:38" x14ac:dyDescent="0.35">
      <c r="A1462" s="1" t="s">
        <v>2217</v>
      </c>
      <c r="B1462" s="1" t="s">
        <v>2145</v>
      </c>
      <c r="C1462" s="1" t="s">
        <v>2196</v>
      </c>
      <c r="D1462" s="1" t="s">
        <v>2219</v>
      </c>
      <c r="E1462" s="1" t="s">
        <v>33</v>
      </c>
      <c r="F1462" s="2">
        <v>147309</v>
      </c>
      <c r="G1462" s="2">
        <v>388185</v>
      </c>
      <c r="H1462" s="2">
        <v>147309</v>
      </c>
      <c r="I1462" s="2">
        <v>388185</v>
      </c>
      <c r="J1462" s="1" t="s">
        <v>46</v>
      </c>
      <c r="K1462" s="1" t="s">
        <v>35</v>
      </c>
      <c r="L1462" s="1" t="s">
        <v>46</v>
      </c>
      <c r="M1462" s="1" t="s">
        <v>80</v>
      </c>
      <c r="N1462" s="1" t="s">
        <v>48</v>
      </c>
      <c r="O1462" s="1" t="s">
        <v>2218</v>
      </c>
      <c r="P1462" s="1" t="s">
        <v>2220</v>
      </c>
      <c r="Q1462" s="1" t="s">
        <v>45</v>
      </c>
      <c r="AA1462">
        <v>2</v>
      </c>
      <c r="AB1462">
        <v>0.2606</v>
      </c>
      <c r="AC1462">
        <v>1.5</v>
      </c>
      <c r="AD1462">
        <v>0.83</v>
      </c>
      <c r="AE1462">
        <v>2.8</v>
      </c>
      <c r="AF1462">
        <v>36</v>
      </c>
      <c r="AG1462" s="2">
        <f t="shared" si="66"/>
        <v>5.6</v>
      </c>
      <c r="AH1462" s="2">
        <f t="shared" si="67"/>
        <v>24</v>
      </c>
      <c r="AI1462" s="8">
        <v>85</v>
      </c>
      <c r="AJ1462" s="8">
        <v>40</v>
      </c>
      <c r="AK1462" s="2">
        <f>(100-AJ1462)/(100-AI1462)*AG1462</f>
        <v>22.4</v>
      </c>
      <c r="AL1462" s="8">
        <f t="shared" si="68"/>
        <v>0</v>
      </c>
    </row>
    <row r="1463" spans="1:38" x14ac:dyDescent="0.35">
      <c r="A1463" s="1" t="s">
        <v>2217</v>
      </c>
      <c r="B1463" s="1" t="s">
        <v>2145</v>
      </c>
      <c r="C1463" s="1" t="s">
        <v>2196</v>
      </c>
      <c r="D1463" s="1" t="s">
        <v>2219</v>
      </c>
      <c r="E1463" s="1" t="s">
        <v>33</v>
      </c>
      <c r="F1463" s="2">
        <v>147309</v>
      </c>
      <c r="G1463" s="2">
        <v>388185</v>
      </c>
      <c r="H1463" s="2">
        <v>147309</v>
      </c>
      <c r="I1463" s="2">
        <v>388185</v>
      </c>
      <c r="J1463" s="1" t="s">
        <v>53</v>
      </c>
      <c r="K1463" s="1" t="s">
        <v>35</v>
      </c>
      <c r="L1463" s="1" t="s">
        <v>53</v>
      </c>
      <c r="M1463" s="1" t="s">
        <v>80</v>
      </c>
      <c r="N1463" s="1" t="s">
        <v>48</v>
      </c>
      <c r="O1463" s="1" t="s">
        <v>2218</v>
      </c>
      <c r="P1463" s="1" t="s">
        <v>2220</v>
      </c>
      <c r="Q1463" s="1" t="s">
        <v>45</v>
      </c>
      <c r="AA1463">
        <v>112</v>
      </c>
      <c r="AB1463">
        <v>0.2606</v>
      </c>
      <c r="AC1463">
        <v>4.2</v>
      </c>
      <c r="AD1463">
        <v>0.63</v>
      </c>
      <c r="AE1463">
        <v>2.8</v>
      </c>
      <c r="AF1463">
        <v>35</v>
      </c>
      <c r="AG1463" s="2">
        <f t="shared" si="66"/>
        <v>313.59999999999997</v>
      </c>
      <c r="AH1463" s="2">
        <f t="shared" si="67"/>
        <v>1344</v>
      </c>
      <c r="AI1463" s="8">
        <v>85</v>
      </c>
      <c r="AJ1463" s="8">
        <v>40</v>
      </c>
      <c r="AK1463" s="2">
        <f>(100-AJ1463)/(100-AI1463)*AG1463</f>
        <v>1254.3999999999999</v>
      </c>
      <c r="AL1463" s="8">
        <f t="shared" si="68"/>
        <v>28</v>
      </c>
    </row>
    <row r="1464" spans="1:38" x14ac:dyDescent="0.35">
      <c r="A1464" s="1" t="s">
        <v>2221</v>
      </c>
      <c r="B1464" s="1" t="s">
        <v>2145</v>
      </c>
      <c r="C1464" s="1" t="s">
        <v>2196</v>
      </c>
      <c r="D1464" s="1" t="s">
        <v>2223</v>
      </c>
      <c r="E1464" s="1" t="s">
        <v>33</v>
      </c>
      <c r="F1464" s="2">
        <v>147778</v>
      </c>
      <c r="G1464" s="2">
        <v>388712</v>
      </c>
      <c r="H1464" s="2">
        <v>147778</v>
      </c>
      <c r="I1464" s="2">
        <v>388712</v>
      </c>
      <c r="J1464" s="1" t="s">
        <v>53</v>
      </c>
      <c r="K1464" s="1" t="s">
        <v>35</v>
      </c>
      <c r="L1464" s="1" t="s">
        <v>53</v>
      </c>
      <c r="M1464" s="1" t="s">
        <v>80</v>
      </c>
      <c r="N1464" s="1" t="s">
        <v>48</v>
      </c>
      <c r="O1464" s="1" t="s">
        <v>2222</v>
      </c>
      <c r="P1464" s="1" t="s">
        <v>2220</v>
      </c>
      <c r="Q1464" s="1" t="s">
        <v>45</v>
      </c>
      <c r="AA1464">
        <v>628</v>
      </c>
      <c r="AB1464">
        <v>0.2606</v>
      </c>
      <c r="AC1464">
        <v>4.2</v>
      </c>
      <c r="AD1464">
        <v>0.63</v>
      </c>
      <c r="AE1464">
        <v>2.8</v>
      </c>
      <c r="AF1464">
        <v>35</v>
      </c>
      <c r="AG1464" s="2">
        <f t="shared" si="66"/>
        <v>1758.3999999999999</v>
      </c>
      <c r="AH1464" s="2">
        <f t="shared" si="67"/>
        <v>7536</v>
      </c>
      <c r="AI1464" s="8">
        <v>85</v>
      </c>
      <c r="AJ1464" s="8">
        <v>40</v>
      </c>
      <c r="AK1464" s="2">
        <f>(100-AJ1464)/(100-AI1464)*AG1464</f>
        <v>7033.5999999999995</v>
      </c>
      <c r="AL1464" s="8">
        <f t="shared" si="68"/>
        <v>157</v>
      </c>
    </row>
    <row r="1465" spans="1:38" x14ac:dyDescent="0.35">
      <c r="A1465" s="1" t="s">
        <v>2221</v>
      </c>
      <c r="B1465" s="1" t="s">
        <v>2145</v>
      </c>
      <c r="C1465" s="1" t="s">
        <v>2196</v>
      </c>
      <c r="D1465" s="1" t="s">
        <v>2223</v>
      </c>
      <c r="E1465" s="1" t="s">
        <v>33</v>
      </c>
      <c r="F1465" s="2">
        <v>147778</v>
      </c>
      <c r="G1465" s="2">
        <v>388712</v>
      </c>
      <c r="H1465" s="2">
        <v>147778</v>
      </c>
      <c r="I1465" s="2">
        <v>388712</v>
      </c>
      <c r="J1465" s="1" t="s">
        <v>85</v>
      </c>
      <c r="K1465" s="1" t="s">
        <v>35</v>
      </c>
      <c r="L1465" s="1" t="s">
        <v>54</v>
      </c>
      <c r="M1465" s="1" t="s">
        <v>80</v>
      </c>
      <c r="N1465" s="1" t="s">
        <v>56</v>
      </c>
      <c r="O1465" s="1" t="s">
        <v>2222</v>
      </c>
      <c r="P1465" s="1" t="s">
        <v>2220</v>
      </c>
      <c r="Q1465" s="1" t="s">
        <v>45</v>
      </c>
      <c r="AA1465" s="2">
        <v>3712</v>
      </c>
      <c r="AB1465">
        <v>4.3700000000000003E-2</v>
      </c>
      <c r="AC1465">
        <v>1.4</v>
      </c>
      <c r="AD1465">
        <v>0.45</v>
      </c>
      <c r="AE1465">
        <v>3.5</v>
      </c>
      <c r="AF1465">
        <v>31</v>
      </c>
      <c r="AG1465" s="2">
        <f t="shared" si="66"/>
        <v>12992</v>
      </c>
      <c r="AH1465" s="2">
        <f t="shared" si="67"/>
        <v>44544</v>
      </c>
      <c r="AI1465" s="8">
        <v>85</v>
      </c>
      <c r="AJ1465" s="8">
        <v>40</v>
      </c>
      <c r="AK1465" s="2">
        <f>(100-AJ1465)/(100-AI1465)*AG1465</f>
        <v>51968</v>
      </c>
      <c r="AL1465" s="8">
        <f t="shared" si="68"/>
        <v>928</v>
      </c>
    </row>
    <row r="1466" spans="1:38" x14ac:dyDescent="0.35">
      <c r="A1466" s="1" t="s">
        <v>2221</v>
      </c>
      <c r="B1466" s="1" t="s">
        <v>2145</v>
      </c>
      <c r="C1466" s="1" t="s">
        <v>2196</v>
      </c>
      <c r="D1466" s="1" t="s">
        <v>2223</v>
      </c>
      <c r="E1466" s="1" t="s">
        <v>33</v>
      </c>
      <c r="F1466" s="2">
        <v>147778</v>
      </c>
      <c r="G1466" s="2">
        <v>388712</v>
      </c>
      <c r="H1466" s="2">
        <v>147778</v>
      </c>
      <c r="I1466" s="2">
        <v>388712</v>
      </c>
      <c r="J1466" s="1" t="s">
        <v>63</v>
      </c>
      <c r="K1466" s="1" t="s">
        <v>35</v>
      </c>
      <c r="L1466" s="1" t="s">
        <v>63</v>
      </c>
      <c r="M1466" s="1" t="s">
        <v>80</v>
      </c>
      <c r="N1466" s="1" t="s">
        <v>52</v>
      </c>
      <c r="O1466" s="1" t="s">
        <v>2222</v>
      </c>
      <c r="P1466" s="1" t="s">
        <v>2220</v>
      </c>
      <c r="Q1466" s="1" t="s">
        <v>45</v>
      </c>
      <c r="AA1466">
        <v>120</v>
      </c>
      <c r="AB1466">
        <v>0.2606</v>
      </c>
      <c r="AC1466">
        <v>2.2999999999999998</v>
      </c>
      <c r="AD1466">
        <v>1.3</v>
      </c>
      <c r="AE1466">
        <v>4.2</v>
      </c>
      <c r="AF1466">
        <v>32</v>
      </c>
      <c r="AG1466" s="2">
        <f t="shared" si="66"/>
        <v>504</v>
      </c>
      <c r="AH1466" s="2">
        <f t="shared" si="67"/>
        <v>1440</v>
      </c>
      <c r="AI1466" s="8">
        <v>85</v>
      </c>
      <c r="AJ1466" s="8">
        <v>40</v>
      </c>
      <c r="AK1466" s="2">
        <f>(100-AJ1466)/(100-AI1466)*AG1466</f>
        <v>2016</v>
      </c>
      <c r="AL1466" s="8">
        <f t="shared" si="68"/>
        <v>30</v>
      </c>
    </row>
    <row r="1467" spans="1:38" x14ac:dyDescent="0.35">
      <c r="A1467" s="1" t="s">
        <v>2221</v>
      </c>
      <c r="B1467" s="1" t="s">
        <v>2145</v>
      </c>
      <c r="C1467" s="1" t="s">
        <v>2196</v>
      </c>
      <c r="D1467" s="1" t="s">
        <v>2223</v>
      </c>
      <c r="E1467" s="1" t="s">
        <v>33</v>
      </c>
      <c r="F1467" s="2">
        <v>147778</v>
      </c>
      <c r="G1467" s="2">
        <v>388712</v>
      </c>
      <c r="H1467" s="2">
        <v>147778</v>
      </c>
      <c r="I1467" s="2">
        <v>388712</v>
      </c>
      <c r="J1467" s="1" t="s">
        <v>68</v>
      </c>
      <c r="K1467" s="1" t="s">
        <v>35</v>
      </c>
      <c r="L1467" s="1" t="s">
        <v>50</v>
      </c>
      <c r="M1467" s="1" t="s">
        <v>80</v>
      </c>
      <c r="N1467" s="1" t="s">
        <v>52</v>
      </c>
      <c r="O1467" s="1" t="s">
        <v>2222</v>
      </c>
      <c r="P1467" s="1" t="s">
        <v>2220</v>
      </c>
      <c r="Q1467" s="1" t="s">
        <v>45</v>
      </c>
      <c r="AA1467" s="2">
        <v>2652</v>
      </c>
      <c r="AB1467">
        <v>4.3700000000000003E-2</v>
      </c>
      <c r="AC1467">
        <v>22</v>
      </c>
      <c r="AD1467">
        <v>0.1</v>
      </c>
      <c r="AE1467">
        <v>1.2</v>
      </c>
      <c r="AF1467">
        <v>15</v>
      </c>
      <c r="AG1467" s="2">
        <f t="shared" si="66"/>
        <v>3182.4</v>
      </c>
      <c r="AH1467" s="2">
        <f t="shared" si="67"/>
        <v>31824</v>
      </c>
      <c r="AI1467" s="8">
        <v>85</v>
      </c>
      <c r="AJ1467" s="8">
        <v>40</v>
      </c>
      <c r="AK1467" s="2">
        <f>(100-AJ1467)/(100-AI1467)*AG1467</f>
        <v>12729.6</v>
      </c>
      <c r="AL1467" s="8">
        <f t="shared" si="68"/>
        <v>663</v>
      </c>
    </row>
    <row r="1468" spans="1:38" x14ac:dyDescent="0.35">
      <c r="A1468" s="1" t="s">
        <v>2224</v>
      </c>
      <c r="B1468" s="1" t="s">
        <v>2145</v>
      </c>
      <c r="C1468" s="1" t="s">
        <v>2196</v>
      </c>
      <c r="D1468" s="1" t="s">
        <v>2225</v>
      </c>
      <c r="E1468" s="1" t="s">
        <v>33</v>
      </c>
      <c r="F1468" s="2">
        <v>143725</v>
      </c>
      <c r="G1468" s="2">
        <v>386588</v>
      </c>
      <c r="H1468" s="2">
        <v>143725</v>
      </c>
      <c r="I1468" s="2">
        <v>386588</v>
      </c>
      <c r="J1468" s="1" t="s">
        <v>49</v>
      </c>
      <c r="K1468" s="1" t="s">
        <v>35</v>
      </c>
      <c r="L1468" s="1" t="s">
        <v>50</v>
      </c>
      <c r="M1468" s="1" t="s">
        <v>80</v>
      </c>
      <c r="N1468" s="1" t="s">
        <v>52</v>
      </c>
      <c r="P1468" s="1" t="s">
        <v>2226</v>
      </c>
      <c r="Q1468" s="1" t="s">
        <v>45</v>
      </c>
      <c r="AA1468" s="2">
        <v>1890</v>
      </c>
      <c r="AB1468">
        <v>0</v>
      </c>
      <c r="AC1468">
        <v>22</v>
      </c>
      <c r="AD1468">
        <v>0.1</v>
      </c>
      <c r="AE1468">
        <v>1.2</v>
      </c>
      <c r="AF1468">
        <v>15</v>
      </c>
      <c r="AG1468" s="2">
        <f t="shared" si="66"/>
        <v>2268</v>
      </c>
      <c r="AH1468" s="2">
        <f t="shared" si="67"/>
        <v>22680</v>
      </c>
      <c r="AI1468" s="8">
        <v>85</v>
      </c>
      <c r="AJ1468" s="8">
        <v>40</v>
      </c>
      <c r="AK1468" s="2">
        <f>(100-AJ1468)/(100-AI1468)*AG1468</f>
        <v>9072</v>
      </c>
      <c r="AL1468" s="8">
        <f t="shared" si="68"/>
        <v>472</v>
      </c>
    </row>
    <row r="1469" spans="1:38" x14ac:dyDescent="0.35">
      <c r="A1469" s="1" t="s">
        <v>2224</v>
      </c>
      <c r="B1469" s="1" t="s">
        <v>2145</v>
      </c>
      <c r="C1469" s="1" t="s">
        <v>2196</v>
      </c>
      <c r="D1469" s="1" t="s">
        <v>2225</v>
      </c>
      <c r="E1469" s="1" t="s">
        <v>33</v>
      </c>
      <c r="F1469" s="2">
        <v>143725</v>
      </c>
      <c r="G1469" s="2">
        <v>386588</v>
      </c>
      <c r="H1469" s="2">
        <v>143725</v>
      </c>
      <c r="I1469" s="2">
        <v>386588</v>
      </c>
      <c r="J1469" s="1" t="s">
        <v>53</v>
      </c>
      <c r="K1469" s="1" t="s">
        <v>35</v>
      </c>
      <c r="L1469" s="1" t="s">
        <v>53</v>
      </c>
      <c r="M1469" s="1" t="s">
        <v>80</v>
      </c>
      <c r="N1469" s="1" t="s">
        <v>48</v>
      </c>
      <c r="P1469" s="1" t="s">
        <v>2226</v>
      </c>
      <c r="Q1469" s="1" t="s">
        <v>45</v>
      </c>
      <c r="AA1469">
        <v>300</v>
      </c>
      <c r="AB1469">
        <v>0.2606</v>
      </c>
      <c r="AC1469">
        <v>4.2</v>
      </c>
      <c r="AD1469">
        <v>0.63</v>
      </c>
      <c r="AE1469">
        <v>2.8</v>
      </c>
      <c r="AF1469">
        <v>35</v>
      </c>
      <c r="AG1469" s="2">
        <f t="shared" si="66"/>
        <v>840</v>
      </c>
      <c r="AH1469" s="2">
        <f t="shared" si="67"/>
        <v>3600</v>
      </c>
      <c r="AI1469" s="8">
        <v>85</v>
      </c>
      <c r="AJ1469" s="8">
        <v>40</v>
      </c>
      <c r="AK1469" s="2">
        <f>(100-AJ1469)/(100-AI1469)*AG1469</f>
        <v>3360</v>
      </c>
      <c r="AL1469" s="8">
        <f t="shared" si="68"/>
        <v>75</v>
      </c>
    </row>
    <row r="1470" spans="1:38" x14ac:dyDescent="0.35">
      <c r="A1470" s="1" t="s">
        <v>2224</v>
      </c>
      <c r="B1470" s="1" t="s">
        <v>2145</v>
      </c>
      <c r="C1470" s="1" t="s">
        <v>2196</v>
      </c>
      <c r="D1470" s="1" t="s">
        <v>2225</v>
      </c>
      <c r="E1470" s="1" t="s">
        <v>33</v>
      </c>
      <c r="F1470" s="2">
        <v>143725</v>
      </c>
      <c r="G1470" s="2">
        <v>386588</v>
      </c>
      <c r="H1470" s="2">
        <v>143725</v>
      </c>
      <c r="I1470" s="2">
        <v>386588</v>
      </c>
      <c r="J1470" s="1" t="s">
        <v>79</v>
      </c>
      <c r="K1470" s="1" t="s">
        <v>35</v>
      </c>
      <c r="L1470" s="1" t="s">
        <v>54</v>
      </c>
      <c r="M1470" s="1" t="s">
        <v>80</v>
      </c>
      <c r="N1470" s="1" t="s">
        <v>56</v>
      </c>
      <c r="P1470" s="1" t="s">
        <v>2226</v>
      </c>
      <c r="Q1470" s="1" t="s">
        <v>45</v>
      </c>
      <c r="AA1470">
        <v>720</v>
      </c>
      <c r="AB1470">
        <v>4.3700000000000003E-2</v>
      </c>
      <c r="AC1470">
        <v>1.4</v>
      </c>
      <c r="AD1470">
        <v>0.45</v>
      </c>
      <c r="AE1470">
        <v>3.5</v>
      </c>
      <c r="AF1470">
        <v>31</v>
      </c>
      <c r="AG1470" s="2">
        <f t="shared" si="66"/>
        <v>2520</v>
      </c>
      <c r="AH1470" s="2">
        <f t="shared" si="67"/>
        <v>8640</v>
      </c>
      <c r="AI1470" s="8">
        <v>85</v>
      </c>
      <c r="AJ1470" s="8">
        <v>40</v>
      </c>
      <c r="AK1470" s="2">
        <f>(100-AJ1470)/(100-AI1470)*AG1470</f>
        <v>10080</v>
      </c>
      <c r="AL1470" s="8">
        <f t="shared" si="68"/>
        <v>180</v>
      </c>
    </row>
    <row r="1471" spans="1:38" x14ac:dyDescent="0.35">
      <c r="A1471" s="1" t="s">
        <v>2224</v>
      </c>
      <c r="B1471" s="1" t="s">
        <v>2145</v>
      </c>
      <c r="C1471" s="1" t="s">
        <v>2196</v>
      </c>
      <c r="D1471" s="1" t="s">
        <v>2225</v>
      </c>
      <c r="E1471" s="1" t="s">
        <v>33</v>
      </c>
      <c r="F1471" s="2">
        <v>143725</v>
      </c>
      <c r="G1471" s="2">
        <v>386588</v>
      </c>
      <c r="H1471" s="2">
        <v>143725</v>
      </c>
      <c r="I1471" s="2">
        <v>386588</v>
      </c>
      <c r="J1471" s="1" t="s">
        <v>68</v>
      </c>
      <c r="K1471" s="1" t="s">
        <v>35</v>
      </c>
      <c r="L1471" s="1" t="s">
        <v>50</v>
      </c>
      <c r="M1471" s="1" t="s">
        <v>80</v>
      </c>
      <c r="N1471" s="1" t="s">
        <v>52</v>
      </c>
      <c r="P1471" s="1" t="s">
        <v>2226</v>
      </c>
      <c r="Q1471" s="1" t="s">
        <v>45</v>
      </c>
      <c r="AA1471" s="2">
        <v>6600</v>
      </c>
      <c r="AB1471">
        <v>4.3700000000000003E-2</v>
      </c>
      <c r="AC1471">
        <v>22</v>
      </c>
      <c r="AD1471">
        <v>0.1</v>
      </c>
      <c r="AE1471">
        <v>1.2</v>
      </c>
      <c r="AF1471">
        <v>15</v>
      </c>
      <c r="AG1471" s="2">
        <f t="shared" si="66"/>
        <v>7920</v>
      </c>
      <c r="AH1471" s="2">
        <f t="shared" si="67"/>
        <v>79200</v>
      </c>
      <c r="AI1471" s="8">
        <v>85</v>
      </c>
      <c r="AJ1471" s="8">
        <v>40</v>
      </c>
      <c r="AK1471" s="2">
        <f>(100-AJ1471)/(100-AI1471)*AG1471</f>
        <v>31680</v>
      </c>
      <c r="AL1471" s="8">
        <f t="shared" si="68"/>
        <v>1650</v>
      </c>
    </row>
    <row r="1472" spans="1:38" x14ac:dyDescent="0.35">
      <c r="A1472" s="1" t="s">
        <v>2227</v>
      </c>
      <c r="B1472" s="1" t="s">
        <v>2145</v>
      </c>
      <c r="C1472" s="1" t="s">
        <v>2196</v>
      </c>
      <c r="D1472" s="1" t="s">
        <v>2229</v>
      </c>
      <c r="E1472" s="1" t="s">
        <v>33</v>
      </c>
      <c r="F1472" s="2">
        <v>142904</v>
      </c>
      <c r="G1472" s="2">
        <v>383914</v>
      </c>
      <c r="H1472" s="2">
        <v>142904</v>
      </c>
      <c r="I1472" s="2">
        <v>383914</v>
      </c>
      <c r="J1472" s="1" t="s">
        <v>49</v>
      </c>
      <c r="K1472" s="1" t="s">
        <v>35</v>
      </c>
      <c r="L1472" s="1" t="s">
        <v>50</v>
      </c>
      <c r="M1472" s="1" t="s">
        <v>80</v>
      </c>
      <c r="N1472" s="1" t="s">
        <v>52</v>
      </c>
      <c r="O1472" s="1" t="s">
        <v>2228</v>
      </c>
      <c r="P1472" s="1" t="s">
        <v>2230</v>
      </c>
      <c r="Q1472" s="1" t="s">
        <v>45</v>
      </c>
      <c r="AA1472" s="2">
        <v>1600</v>
      </c>
      <c r="AB1472">
        <v>0</v>
      </c>
      <c r="AC1472">
        <v>22</v>
      </c>
      <c r="AD1472">
        <v>0.1</v>
      </c>
      <c r="AE1472">
        <v>1.2</v>
      </c>
      <c r="AF1472">
        <v>15</v>
      </c>
      <c r="AG1472" s="2">
        <f t="shared" si="66"/>
        <v>1920</v>
      </c>
      <c r="AH1472" s="2">
        <f t="shared" si="67"/>
        <v>19200</v>
      </c>
      <c r="AI1472" s="8">
        <v>85</v>
      </c>
      <c r="AJ1472" s="8">
        <v>40</v>
      </c>
      <c r="AK1472" s="2">
        <f>(100-AJ1472)/(100-AI1472)*AG1472</f>
        <v>7680</v>
      </c>
      <c r="AL1472" s="8">
        <f t="shared" si="68"/>
        <v>400</v>
      </c>
    </row>
    <row r="1473" spans="1:38" x14ac:dyDescent="0.35">
      <c r="A1473" s="1" t="s">
        <v>2227</v>
      </c>
      <c r="B1473" s="1" t="s">
        <v>2145</v>
      </c>
      <c r="C1473" s="1" t="s">
        <v>2196</v>
      </c>
      <c r="D1473" s="1" t="s">
        <v>2229</v>
      </c>
      <c r="E1473" s="1" t="s">
        <v>33</v>
      </c>
      <c r="F1473" s="2">
        <v>142904</v>
      </c>
      <c r="G1473" s="2">
        <v>383914</v>
      </c>
      <c r="H1473" s="2">
        <v>142904</v>
      </c>
      <c r="I1473" s="2">
        <v>383914</v>
      </c>
      <c r="J1473" s="1" t="s">
        <v>63</v>
      </c>
      <c r="K1473" s="1" t="s">
        <v>35</v>
      </c>
      <c r="L1473" s="1" t="s">
        <v>63</v>
      </c>
      <c r="M1473" s="1" t="s">
        <v>80</v>
      </c>
      <c r="N1473" s="1" t="s">
        <v>52</v>
      </c>
      <c r="O1473" s="1" t="s">
        <v>2228</v>
      </c>
      <c r="P1473" s="1" t="s">
        <v>2230</v>
      </c>
      <c r="Q1473" s="1" t="s">
        <v>45</v>
      </c>
      <c r="AA1473">
        <v>60</v>
      </c>
      <c r="AB1473">
        <v>0.2606</v>
      </c>
      <c r="AC1473">
        <v>2.2999999999999998</v>
      </c>
      <c r="AD1473">
        <v>1.3</v>
      </c>
      <c r="AE1473">
        <v>4.2</v>
      </c>
      <c r="AF1473">
        <v>32</v>
      </c>
      <c r="AG1473" s="2">
        <f t="shared" si="66"/>
        <v>252</v>
      </c>
      <c r="AH1473" s="2">
        <f t="shared" si="67"/>
        <v>720</v>
      </c>
      <c r="AI1473" s="8">
        <v>85</v>
      </c>
      <c r="AJ1473" s="8">
        <v>40</v>
      </c>
      <c r="AK1473" s="2">
        <f>(100-AJ1473)/(100-AI1473)*AG1473</f>
        <v>1008</v>
      </c>
      <c r="AL1473" s="8">
        <f t="shared" si="68"/>
        <v>15</v>
      </c>
    </row>
    <row r="1474" spans="1:38" x14ac:dyDescent="0.35">
      <c r="A1474" s="1" t="s">
        <v>2227</v>
      </c>
      <c r="B1474" s="1" t="s">
        <v>2145</v>
      </c>
      <c r="C1474" s="1" t="s">
        <v>2196</v>
      </c>
      <c r="D1474" s="1" t="s">
        <v>2229</v>
      </c>
      <c r="E1474" s="1" t="s">
        <v>33</v>
      </c>
      <c r="F1474" s="2">
        <v>142904</v>
      </c>
      <c r="G1474" s="2">
        <v>383914</v>
      </c>
      <c r="H1474" s="2">
        <v>142904</v>
      </c>
      <c r="I1474" s="2">
        <v>383914</v>
      </c>
      <c r="J1474" s="1" t="s">
        <v>46</v>
      </c>
      <c r="K1474" s="1" t="s">
        <v>35</v>
      </c>
      <c r="L1474" s="1" t="s">
        <v>46</v>
      </c>
      <c r="M1474" s="1" t="s">
        <v>80</v>
      </c>
      <c r="N1474" s="1" t="s">
        <v>48</v>
      </c>
      <c r="O1474" s="1" t="s">
        <v>2228</v>
      </c>
      <c r="P1474" s="1" t="s">
        <v>2230</v>
      </c>
      <c r="Q1474" s="1" t="s">
        <v>45</v>
      </c>
      <c r="AA1474">
        <v>2</v>
      </c>
      <c r="AB1474">
        <v>0.2606</v>
      </c>
      <c r="AC1474">
        <v>1.5</v>
      </c>
      <c r="AD1474">
        <v>0.83</v>
      </c>
      <c r="AE1474">
        <v>2.8</v>
      </c>
      <c r="AF1474">
        <v>36</v>
      </c>
      <c r="AG1474" s="2">
        <f t="shared" ref="AG1474:AG1537" si="69">AA1474*AE1474</f>
        <v>5.6</v>
      </c>
      <c r="AH1474" s="2">
        <f t="shared" ref="AH1474:AH1537" si="70">AA1474*12</f>
        <v>24</v>
      </c>
      <c r="AI1474" s="8">
        <v>85</v>
      </c>
      <c r="AJ1474" s="8">
        <v>40</v>
      </c>
      <c r="AK1474" s="2">
        <f>(100-AJ1474)/(100-AI1474)*AG1474</f>
        <v>22.4</v>
      </c>
      <c r="AL1474" s="8">
        <f t="shared" si="68"/>
        <v>0</v>
      </c>
    </row>
    <row r="1475" spans="1:38" x14ac:dyDescent="0.35">
      <c r="A1475" s="1" t="s">
        <v>2227</v>
      </c>
      <c r="B1475" s="1" t="s">
        <v>2145</v>
      </c>
      <c r="C1475" s="1" t="s">
        <v>2196</v>
      </c>
      <c r="D1475" s="1" t="s">
        <v>2229</v>
      </c>
      <c r="E1475" s="1" t="s">
        <v>33</v>
      </c>
      <c r="F1475" s="2">
        <v>142904</v>
      </c>
      <c r="G1475" s="2">
        <v>383914</v>
      </c>
      <c r="H1475" s="2">
        <v>142904</v>
      </c>
      <c r="I1475" s="2">
        <v>383914</v>
      </c>
      <c r="J1475" s="1" t="s">
        <v>53</v>
      </c>
      <c r="K1475" s="1" t="s">
        <v>35</v>
      </c>
      <c r="L1475" s="1" t="s">
        <v>53</v>
      </c>
      <c r="M1475" s="1" t="s">
        <v>80</v>
      </c>
      <c r="N1475" s="1" t="s">
        <v>48</v>
      </c>
      <c r="O1475" s="1" t="s">
        <v>2228</v>
      </c>
      <c r="P1475" s="1" t="s">
        <v>2230</v>
      </c>
      <c r="Q1475" s="1" t="s">
        <v>45</v>
      </c>
      <c r="AA1475">
        <v>338</v>
      </c>
      <c r="AB1475">
        <v>0.2606</v>
      </c>
      <c r="AC1475">
        <v>4.2</v>
      </c>
      <c r="AD1475">
        <v>0.63</v>
      </c>
      <c r="AE1475">
        <v>2.8</v>
      </c>
      <c r="AF1475">
        <v>35</v>
      </c>
      <c r="AG1475" s="2">
        <f t="shared" si="69"/>
        <v>946.4</v>
      </c>
      <c r="AH1475" s="2">
        <f t="shared" si="70"/>
        <v>4056</v>
      </c>
      <c r="AI1475" s="8">
        <v>85</v>
      </c>
      <c r="AJ1475" s="8">
        <v>40</v>
      </c>
      <c r="AK1475" s="2">
        <f>(100-AJ1475)/(100-AI1475)*AG1475</f>
        <v>3785.6</v>
      </c>
      <c r="AL1475" s="8">
        <f t="shared" ref="AL1475:AL1538" si="71">_xlfn.FLOOR.MATH((100-AI1475)/(100-AJ1475)*AA1475,1)</f>
        <v>84</v>
      </c>
    </row>
    <row r="1476" spans="1:38" x14ac:dyDescent="0.35">
      <c r="A1476" s="1" t="s">
        <v>2231</v>
      </c>
      <c r="B1476" s="1" t="s">
        <v>2145</v>
      </c>
      <c r="C1476" s="1" t="s">
        <v>2196</v>
      </c>
      <c r="D1476" s="1" t="s">
        <v>2233</v>
      </c>
      <c r="E1476" s="1" t="s">
        <v>33</v>
      </c>
      <c r="F1476" s="2">
        <v>144415</v>
      </c>
      <c r="G1476" s="2">
        <v>385465</v>
      </c>
      <c r="H1476" s="2">
        <v>144415</v>
      </c>
      <c r="I1476" s="2">
        <v>385465</v>
      </c>
      <c r="J1476" s="1" t="s">
        <v>54</v>
      </c>
      <c r="K1476" s="1" t="s">
        <v>35</v>
      </c>
      <c r="L1476" s="1" t="s">
        <v>54</v>
      </c>
      <c r="M1476" s="1" t="s">
        <v>55</v>
      </c>
      <c r="N1476" s="1" t="s">
        <v>56</v>
      </c>
      <c r="O1476" s="1" t="s">
        <v>2232</v>
      </c>
      <c r="P1476" s="1" t="s">
        <v>2234</v>
      </c>
      <c r="Q1476" s="1" t="s">
        <v>45</v>
      </c>
      <c r="AA1476">
        <v>986</v>
      </c>
      <c r="AB1476">
        <v>4.3700000000000003E-2</v>
      </c>
      <c r="AC1476">
        <v>1.4</v>
      </c>
      <c r="AD1476">
        <v>0.45</v>
      </c>
      <c r="AE1476">
        <v>5.8</v>
      </c>
      <c r="AF1476">
        <v>31</v>
      </c>
      <c r="AG1476" s="2">
        <f t="shared" si="69"/>
        <v>5718.8</v>
      </c>
      <c r="AH1476" s="2">
        <f t="shared" si="70"/>
        <v>11832</v>
      </c>
      <c r="AI1476" s="8">
        <v>85</v>
      </c>
      <c r="AJ1476" s="8">
        <v>40</v>
      </c>
      <c r="AK1476" s="2">
        <f>(100-AJ1476)/(100-AI1476)*AG1476</f>
        <v>22875.200000000001</v>
      </c>
      <c r="AL1476" s="8">
        <f t="shared" si="71"/>
        <v>246</v>
      </c>
    </row>
    <row r="1477" spans="1:38" x14ac:dyDescent="0.35">
      <c r="A1477" s="1" t="s">
        <v>2231</v>
      </c>
      <c r="B1477" s="1" t="s">
        <v>2145</v>
      </c>
      <c r="C1477" s="1" t="s">
        <v>2196</v>
      </c>
      <c r="D1477" s="1" t="s">
        <v>2233</v>
      </c>
      <c r="E1477" s="1" t="s">
        <v>33</v>
      </c>
      <c r="F1477" s="2">
        <v>144415</v>
      </c>
      <c r="G1477" s="2">
        <v>385465</v>
      </c>
      <c r="H1477" s="2">
        <v>144415</v>
      </c>
      <c r="I1477" s="2">
        <v>385465</v>
      </c>
      <c r="J1477" s="1" t="s">
        <v>54</v>
      </c>
      <c r="K1477" s="1" t="s">
        <v>35</v>
      </c>
      <c r="L1477" s="1" t="s">
        <v>54</v>
      </c>
      <c r="M1477" s="1" t="s">
        <v>127</v>
      </c>
      <c r="N1477" s="1" t="s">
        <v>56</v>
      </c>
      <c r="O1477" s="1" t="s">
        <v>2232</v>
      </c>
      <c r="P1477" s="1" t="s">
        <v>2234</v>
      </c>
      <c r="Q1477" s="1" t="s">
        <v>45</v>
      </c>
      <c r="AA1477" s="2">
        <v>1084</v>
      </c>
      <c r="AB1477">
        <v>4.3700000000000003E-2</v>
      </c>
      <c r="AC1477">
        <v>1.4</v>
      </c>
      <c r="AD1477">
        <v>0.45</v>
      </c>
      <c r="AE1477">
        <v>3.5</v>
      </c>
      <c r="AF1477">
        <v>31</v>
      </c>
      <c r="AG1477" s="2">
        <f t="shared" si="69"/>
        <v>3794</v>
      </c>
      <c r="AH1477" s="2">
        <f t="shared" si="70"/>
        <v>13008</v>
      </c>
      <c r="AI1477" s="8">
        <v>85</v>
      </c>
      <c r="AJ1477" s="8">
        <v>40</v>
      </c>
      <c r="AK1477" s="2">
        <f>(100-AJ1477)/(100-AI1477)*AG1477</f>
        <v>15176</v>
      </c>
      <c r="AL1477" s="8">
        <f t="shared" si="71"/>
        <v>271</v>
      </c>
    </row>
    <row r="1478" spans="1:38" x14ac:dyDescent="0.35">
      <c r="A1478" s="1" t="s">
        <v>2231</v>
      </c>
      <c r="B1478" s="1" t="s">
        <v>2145</v>
      </c>
      <c r="C1478" s="1" t="s">
        <v>2196</v>
      </c>
      <c r="D1478" s="1" t="s">
        <v>2233</v>
      </c>
      <c r="E1478" s="1" t="s">
        <v>33</v>
      </c>
      <c r="F1478" s="2">
        <v>144415</v>
      </c>
      <c r="G1478" s="2">
        <v>385465</v>
      </c>
      <c r="H1478" s="2">
        <v>144415</v>
      </c>
      <c r="I1478" s="2">
        <v>385465</v>
      </c>
      <c r="J1478" s="1" t="s">
        <v>54</v>
      </c>
      <c r="K1478" s="1" t="s">
        <v>35</v>
      </c>
      <c r="L1478" s="1" t="s">
        <v>54</v>
      </c>
      <c r="M1478" s="1" t="s">
        <v>55</v>
      </c>
      <c r="N1478" s="1" t="s">
        <v>56</v>
      </c>
      <c r="O1478" s="1" t="s">
        <v>2232</v>
      </c>
      <c r="P1478" s="1" t="s">
        <v>2234</v>
      </c>
      <c r="Q1478" s="1" t="s">
        <v>45</v>
      </c>
      <c r="AA1478">
        <v>68</v>
      </c>
      <c r="AB1478">
        <v>4.3700000000000003E-2</v>
      </c>
      <c r="AC1478">
        <v>1.4</v>
      </c>
      <c r="AD1478">
        <v>0.45</v>
      </c>
      <c r="AE1478">
        <v>5.8</v>
      </c>
      <c r="AF1478">
        <v>31</v>
      </c>
      <c r="AG1478" s="2">
        <f t="shared" si="69"/>
        <v>394.4</v>
      </c>
      <c r="AH1478" s="2">
        <f t="shared" si="70"/>
        <v>816</v>
      </c>
      <c r="AI1478" s="8">
        <v>85</v>
      </c>
      <c r="AJ1478" s="8">
        <v>40</v>
      </c>
      <c r="AK1478" s="2">
        <f>(100-AJ1478)/(100-AI1478)*AG1478</f>
        <v>1577.6</v>
      </c>
      <c r="AL1478" s="8">
        <f t="shared" si="71"/>
        <v>17</v>
      </c>
    </row>
    <row r="1479" spans="1:38" x14ac:dyDescent="0.35">
      <c r="A1479" s="1" t="s">
        <v>2235</v>
      </c>
      <c r="B1479" s="1" t="s">
        <v>2145</v>
      </c>
      <c r="C1479" s="1" t="s">
        <v>2196</v>
      </c>
      <c r="D1479" s="1" t="s">
        <v>2237</v>
      </c>
      <c r="E1479" s="1" t="s">
        <v>33</v>
      </c>
      <c r="F1479" s="2">
        <v>144460</v>
      </c>
      <c r="G1479" s="2">
        <v>388542</v>
      </c>
      <c r="H1479" s="2">
        <v>144460</v>
      </c>
      <c r="I1479" s="2">
        <v>388542</v>
      </c>
      <c r="J1479" s="1" t="s">
        <v>68</v>
      </c>
      <c r="K1479" s="1" t="s">
        <v>35</v>
      </c>
      <c r="L1479" s="1" t="s">
        <v>50</v>
      </c>
      <c r="M1479" s="1" t="s">
        <v>84</v>
      </c>
      <c r="N1479" s="1" t="s">
        <v>52</v>
      </c>
      <c r="O1479" s="1" t="s">
        <v>2236</v>
      </c>
      <c r="P1479" s="1" t="s">
        <v>2238</v>
      </c>
      <c r="Q1479" s="1" t="s">
        <v>45</v>
      </c>
      <c r="AA1479">
        <v>90</v>
      </c>
      <c r="AB1479">
        <v>0</v>
      </c>
      <c r="AC1479">
        <v>22</v>
      </c>
      <c r="AD1479">
        <v>0.1</v>
      </c>
      <c r="AE1479">
        <v>2</v>
      </c>
      <c r="AF1479">
        <v>15</v>
      </c>
      <c r="AG1479" s="2">
        <f t="shared" si="69"/>
        <v>180</v>
      </c>
      <c r="AH1479" s="2">
        <f t="shared" si="70"/>
        <v>1080</v>
      </c>
      <c r="AI1479" s="8">
        <v>85</v>
      </c>
      <c r="AJ1479" s="8">
        <v>40</v>
      </c>
      <c r="AK1479" s="2">
        <f>(100-AJ1479)/(100-AI1479)*AG1479</f>
        <v>720</v>
      </c>
      <c r="AL1479" s="8">
        <f t="shared" si="71"/>
        <v>22</v>
      </c>
    </row>
    <row r="1480" spans="1:38" x14ac:dyDescent="0.35">
      <c r="A1480" s="1" t="s">
        <v>2235</v>
      </c>
      <c r="B1480" s="1" t="s">
        <v>2145</v>
      </c>
      <c r="C1480" s="1" t="s">
        <v>2196</v>
      </c>
      <c r="D1480" s="1" t="s">
        <v>2237</v>
      </c>
      <c r="E1480" s="1" t="s">
        <v>33</v>
      </c>
      <c r="F1480" s="2">
        <v>144460</v>
      </c>
      <c r="G1480" s="2">
        <v>388542</v>
      </c>
      <c r="H1480" s="2">
        <v>144460</v>
      </c>
      <c r="I1480" s="2">
        <v>388542</v>
      </c>
      <c r="J1480" s="1" t="s">
        <v>46</v>
      </c>
      <c r="K1480" s="1" t="s">
        <v>35</v>
      </c>
      <c r="L1480" s="1" t="s">
        <v>46</v>
      </c>
      <c r="M1480" s="1" t="s">
        <v>84</v>
      </c>
      <c r="N1480" s="1" t="s">
        <v>48</v>
      </c>
      <c r="O1480" s="1" t="s">
        <v>2236</v>
      </c>
      <c r="P1480" s="1" t="s">
        <v>2238</v>
      </c>
      <c r="Q1480" s="1" t="s">
        <v>45</v>
      </c>
      <c r="AA1480">
        <v>1</v>
      </c>
      <c r="AB1480">
        <v>0.2606</v>
      </c>
      <c r="AC1480">
        <v>1.5</v>
      </c>
      <c r="AD1480">
        <v>0.83</v>
      </c>
      <c r="AE1480">
        <v>4.7</v>
      </c>
      <c r="AF1480">
        <v>36</v>
      </c>
      <c r="AG1480" s="2">
        <f t="shared" si="69"/>
        <v>4.7</v>
      </c>
      <c r="AH1480" s="2">
        <f t="shared" si="70"/>
        <v>12</v>
      </c>
      <c r="AI1480" s="8">
        <v>85</v>
      </c>
      <c r="AJ1480" s="8">
        <v>40</v>
      </c>
      <c r="AK1480" s="2">
        <f>(100-AJ1480)/(100-AI1480)*AG1480</f>
        <v>18.8</v>
      </c>
      <c r="AL1480" s="8">
        <f t="shared" si="71"/>
        <v>0</v>
      </c>
    </row>
    <row r="1481" spans="1:38" x14ac:dyDescent="0.35">
      <c r="A1481" s="1" t="s">
        <v>2235</v>
      </c>
      <c r="B1481" s="1" t="s">
        <v>2145</v>
      </c>
      <c r="C1481" s="1" t="s">
        <v>2196</v>
      </c>
      <c r="D1481" s="1" t="s">
        <v>2237</v>
      </c>
      <c r="E1481" s="1" t="s">
        <v>33</v>
      </c>
      <c r="F1481" s="2">
        <v>144460</v>
      </c>
      <c r="G1481" s="2">
        <v>388542</v>
      </c>
      <c r="H1481" s="2">
        <v>144460</v>
      </c>
      <c r="I1481" s="2">
        <v>388542</v>
      </c>
      <c r="J1481" s="1" t="s">
        <v>53</v>
      </c>
      <c r="K1481" s="1" t="s">
        <v>35</v>
      </c>
      <c r="L1481" s="1" t="s">
        <v>53</v>
      </c>
      <c r="M1481" s="1" t="s">
        <v>84</v>
      </c>
      <c r="N1481" s="1" t="s">
        <v>48</v>
      </c>
      <c r="O1481" s="1" t="s">
        <v>2236</v>
      </c>
      <c r="P1481" s="1" t="s">
        <v>2238</v>
      </c>
      <c r="Q1481" s="1" t="s">
        <v>45</v>
      </c>
      <c r="AA1481">
        <v>729</v>
      </c>
      <c r="AB1481">
        <v>0.2606</v>
      </c>
      <c r="AC1481">
        <v>4.2</v>
      </c>
      <c r="AD1481">
        <v>0.63</v>
      </c>
      <c r="AE1481">
        <v>4.7</v>
      </c>
      <c r="AF1481">
        <v>35</v>
      </c>
      <c r="AG1481" s="2">
        <f t="shared" si="69"/>
        <v>3426.3</v>
      </c>
      <c r="AH1481" s="2">
        <f t="shared" si="70"/>
        <v>8748</v>
      </c>
      <c r="AI1481" s="8">
        <v>85</v>
      </c>
      <c r="AJ1481" s="8">
        <v>40</v>
      </c>
      <c r="AK1481" s="2">
        <f>(100-AJ1481)/(100-AI1481)*AG1481</f>
        <v>13705.2</v>
      </c>
      <c r="AL1481" s="8">
        <f t="shared" si="71"/>
        <v>182</v>
      </c>
    </row>
    <row r="1482" spans="1:38" x14ac:dyDescent="0.35">
      <c r="A1482" s="1" t="s">
        <v>2235</v>
      </c>
      <c r="B1482" s="1" t="s">
        <v>2145</v>
      </c>
      <c r="C1482" s="1" t="s">
        <v>2196</v>
      </c>
      <c r="D1482" s="1" t="s">
        <v>2237</v>
      </c>
      <c r="E1482" s="1" t="s">
        <v>33</v>
      </c>
      <c r="F1482" s="2">
        <v>144460</v>
      </c>
      <c r="G1482" s="2">
        <v>388542</v>
      </c>
      <c r="H1482" s="2">
        <v>144460</v>
      </c>
      <c r="I1482" s="2">
        <v>388542</v>
      </c>
      <c r="J1482" s="1" t="s">
        <v>63</v>
      </c>
      <c r="K1482" s="1" t="s">
        <v>35</v>
      </c>
      <c r="L1482" s="1" t="s">
        <v>63</v>
      </c>
      <c r="M1482" s="1" t="s">
        <v>84</v>
      </c>
      <c r="N1482" s="1" t="s">
        <v>52</v>
      </c>
      <c r="O1482" s="1" t="s">
        <v>2236</v>
      </c>
      <c r="P1482" s="1" t="s">
        <v>2238</v>
      </c>
      <c r="Q1482" s="1" t="s">
        <v>45</v>
      </c>
      <c r="AA1482">
        <v>90</v>
      </c>
      <c r="AB1482">
        <v>0.2606</v>
      </c>
      <c r="AC1482">
        <v>2.2999999999999998</v>
      </c>
      <c r="AD1482">
        <v>1.3</v>
      </c>
      <c r="AE1482">
        <v>7</v>
      </c>
      <c r="AF1482">
        <v>32</v>
      </c>
      <c r="AG1482" s="2">
        <f t="shared" si="69"/>
        <v>630</v>
      </c>
      <c r="AH1482" s="2">
        <f t="shared" si="70"/>
        <v>1080</v>
      </c>
      <c r="AI1482" s="8">
        <v>85</v>
      </c>
      <c r="AJ1482" s="8">
        <v>40</v>
      </c>
      <c r="AK1482" s="2">
        <f>(100-AJ1482)/(100-AI1482)*AG1482</f>
        <v>2520</v>
      </c>
      <c r="AL1482" s="8">
        <f t="shared" si="71"/>
        <v>22</v>
      </c>
    </row>
    <row r="1483" spans="1:38" x14ac:dyDescent="0.35">
      <c r="A1483" s="1" t="s">
        <v>2235</v>
      </c>
      <c r="B1483" s="1" t="s">
        <v>2145</v>
      </c>
      <c r="C1483" s="1" t="s">
        <v>2196</v>
      </c>
      <c r="D1483" s="1" t="s">
        <v>2237</v>
      </c>
      <c r="E1483" s="1" t="s">
        <v>33</v>
      </c>
      <c r="F1483" s="2">
        <v>144460</v>
      </c>
      <c r="G1483" s="2">
        <v>388542</v>
      </c>
      <c r="H1483" s="2">
        <v>144460</v>
      </c>
      <c r="I1483" s="2">
        <v>388542</v>
      </c>
      <c r="J1483" s="1" t="s">
        <v>200</v>
      </c>
      <c r="K1483" s="1" t="s">
        <v>35</v>
      </c>
      <c r="L1483" s="1" t="s">
        <v>201</v>
      </c>
      <c r="M1483" s="1" t="s">
        <v>363</v>
      </c>
      <c r="N1483" s="1" t="s">
        <v>203</v>
      </c>
      <c r="O1483" s="1" t="s">
        <v>2236</v>
      </c>
      <c r="P1483" s="1" t="s">
        <v>2238</v>
      </c>
      <c r="Q1483" s="1" t="s">
        <v>45</v>
      </c>
      <c r="AA1483" s="2">
        <v>3424</v>
      </c>
      <c r="AB1483">
        <v>4.3700000000000003E-2</v>
      </c>
      <c r="AC1483">
        <v>1.4</v>
      </c>
      <c r="AD1483">
        <v>0.45</v>
      </c>
      <c r="AE1483">
        <v>5.8</v>
      </c>
      <c r="AF1483">
        <v>31</v>
      </c>
      <c r="AG1483" s="2">
        <f t="shared" si="69"/>
        <v>19859.2</v>
      </c>
      <c r="AH1483" s="2">
        <f t="shared" si="70"/>
        <v>41088</v>
      </c>
      <c r="AI1483" s="8">
        <v>85</v>
      </c>
      <c r="AJ1483" s="8">
        <v>40</v>
      </c>
      <c r="AK1483" s="2">
        <f>(100-AJ1483)/(100-AI1483)*AG1483</f>
        <v>79436.800000000003</v>
      </c>
      <c r="AL1483" s="8">
        <f t="shared" si="71"/>
        <v>856</v>
      </c>
    </row>
    <row r="1484" spans="1:38" x14ac:dyDescent="0.35">
      <c r="A1484" s="1" t="s">
        <v>2239</v>
      </c>
      <c r="B1484" s="1" t="s">
        <v>2145</v>
      </c>
      <c r="C1484" s="1" t="s">
        <v>2196</v>
      </c>
      <c r="D1484" s="1" t="s">
        <v>2241</v>
      </c>
      <c r="E1484" s="1" t="s">
        <v>33</v>
      </c>
      <c r="F1484" s="2">
        <v>143958</v>
      </c>
      <c r="G1484" s="2">
        <v>387053</v>
      </c>
      <c r="H1484" s="2">
        <v>143958</v>
      </c>
      <c r="I1484" s="2">
        <v>387053</v>
      </c>
      <c r="J1484" s="1" t="s">
        <v>63</v>
      </c>
      <c r="K1484" s="1" t="s">
        <v>35</v>
      </c>
      <c r="L1484" s="1" t="s">
        <v>63</v>
      </c>
      <c r="M1484" s="1" t="s">
        <v>55</v>
      </c>
      <c r="N1484" s="1" t="s">
        <v>52</v>
      </c>
      <c r="O1484" s="1" t="s">
        <v>2240</v>
      </c>
      <c r="P1484" s="1" t="s">
        <v>2242</v>
      </c>
      <c r="Q1484" s="1" t="s">
        <v>45</v>
      </c>
      <c r="AA1484">
        <v>192</v>
      </c>
      <c r="AB1484">
        <v>0.2606</v>
      </c>
      <c r="AC1484">
        <v>2.2999999999999998</v>
      </c>
      <c r="AD1484">
        <v>1.3</v>
      </c>
      <c r="AE1484">
        <v>7</v>
      </c>
      <c r="AF1484">
        <v>32</v>
      </c>
      <c r="AG1484" s="2">
        <f t="shared" si="69"/>
        <v>1344</v>
      </c>
      <c r="AH1484" s="2">
        <f t="shared" si="70"/>
        <v>2304</v>
      </c>
      <c r="AI1484" s="8">
        <v>85</v>
      </c>
      <c r="AJ1484" s="8">
        <v>40</v>
      </c>
      <c r="AK1484" s="2">
        <f>(100-AJ1484)/(100-AI1484)*AG1484</f>
        <v>5376</v>
      </c>
      <c r="AL1484" s="8">
        <f t="shared" si="71"/>
        <v>48</v>
      </c>
    </row>
    <row r="1485" spans="1:38" x14ac:dyDescent="0.35">
      <c r="A1485" s="1" t="s">
        <v>2239</v>
      </c>
      <c r="B1485" s="1" t="s">
        <v>2145</v>
      </c>
      <c r="C1485" s="1" t="s">
        <v>2196</v>
      </c>
      <c r="D1485" s="1" t="s">
        <v>2241</v>
      </c>
      <c r="E1485" s="1" t="s">
        <v>33</v>
      </c>
      <c r="F1485" s="2">
        <v>143958</v>
      </c>
      <c r="G1485" s="2">
        <v>387053</v>
      </c>
      <c r="H1485" s="2">
        <v>143958</v>
      </c>
      <c r="I1485" s="2">
        <v>387053</v>
      </c>
      <c r="J1485" s="1" t="s">
        <v>53</v>
      </c>
      <c r="K1485" s="1" t="s">
        <v>35</v>
      </c>
      <c r="L1485" s="1" t="s">
        <v>53</v>
      </c>
      <c r="M1485" s="1" t="s">
        <v>55</v>
      </c>
      <c r="N1485" s="1" t="s">
        <v>52</v>
      </c>
      <c r="O1485" s="1" t="s">
        <v>2240</v>
      </c>
      <c r="P1485" s="1" t="s">
        <v>2242</v>
      </c>
      <c r="Q1485" s="1" t="s">
        <v>45</v>
      </c>
      <c r="AA1485">
        <v>582</v>
      </c>
      <c r="AB1485">
        <v>0.2606</v>
      </c>
      <c r="AC1485">
        <v>4.2</v>
      </c>
      <c r="AD1485">
        <v>0.63</v>
      </c>
      <c r="AE1485">
        <v>4.7</v>
      </c>
      <c r="AF1485">
        <v>35</v>
      </c>
      <c r="AG1485" s="2">
        <f t="shared" si="69"/>
        <v>2735.4</v>
      </c>
      <c r="AH1485" s="2">
        <f t="shared" si="70"/>
        <v>6984</v>
      </c>
      <c r="AI1485" s="8">
        <v>85</v>
      </c>
      <c r="AJ1485" s="8">
        <v>40</v>
      </c>
      <c r="AK1485" s="2">
        <f>(100-AJ1485)/(100-AI1485)*AG1485</f>
        <v>10941.6</v>
      </c>
      <c r="AL1485" s="8">
        <f t="shared" si="71"/>
        <v>145</v>
      </c>
    </row>
    <row r="1486" spans="1:38" x14ac:dyDescent="0.35">
      <c r="A1486" s="1" t="s">
        <v>2239</v>
      </c>
      <c r="B1486" s="1" t="s">
        <v>2145</v>
      </c>
      <c r="C1486" s="1" t="s">
        <v>2196</v>
      </c>
      <c r="D1486" s="1" t="s">
        <v>2241</v>
      </c>
      <c r="E1486" s="1" t="s">
        <v>33</v>
      </c>
      <c r="F1486" s="2">
        <v>143958</v>
      </c>
      <c r="G1486" s="2">
        <v>387053</v>
      </c>
      <c r="H1486" s="2">
        <v>143958</v>
      </c>
      <c r="I1486" s="2">
        <v>387053</v>
      </c>
      <c r="J1486" s="1" t="s">
        <v>53</v>
      </c>
      <c r="K1486" s="1" t="s">
        <v>35</v>
      </c>
      <c r="L1486" s="1" t="s">
        <v>53</v>
      </c>
      <c r="M1486" s="1" t="s">
        <v>55</v>
      </c>
      <c r="N1486" s="1" t="s">
        <v>52</v>
      </c>
      <c r="O1486" s="1" t="s">
        <v>2240</v>
      </c>
      <c r="P1486" s="1" t="s">
        <v>2242</v>
      </c>
      <c r="Q1486" s="1" t="s">
        <v>45</v>
      </c>
      <c r="AA1486">
        <v>52</v>
      </c>
      <c r="AB1486">
        <v>0.2606</v>
      </c>
      <c r="AC1486">
        <v>4.2</v>
      </c>
      <c r="AD1486">
        <v>0.63</v>
      </c>
      <c r="AE1486">
        <v>4.7</v>
      </c>
      <c r="AF1486">
        <v>35</v>
      </c>
      <c r="AG1486" s="2">
        <f t="shared" si="69"/>
        <v>244.4</v>
      </c>
      <c r="AH1486" s="2">
        <f t="shared" si="70"/>
        <v>624</v>
      </c>
      <c r="AI1486" s="8">
        <v>85</v>
      </c>
      <c r="AJ1486" s="8">
        <v>40</v>
      </c>
      <c r="AK1486" s="2">
        <f>(100-AJ1486)/(100-AI1486)*AG1486</f>
        <v>977.6</v>
      </c>
      <c r="AL1486" s="8">
        <f t="shared" si="71"/>
        <v>13</v>
      </c>
    </row>
    <row r="1487" spans="1:38" x14ac:dyDescent="0.35">
      <c r="A1487" s="1" t="s">
        <v>2239</v>
      </c>
      <c r="B1487" s="1" t="s">
        <v>2145</v>
      </c>
      <c r="C1487" s="1" t="s">
        <v>2196</v>
      </c>
      <c r="D1487" s="1" t="s">
        <v>2241</v>
      </c>
      <c r="E1487" s="1" t="s">
        <v>33</v>
      </c>
      <c r="F1487" s="2">
        <v>143958</v>
      </c>
      <c r="G1487" s="2">
        <v>387053</v>
      </c>
      <c r="H1487" s="2">
        <v>143958</v>
      </c>
      <c r="I1487" s="2">
        <v>387053</v>
      </c>
      <c r="J1487" s="1" t="s">
        <v>53</v>
      </c>
      <c r="K1487" s="1" t="s">
        <v>35</v>
      </c>
      <c r="L1487" s="1" t="s">
        <v>53</v>
      </c>
      <c r="M1487" s="1" t="s">
        <v>55</v>
      </c>
      <c r="N1487" s="1" t="s">
        <v>52</v>
      </c>
      <c r="O1487" s="1" t="s">
        <v>2240</v>
      </c>
      <c r="P1487" s="1" t="s">
        <v>2242</v>
      </c>
      <c r="Q1487" s="1" t="s">
        <v>45</v>
      </c>
      <c r="AA1487">
        <v>152</v>
      </c>
      <c r="AB1487">
        <v>0.2606</v>
      </c>
      <c r="AC1487">
        <v>4.2</v>
      </c>
      <c r="AD1487">
        <v>0.63</v>
      </c>
      <c r="AE1487">
        <v>4.7</v>
      </c>
      <c r="AF1487">
        <v>35</v>
      </c>
      <c r="AG1487" s="2">
        <f t="shared" si="69"/>
        <v>714.4</v>
      </c>
      <c r="AH1487" s="2">
        <f t="shared" si="70"/>
        <v>1824</v>
      </c>
      <c r="AI1487" s="8">
        <v>85</v>
      </c>
      <c r="AJ1487" s="8">
        <v>40</v>
      </c>
      <c r="AK1487" s="2">
        <f>(100-AJ1487)/(100-AI1487)*AG1487</f>
        <v>2857.6</v>
      </c>
      <c r="AL1487" s="8">
        <f t="shared" si="71"/>
        <v>38</v>
      </c>
    </row>
    <row r="1488" spans="1:38" x14ac:dyDescent="0.35">
      <c r="A1488" s="1" t="s">
        <v>2239</v>
      </c>
      <c r="B1488" s="1" t="s">
        <v>2145</v>
      </c>
      <c r="C1488" s="1" t="s">
        <v>2196</v>
      </c>
      <c r="D1488" s="1" t="s">
        <v>2241</v>
      </c>
      <c r="E1488" s="1" t="s">
        <v>33</v>
      </c>
      <c r="F1488" s="2">
        <v>143958</v>
      </c>
      <c r="G1488" s="2">
        <v>387053</v>
      </c>
      <c r="H1488" s="2">
        <v>143958</v>
      </c>
      <c r="I1488" s="2">
        <v>387053</v>
      </c>
      <c r="J1488" s="1" t="s">
        <v>53</v>
      </c>
      <c r="K1488" s="1" t="s">
        <v>35</v>
      </c>
      <c r="L1488" s="1" t="s">
        <v>53</v>
      </c>
      <c r="M1488" s="1" t="s">
        <v>55</v>
      </c>
      <c r="N1488" s="1" t="s">
        <v>52</v>
      </c>
      <c r="O1488" s="1" t="s">
        <v>2240</v>
      </c>
      <c r="P1488" s="1" t="s">
        <v>2242</v>
      </c>
      <c r="Q1488" s="1" t="s">
        <v>45</v>
      </c>
      <c r="AA1488">
        <v>92</v>
      </c>
      <c r="AB1488">
        <v>0.2606</v>
      </c>
      <c r="AC1488">
        <v>4.2</v>
      </c>
      <c r="AD1488">
        <v>0.63</v>
      </c>
      <c r="AE1488">
        <v>4.7</v>
      </c>
      <c r="AF1488">
        <v>35</v>
      </c>
      <c r="AG1488" s="2">
        <f t="shared" si="69"/>
        <v>432.40000000000003</v>
      </c>
      <c r="AH1488" s="2">
        <f t="shared" si="70"/>
        <v>1104</v>
      </c>
      <c r="AI1488" s="8">
        <v>85</v>
      </c>
      <c r="AJ1488" s="8">
        <v>40</v>
      </c>
      <c r="AK1488" s="2">
        <f>(100-AJ1488)/(100-AI1488)*AG1488</f>
        <v>1729.6000000000001</v>
      </c>
      <c r="AL1488" s="8">
        <f t="shared" si="71"/>
        <v>23</v>
      </c>
    </row>
    <row r="1489" spans="1:38" x14ac:dyDescent="0.35">
      <c r="A1489" s="1" t="s">
        <v>2239</v>
      </c>
      <c r="B1489" s="1" t="s">
        <v>2145</v>
      </c>
      <c r="C1489" s="1" t="s">
        <v>2196</v>
      </c>
      <c r="D1489" s="1" t="s">
        <v>2241</v>
      </c>
      <c r="E1489" s="1" t="s">
        <v>33</v>
      </c>
      <c r="F1489" s="2">
        <v>143958</v>
      </c>
      <c r="G1489" s="2">
        <v>387053</v>
      </c>
      <c r="H1489" s="2">
        <v>143958</v>
      </c>
      <c r="I1489" s="2">
        <v>387053</v>
      </c>
      <c r="J1489" s="1" t="s">
        <v>63</v>
      </c>
      <c r="K1489" s="1" t="s">
        <v>35</v>
      </c>
      <c r="L1489" s="1" t="s">
        <v>63</v>
      </c>
      <c r="M1489" s="1" t="s">
        <v>55</v>
      </c>
      <c r="N1489" s="1" t="s">
        <v>52</v>
      </c>
      <c r="O1489" s="1" t="s">
        <v>2240</v>
      </c>
      <c r="P1489" s="1" t="s">
        <v>2242</v>
      </c>
      <c r="Q1489" s="1" t="s">
        <v>45</v>
      </c>
      <c r="AA1489">
        <v>59</v>
      </c>
      <c r="AB1489">
        <v>0.2606</v>
      </c>
      <c r="AC1489">
        <v>2.2999999999999998</v>
      </c>
      <c r="AD1489">
        <v>1.3</v>
      </c>
      <c r="AE1489">
        <v>7</v>
      </c>
      <c r="AF1489">
        <v>32</v>
      </c>
      <c r="AG1489" s="2">
        <f t="shared" si="69"/>
        <v>413</v>
      </c>
      <c r="AH1489" s="2">
        <f t="shared" si="70"/>
        <v>708</v>
      </c>
      <c r="AI1489" s="8">
        <v>85</v>
      </c>
      <c r="AJ1489" s="8">
        <v>40</v>
      </c>
      <c r="AK1489" s="2">
        <f>(100-AJ1489)/(100-AI1489)*AG1489</f>
        <v>1652</v>
      </c>
      <c r="AL1489" s="8">
        <f t="shared" si="71"/>
        <v>14</v>
      </c>
    </row>
    <row r="1490" spans="1:38" x14ac:dyDescent="0.35">
      <c r="A1490" s="1" t="s">
        <v>2239</v>
      </c>
      <c r="B1490" s="1" t="s">
        <v>2145</v>
      </c>
      <c r="C1490" s="1" t="s">
        <v>2196</v>
      </c>
      <c r="D1490" s="1" t="s">
        <v>2241</v>
      </c>
      <c r="E1490" s="1" t="s">
        <v>33</v>
      </c>
      <c r="F1490" s="2">
        <v>143958</v>
      </c>
      <c r="G1490" s="2">
        <v>387053</v>
      </c>
      <c r="H1490" s="2">
        <v>143958</v>
      </c>
      <c r="I1490" s="2">
        <v>387053</v>
      </c>
      <c r="J1490" s="1" t="s">
        <v>53</v>
      </c>
      <c r="K1490" s="1" t="s">
        <v>35</v>
      </c>
      <c r="L1490" s="1" t="s">
        <v>53</v>
      </c>
      <c r="M1490" s="1" t="s">
        <v>55</v>
      </c>
      <c r="N1490" s="1" t="s">
        <v>52</v>
      </c>
      <c r="O1490" s="1" t="s">
        <v>2240</v>
      </c>
      <c r="P1490" s="1" t="s">
        <v>2242</v>
      </c>
      <c r="Q1490" s="1" t="s">
        <v>45</v>
      </c>
      <c r="AA1490">
        <v>93</v>
      </c>
      <c r="AB1490">
        <v>0.2606</v>
      </c>
      <c r="AC1490">
        <v>4.2</v>
      </c>
      <c r="AD1490">
        <v>0.63</v>
      </c>
      <c r="AE1490">
        <v>4.7</v>
      </c>
      <c r="AF1490">
        <v>35</v>
      </c>
      <c r="AG1490" s="2">
        <f t="shared" si="69"/>
        <v>437.1</v>
      </c>
      <c r="AH1490" s="2">
        <f t="shared" si="70"/>
        <v>1116</v>
      </c>
      <c r="AI1490" s="8">
        <v>85</v>
      </c>
      <c r="AJ1490" s="8">
        <v>40</v>
      </c>
      <c r="AK1490" s="2">
        <f>(100-AJ1490)/(100-AI1490)*AG1490</f>
        <v>1748.4</v>
      </c>
      <c r="AL1490" s="8">
        <f t="shared" si="71"/>
        <v>23</v>
      </c>
    </row>
    <row r="1491" spans="1:38" x14ac:dyDescent="0.35">
      <c r="A1491" s="1" t="s">
        <v>2239</v>
      </c>
      <c r="B1491" s="1" t="s">
        <v>2145</v>
      </c>
      <c r="C1491" s="1" t="s">
        <v>2196</v>
      </c>
      <c r="D1491" s="1" t="s">
        <v>2241</v>
      </c>
      <c r="E1491" s="1" t="s">
        <v>33</v>
      </c>
      <c r="F1491" s="2">
        <v>143958</v>
      </c>
      <c r="G1491" s="2">
        <v>387053</v>
      </c>
      <c r="H1491" s="2">
        <v>143958</v>
      </c>
      <c r="I1491" s="2">
        <v>387053</v>
      </c>
      <c r="J1491" s="1" t="s">
        <v>50</v>
      </c>
      <c r="K1491" s="1" t="s">
        <v>35</v>
      </c>
      <c r="L1491" s="1" t="s">
        <v>50</v>
      </c>
      <c r="M1491" s="1" t="s">
        <v>55</v>
      </c>
      <c r="N1491" s="1" t="s">
        <v>52</v>
      </c>
      <c r="O1491" s="1" t="s">
        <v>2240</v>
      </c>
      <c r="P1491" s="1" t="s">
        <v>2242</v>
      </c>
      <c r="Q1491" s="1" t="s">
        <v>45</v>
      </c>
      <c r="AA1491" s="2">
        <v>3744</v>
      </c>
      <c r="AB1491">
        <v>0</v>
      </c>
      <c r="AC1491">
        <v>22</v>
      </c>
      <c r="AD1491">
        <v>0.1</v>
      </c>
      <c r="AE1491">
        <v>2</v>
      </c>
      <c r="AF1491">
        <v>15</v>
      </c>
      <c r="AG1491" s="2">
        <f t="shared" si="69"/>
        <v>7488</v>
      </c>
      <c r="AH1491" s="2">
        <f t="shared" si="70"/>
        <v>44928</v>
      </c>
      <c r="AI1491" s="8">
        <v>85</v>
      </c>
      <c r="AJ1491" s="8">
        <v>40</v>
      </c>
      <c r="AK1491" s="2">
        <f>(100-AJ1491)/(100-AI1491)*AG1491</f>
        <v>29952</v>
      </c>
      <c r="AL1491" s="8">
        <f t="shared" si="71"/>
        <v>936</v>
      </c>
    </row>
    <row r="1492" spans="1:38" x14ac:dyDescent="0.35">
      <c r="A1492" s="1" t="s">
        <v>2243</v>
      </c>
      <c r="B1492" s="1" t="s">
        <v>2145</v>
      </c>
      <c r="C1492" s="1" t="s">
        <v>2196</v>
      </c>
      <c r="D1492" s="1" t="s">
        <v>2245</v>
      </c>
      <c r="E1492" s="1" t="s">
        <v>33</v>
      </c>
      <c r="F1492" s="2">
        <v>144162</v>
      </c>
      <c r="G1492" s="2">
        <v>387213</v>
      </c>
      <c r="H1492" s="2">
        <v>144162</v>
      </c>
      <c r="I1492" s="2">
        <v>387213</v>
      </c>
      <c r="J1492" s="1" t="s">
        <v>79</v>
      </c>
      <c r="K1492" s="1" t="s">
        <v>35</v>
      </c>
      <c r="L1492" s="1" t="s">
        <v>54</v>
      </c>
      <c r="M1492" s="1" t="s">
        <v>47</v>
      </c>
      <c r="N1492" s="1" t="s">
        <v>56</v>
      </c>
      <c r="O1492" s="1" t="s">
        <v>2244</v>
      </c>
      <c r="P1492" s="1" t="s">
        <v>2246</v>
      </c>
      <c r="Q1492" s="1" t="s">
        <v>45</v>
      </c>
      <c r="AA1492">
        <v>326</v>
      </c>
      <c r="AB1492">
        <v>4.3700000000000003E-2</v>
      </c>
      <c r="AC1492">
        <v>1.4</v>
      </c>
      <c r="AD1492">
        <v>0.45</v>
      </c>
      <c r="AE1492">
        <v>5.8</v>
      </c>
      <c r="AF1492">
        <v>31</v>
      </c>
      <c r="AG1492" s="2">
        <f t="shared" si="69"/>
        <v>1890.8</v>
      </c>
      <c r="AH1492" s="2">
        <f t="shared" si="70"/>
        <v>3912</v>
      </c>
      <c r="AI1492" s="8">
        <v>85</v>
      </c>
      <c r="AJ1492" s="8">
        <v>40</v>
      </c>
      <c r="AK1492" s="2">
        <f>(100-AJ1492)/(100-AI1492)*AG1492</f>
        <v>7563.2</v>
      </c>
      <c r="AL1492" s="8">
        <f t="shared" si="71"/>
        <v>81</v>
      </c>
    </row>
    <row r="1493" spans="1:38" x14ac:dyDescent="0.35">
      <c r="A1493" s="1" t="s">
        <v>2243</v>
      </c>
      <c r="B1493" s="1" t="s">
        <v>2145</v>
      </c>
      <c r="C1493" s="1" t="s">
        <v>2196</v>
      </c>
      <c r="D1493" s="1" t="s">
        <v>2245</v>
      </c>
      <c r="E1493" s="1" t="s">
        <v>33</v>
      </c>
      <c r="F1493" s="2">
        <v>144162</v>
      </c>
      <c r="G1493" s="2">
        <v>387213</v>
      </c>
      <c r="H1493" s="2">
        <v>144162</v>
      </c>
      <c r="I1493" s="2">
        <v>387213</v>
      </c>
      <c r="J1493" s="1" t="s">
        <v>53</v>
      </c>
      <c r="K1493" s="1" t="s">
        <v>35</v>
      </c>
      <c r="L1493" s="1" t="s">
        <v>53</v>
      </c>
      <c r="M1493" s="1" t="s">
        <v>47</v>
      </c>
      <c r="N1493" s="1" t="s">
        <v>52</v>
      </c>
      <c r="O1493" s="1" t="s">
        <v>2244</v>
      </c>
      <c r="P1493" s="1" t="s">
        <v>2246</v>
      </c>
      <c r="Q1493" s="1" t="s">
        <v>45</v>
      </c>
      <c r="AA1493">
        <v>88</v>
      </c>
      <c r="AB1493">
        <v>0.2606</v>
      </c>
      <c r="AC1493">
        <v>4.2</v>
      </c>
      <c r="AD1493">
        <v>0.63</v>
      </c>
      <c r="AE1493">
        <v>4.7</v>
      </c>
      <c r="AF1493">
        <v>35</v>
      </c>
      <c r="AG1493" s="2">
        <f t="shared" si="69"/>
        <v>413.6</v>
      </c>
      <c r="AH1493" s="2">
        <f t="shared" si="70"/>
        <v>1056</v>
      </c>
      <c r="AI1493" s="8">
        <v>85</v>
      </c>
      <c r="AJ1493" s="8">
        <v>40</v>
      </c>
      <c r="AK1493" s="2">
        <f>(100-AJ1493)/(100-AI1493)*AG1493</f>
        <v>1654.4</v>
      </c>
      <c r="AL1493" s="8">
        <f t="shared" si="71"/>
        <v>22</v>
      </c>
    </row>
    <row r="1494" spans="1:38" x14ac:dyDescent="0.35">
      <c r="A1494" s="1" t="s">
        <v>2247</v>
      </c>
      <c r="B1494" s="1" t="s">
        <v>2252</v>
      </c>
      <c r="C1494" s="1" t="s">
        <v>2251</v>
      </c>
      <c r="D1494" s="1" t="s">
        <v>2249</v>
      </c>
      <c r="E1494" s="1" t="s">
        <v>33</v>
      </c>
      <c r="F1494" s="2">
        <v>138029</v>
      </c>
      <c r="G1494" s="2">
        <v>397566</v>
      </c>
      <c r="H1494" s="2">
        <v>138029</v>
      </c>
      <c r="I1494" s="2">
        <v>397566</v>
      </c>
      <c r="J1494" s="1" t="s">
        <v>200</v>
      </c>
      <c r="K1494" s="1" t="s">
        <v>35</v>
      </c>
      <c r="L1494" s="1" t="s">
        <v>201</v>
      </c>
      <c r="M1494" s="1" t="s">
        <v>363</v>
      </c>
      <c r="N1494" s="1" t="s">
        <v>203</v>
      </c>
      <c r="O1494" s="1" t="s">
        <v>2248</v>
      </c>
      <c r="P1494" s="1" t="s">
        <v>2250</v>
      </c>
      <c r="Q1494" s="1" t="s">
        <v>45</v>
      </c>
      <c r="AA1494" s="2">
        <v>3994</v>
      </c>
      <c r="AB1494">
        <v>4.3700000000000003E-2</v>
      </c>
      <c r="AC1494">
        <v>1.4</v>
      </c>
      <c r="AD1494">
        <v>0.45</v>
      </c>
      <c r="AE1494">
        <v>5.8</v>
      </c>
      <c r="AF1494">
        <v>31</v>
      </c>
      <c r="AG1494" s="2">
        <f t="shared" si="69"/>
        <v>23165.200000000001</v>
      </c>
      <c r="AH1494" s="2">
        <f t="shared" si="70"/>
        <v>47928</v>
      </c>
      <c r="AI1494" s="8">
        <v>85</v>
      </c>
      <c r="AJ1494" s="8">
        <v>40</v>
      </c>
      <c r="AK1494" s="2">
        <f>(100-AJ1494)/(100-AI1494)*AG1494</f>
        <v>92660.800000000003</v>
      </c>
      <c r="AL1494" s="8">
        <f t="shared" si="71"/>
        <v>998</v>
      </c>
    </row>
    <row r="1495" spans="1:38" x14ac:dyDescent="0.35">
      <c r="A1495" s="1" t="s">
        <v>2247</v>
      </c>
      <c r="B1495" s="1" t="s">
        <v>2252</v>
      </c>
      <c r="C1495" s="1" t="s">
        <v>2251</v>
      </c>
      <c r="D1495" s="1" t="s">
        <v>2249</v>
      </c>
      <c r="E1495" s="1" t="s">
        <v>33</v>
      </c>
      <c r="F1495" s="2">
        <v>138029</v>
      </c>
      <c r="G1495" s="2">
        <v>397566</v>
      </c>
      <c r="H1495" s="2">
        <v>138029</v>
      </c>
      <c r="I1495" s="2">
        <v>397566</v>
      </c>
      <c r="J1495" s="1" t="s">
        <v>2253</v>
      </c>
      <c r="K1495" s="1" t="s">
        <v>35</v>
      </c>
      <c r="L1495" s="1" t="s">
        <v>2254</v>
      </c>
      <c r="M1495" s="1" t="s">
        <v>2255</v>
      </c>
      <c r="N1495" s="1" t="s">
        <v>2256</v>
      </c>
      <c r="O1495" s="1" t="s">
        <v>2248</v>
      </c>
      <c r="P1495" s="1" t="s">
        <v>2250</v>
      </c>
      <c r="Q1495" s="1" t="s">
        <v>45</v>
      </c>
      <c r="AA1495" s="2">
        <v>2016</v>
      </c>
      <c r="AB1495">
        <v>4.3700000000000003E-2</v>
      </c>
      <c r="AC1495">
        <v>1.4</v>
      </c>
      <c r="AD1495">
        <v>0.3</v>
      </c>
      <c r="AE1495">
        <v>5.8</v>
      </c>
      <c r="AF1495">
        <v>31</v>
      </c>
      <c r="AG1495" s="2">
        <f t="shared" si="69"/>
        <v>11692.8</v>
      </c>
      <c r="AH1495" s="2">
        <f t="shared" si="70"/>
        <v>24192</v>
      </c>
      <c r="AI1495" s="8">
        <v>90</v>
      </c>
      <c r="AJ1495" s="8">
        <v>40</v>
      </c>
      <c r="AK1495" s="2">
        <f>(100-AJ1495)/(100-AI1495)*AG1495</f>
        <v>70156.799999999988</v>
      </c>
      <c r="AL1495" s="8">
        <f t="shared" si="71"/>
        <v>336</v>
      </c>
    </row>
    <row r="1496" spans="1:38" x14ac:dyDescent="0.35">
      <c r="A1496" s="1" t="s">
        <v>2257</v>
      </c>
      <c r="B1496" s="1" t="s">
        <v>2252</v>
      </c>
      <c r="C1496" s="1" t="s">
        <v>2251</v>
      </c>
      <c r="D1496" s="1" t="s">
        <v>2259</v>
      </c>
      <c r="E1496" s="1" t="s">
        <v>33</v>
      </c>
      <c r="F1496" s="2">
        <v>138262</v>
      </c>
      <c r="G1496" s="2">
        <v>398106</v>
      </c>
      <c r="H1496" s="2">
        <v>138262</v>
      </c>
      <c r="I1496" s="2">
        <v>398106</v>
      </c>
      <c r="J1496" s="1" t="s">
        <v>68</v>
      </c>
      <c r="K1496" s="1" t="s">
        <v>35</v>
      </c>
      <c r="L1496" s="1" t="s">
        <v>50</v>
      </c>
      <c r="M1496" s="1" t="s">
        <v>47</v>
      </c>
      <c r="N1496" s="1" t="s">
        <v>52</v>
      </c>
      <c r="O1496" s="1" t="s">
        <v>2258</v>
      </c>
      <c r="P1496" s="1" t="s">
        <v>2260</v>
      </c>
      <c r="Q1496" s="1" t="s">
        <v>45</v>
      </c>
      <c r="AA1496" s="2">
        <v>1296</v>
      </c>
      <c r="AB1496">
        <v>0</v>
      </c>
      <c r="AC1496">
        <v>22</v>
      </c>
      <c r="AD1496">
        <v>0.1</v>
      </c>
      <c r="AE1496">
        <v>2</v>
      </c>
      <c r="AF1496">
        <v>15</v>
      </c>
      <c r="AG1496" s="2">
        <f t="shared" si="69"/>
        <v>2592</v>
      </c>
      <c r="AH1496" s="2">
        <f t="shared" si="70"/>
        <v>15552</v>
      </c>
      <c r="AI1496" s="8">
        <v>85</v>
      </c>
      <c r="AJ1496" s="8">
        <v>40</v>
      </c>
      <c r="AK1496" s="2">
        <f>(100-AJ1496)/(100-AI1496)*AG1496</f>
        <v>10368</v>
      </c>
      <c r="AL1496" s="8">
        <f t="shared" si="71"/>
        <v>324</v>
      </c>
    </row>
    <row r="1497" spans="1:38" x14ac:dyDescent="0.35">
      <c r="A1497" s="1" t="s">
        <v>2257</v>
      </c>
      <c r="B1497" s="1" t="s">
        <v>2252</v>
      </c>
      <c r="C1497" s="1" t="s">
        <v>2251</v>
      </c>
      <c r="D1497" s="1" t="s">
        <v>2259</v>
      </c>
      <c r="E1497" s="1" t="s">
        <v>33</v>
      </c>
      <c r="F1497" s="2">
        <v>138262</v>
      </c>
      <c r="G1497" s="2">
        <v>398106</v>
      </c>
      <c r="H1497" s="2">
        <v>138262</v>
      </c>
      <c r="I1497" s="2">
        <v>398106</v>
      </c>
      <c r="J1497" s="1" t="s">
        <v>79</v>
      </c>
      <c r="K1497" s="1" t="s">
        <v>35</v>
      </c>
      <c r="L1497" s="1" t="s">
        <v>54</v>
      </c>
      <c r="M1497" s="1" t="s">
        <v>51</v>
      </c>
      <c r="N1497" s="1" t="s">
        <v>56</v>
      </c>
      <c r="O1497" s="1" t="s">
        <v>2258</v>
      </c>
      <c r="P1497" s="1" t="s">
        <v>2260</v>
      </c>
      <c r="Q1497" s="1" t="s">
        <v>45</v>
      </c>
      <c r="AA1497" s="2">
        <v>2970</v>
      </c>
      <c r="AB1497">
        <v>4.3700000000000003E-2</v>
      </c>
      <c r="AC1497">
        <v>1.4</v>
      </c>
      <c r="AD1497">
        <v>0.45</v>
      </c>
      <c r="AE1497">
        <v>5.8</v>
      </c>
      <c r="AF1497">
        <v>31</v>
      </c>
      <c r="AG1497" s="2">
        <f t="shared" si="69"/>
        <v>17226</v>
      </c>
      <c r="AH1497" s="2">
        <f t="shared" si="70"/>
        <v>35640</v>
      </c>
      <c r="AI1497" s="8">
        <v>85</v>
      </c>
      <c r="AJ1497" s="8">
        <v>40</v>
      </c>
      <c r="AK1497" s="2">
        <f>(100-AJ1497)/(100-AI1497)*AG1497</f>
        <v>68904</v>
      </c>
      <c r="AL1497" s="8">
        <f t="shared" si="71"/>
        <v>742</v>
      </c>
    </row>
    <row r="1498" spans="1:38" x14ac:dyDescent="0.35">
      <c r="A1498" s="1" t="s">
        <v>2261</v>
      </c>
      <c r="B1498" s="1" t="s">
        <v>2252</v>
      </c>
      <c r="C1498" s="1" t="s">
        <v>2251</v>
      </c>
      <c r="D1498" s="1" t="s">
        <v>2263</v>
      </c>
      <c r="E1498" s="1" t="s">
        <v>33</v>
      </c>
      <c r="F1498" s="2">
        <v>139633</v>
      </c>
      <c r="G1498" s="2">
        <v>398120</v>
      </c>
      <c r="H1498" s="2">
        <v>139633</v>
      </c>
      <c r="I1498" s="2">
        <v>398120</v>
      </c>
      <c r="J1498" s="1" t="s">
        <v>53</v>
      </c>
      <c r="K1498" s="1" t="s">
        <v>35</v>
      </c>
      <c r="L1498" s="1" t="s">
        <v>53</v>
      </c>
      <c r="M1498" s="1" t="s">
        <v>122</v>
      </c>
      <c r="N1498" s="1" t="s">
        <v>48</v>
      </c>
      <c r="O1498" s="1" t="s">
        <v>2262</v>
      </c>
      <c r="P1498" s="1" t="s">
        <v>2264</v>
      </c>
      <c r="Q1498" s="1" t="s">
        <v>45</v>
      </c>
      <c r="AA1498">
        <v>244</v>
      </c>
      <c r="AB1498">
        <v>0.2606</v>
      </c>
      <c r="AC1498">
        <v>4.2</v>
      </c>
      <c r="AD1498">
        <v>0.63</v>
      </c>
      <c r="AE1498">
        <v>2.8</v>
      </c>
      <c r="AF1498">
        <v>35</v>
      </c>
      <c r="AG1498" s="2">
        <f t="shared" si="69"/>
        <v>683.19999999999993</v>
      </c>
      <c r="AH1498" s="2">
        <f t="shared" si="70"/>
        <v>2928</v>
      </c>
      <c r="AI1498" s="8">
        <v>85</v>
      </c>
      <c r="AJ1498" s="8">
        <v>40</v>
      </c>
      <c r="AK1498" s="2">
        <f>(100-AJ1498)/(100-AI1498)*AG1498</f>
        <v>2732.7999999999997</v>
      </c>
      <c r="AL1498" s="8">
        <f t="shared" si="71"/>
        <v>61</v>
      </c>
    </row>
    <row r="1499" spans="1:38" x14ac:dyDescent="0.35">
      <c r="A1499" s="1" t="s">
        <v>2261</v>
      </c>
      <c r="B1499" s="1" t="s">
        <v>2252</v>
      </c>
      <c r="C1499" s="1" t="s">
        <v>2251</v>
      </c>
      <c r="D1499" s="1" t="s">
        <v>2263</v>
      </c>
      <c r="E1499" s="1" t="s">
        <v>33</v>
      </c>
      <c r="F1499" s="2">
        <v>139633</v>
      </c>
      <c r="G1499" s="2">
        <v>398120</v>
      </c>
      <c r="H1499" s="2">
        <v>139633</v>
      </c>
      <c r="I1499" s="2">
        <v>398120</v>
      </c>
      <c r="J1499" s="1" t="s">
        <v>79</v>
      </c>
      <c r="K1499" s="1" t="s">
        <v>35</v>
      </c>
      <c r="L1499" s="1" t="s">
        <v>54</v>
      </c>
      <c r="M1499" s="1" t="s">
        <v>122</v>
      </c>
      <c r="N1499" s="1" t="s">
        <v>56</v>
      </c>
      <c r="O1499" s="1" t="s">
        <v>2262</v>
      </c>
      <c r="P1499" s="1" t="s">
        <v>2264</v>
      </c>
      <c r="Q1499" s="1" t="s">
        <v>45</v>
      </c>
      <c r="AA1499" s="2">
        <v>3542</v>
      </c>
      <c r="AB1499">
        <v>4.3700000000000003E-2</v>
      </c>
      <c r="AC1499">
        <v>1.4</v>
      </c>
      <c r="AD1499">
        <v>0.45</v>
      </c>
      <c r="AE1499">
        <v>3.5</v>
      </c>
      <c r="AF1499">
        <v>31</v>
      </c>
      <c r="AG1499" s="2">
        <f t="shared" si="69"/>
        <v>12397</v>
      </c>
      <c r="AH1499" s="2">
        <f t="shared" si="70"/>
        <v>42504</v>
      </c>
      <c r="AI1499" s="8">
        <v>85</v>
      </c>
      <c r="AJ1499" s="8">
        <v>40</v>
      </c>
      <c r="AK1499" s="2">
        <f>(100-AJ1499)/(100-AI1499)*AG1499</f>
        <v>49588</v>
      </c>
      <c r="AL1499" s="8">
        <f t="shared" si="71"/>
        <v>885</v>
      </c>
    </row>
    <row r="1500" spans="1:38" x14ac:dyDescent="0.35">
      <c r="A1500" s="1" t="s">
        <v>2261</v>
      </c>
      <c r="B1500" s="1" t="s">
        <v>2252</v>
      </c>
      <c r="C1500" s="1" t="s">
        <v>2251</v>
      </c>
      <c r="D1500" s="1" t="s">
        <v>2263</v>
      </c>
      <c r="E1500" s="1" t="s">
        <v>33</v>
      </c>
      <c r="F1500" s="2">
        <v>139633</v>
      </c>
      <c r="G1500" s="2">
        <v>398120</v>
      </c>
      <c r="H1500" s="2">
        <v>139633</v>
      </c>
      <c r="I1500" s="2">
        <v>398120</v>
      </c>
      <c r="J1500" s="1" t="s">
        <v>63</v>
      </c>
      <c r="K1500" s="1" t="s">
        <v>35</v>
      </c>
      <c r="L1500" s="1" t="s">
        <v>63</v>
      </c>
      <c r="M1500" s="1" t="s">
        <v>122</v>
      </c>
      <c r="N1500" s="1" t="s">
        <v>52</v>
      </c>
      <c r="O1500" s="1" t="s">
        <v>2262</v>
      </c>
      <c r="P1500" s="1" t="s">
        <v>2264</v>
      </c>
      <c r="Q1500" s="1" t="s">
        <v>45</v>
      </c>
      <c r="AA1500">
        <v>143</v>
      </c>
      <c r="AB1500">
        <v>0.2606</v>
      </c>
      <c r="AC1500">
        <v>2.2999999999999998</v>
      </c>
      <c r="AD1500">
        <v>1.3</v>
      </c>
      <c r="AE1500">
        <v>4.2</v>
      </c>
      <c r="AF1500">
        <v>32</v>
      </c>
      <c r="AG1500" s="2">
        <f t="shared" si="69"/>
        <v>600.6</v>
      </c>
      <c r="AH1500" s="2">
        <f t="shared" si="70"/>
        <v>1716</v>
      </c>
      <c r="AI1500" s="8">
        <v>85</v>
      </c>
      <c r="AJ1500" s="8">
        <v>40</v>
      </c>
      <c r="AK1500" s="2">
        <f>(100-AJ1500)/(100-AI1500)*AG1500</f>
        <v>2402.4</v>
      </c>
      <c r="AL1500" s="8">
        <f t="shared" si="71"/>
        <v>35</v>
      </c>
    </row>
    <row r="1501" spans="1:38" x14ac:dyDescent="0.35">
      <c r="A1501" s="1" t="s">
        <v>2265</v>
      </c>
      <c r="B1501" s="1" t="s">
        <v>2252</v>
      </c>
      <c r="C1501" s="1" t="s">
        <v>2251</v>
      </c>
      <c r="D1501" s="1" t="s">
        <v>2267</v>
      </c>
      <c r="E1501" s="1" t="s">
        <v>33</v>
      </c>
      <c r="F1501" s="2">
        <v>138437</v>
      </c>
      <c r="G1501" s="2">
        <v>398001</v>
      </c>
      <c r="H1501" s="2">
        <v>138437</v>
      </c>
      <c r="I1501" s="2">
        <v>398001</v>
      </c>
      <c r="J1501" s="1" t="s">
        <v>46</v>
      </c>
      <c r="K1501" s="1" t="s">
        <v>35</v>
      </c>
      <c r="L1501" s="1" t="s">
        <v>46</v>
      </c>
      <c r="M1501" s="1" t="s">
        <v>47</v>
      </c>
      <c r="N1501" s="1" t="s">
        <v>48</v>
      </c>
      <c r="O1501" s="1" t="s">
        <v>2266</v>
      </c>
      <c r="P1501" s="1" t="s">
        <v>2268</v>
      </c>
      <c r="Q1501" s="1" t="s">
        <v>45</v>
      </c>
      <c r="AA1501">
        <v>10</v>
      </c>
      <c r="AB1501">
        <v>0.2606</v>
      </c>
      <c r="AC1501">
        <v>1.5</v>
      </c>
      <c r="AD1501">
        <v>0.83</v>
      </c>
      <c r="AE1501">
        <v>4.7</v>
      </c>
      <c r="AF1501">
        <v>36</v>
      </c>
      <c r="AG1501" s="2">
        <f t="shared" si="69"/>
        <v>47</v>
      </c>
      <c r="AH1501" s="2">
        <f t="shared" si="70"/>
        <v>120</v>
      </c>
      <c r="AI1501" s="8">
        <v>85</v>
      </c>
      <c r="AJ1501" s="8">
        <v>40</v>
      </c>
      <c r="AK1501" s="2">
        <f>(100-AJ1501)/(100-AI1501)*AG1501</f>
        <v>188</v>
      </c>
      <c r="AL1501" s="8">
        <f t="shared" si="71"/>
        <v>2</v>
      </c>
    </row>
    <row r="1502" spans="1:38" x14ac:dyDescent="0.35">
      <c r="A1502" s="1" t="s">
        <v>2265</v>
      </c>
      <c r="B1502" s="1" t="s">
        <v>2252</v>
      </c>
      <c r="C1502" s="1" t="s">
        <v>2251</v>
      </c>
      <c r="D1502" s="1" t="s">
        <v>2267</v>
      </c>
      <c r="E1502" s="1" t="s">
        <v>33</v>
      </c>
      <c r="F1502" s="2">
        <v>138437</v>
      </c>
      <c r="G1502" s="2">
        <v>398001</v>
      </c>
      <c r="H1502" s="2">
        <v>138437</v>
      </c>
      <c r="I1502" s="2">
        <v>398001</v>
      </c>
      <c r="J1502" s="1" t="s">
        <v>63</v>
      </c>
      <c r="K1502" s="1" t="s">
        <v>35</v>
      </c>
      <c r="L1502" s="1" t="s">
        <v>63</v>
      </c>
      <c r="M1502" s="1" t="s">
        <v>47</v>
      </c>
      <c r="N1502" s="1" t="s">
        <v>52</v>
      </c>
      <c r="O1502" s="1" t="s">
        <v>2266</v>
      </c>
      <c r="P1502" s="1" t="s">
        <v>2268</v>
      </c>
      <c r="Q1502" s="1" t="s">
        <v>45</v>
      </c>
      <c r="AA1502">
        <v>364</v>
      </c>
      <c r="AB1502">
        <v>0.2606</v>
      </c>
      <c r="AC1502">
        <v>2.2999999999999998</v>
      </c>
      <c r="AD1502">
        <v>1.3</v>
      </c>
      <c r="AE1502">
        <v>7</v>
      </c>
      <c r="AF1502">
        <v>32</v>
      </c>
      <c r="AG1502" s="2">
        <f t="shared" si="69"/>
        <v>2548</v>
      </c>
      <c r="AH1502" s="2">
        <f t="shared" si="70"/>
        <v>4368</v>
      </c>
      <c r="AI1502" s="8">
        <v>85</v>
      </c>
      <c r="AJ1502" s="8">
        <v>40</v>
      </c>
      <c r="AK1502" s="2">
        <f>(100-AJ1502)/(100-AI1502)*AG1502</f>
        <v>10192</v>
      </c>
      <c r="AL1502" s="8">
        <f t="shared" si="71"/>
        <v>91</v>
      </c>
    </row>
    <row r="1503" spans="1:38" x14ac:dyDescent="0.35">
      <c r="A1503" s="1" t="s">
        <v>2265</v>
      </c>
      <c r="B1503" s="1" t="s">
        <v>2252</v>
      </c>
      <c r="C1503" s="1" t="s">
        <v>2251</v>
      </c>
      <c r="D1503" s="1" t="s">
        <v>2267</v>
      </c>
      <c r="E1503" s="1" t="s">
        <v>33</v>
      </c>
      <c r="F1503" s="2">
        <v>138437</v>
      </c>
      <c r="G1503" s="2">
        <v>398001</v>
      </c>
      <c r="H1503" s="2">
        <v>138437</v>
      </c>
      <c r="I1503" s="2">
        <v>398001</v>
      </c>
      <c r="J1503" s="1" t="s">
        <v>68</v>
      </c>
      <c r="K1503" s="1" t="s">
        <v>35</v>
      </c>
      <c r="L1503" s="1" t="s">
        <v>50</v>
      </c>
      <c r="M1503" s="1" t="s">
        <v>47</v>
      </c>
      <c r="N1503" s="1" t="s">
        <v>52</v>
      </c>
      <c r="O1503" s="1" t="s">
        <v>2266</v>
      </c>
      <c r="P1503" s="1" t="s">
        <v>2268</v>
      </c>
      <c r="Q1503" s="1" t="s">
        <v>45</v>
      </c>
      <c r="AA1503" s="2">
        <v>6540</v>
      </c>
      <c r="AB1503">
        <v>4.3700000000000003E-2</v>
      </c>
      <c r="AC1503">
        <v>22</v>
      </c>
      <c r="AD1503">
        <v>0.1</v>
      </c>
      <c r="AE1503">
        <v>2</v>
      </c>
      <c r="AF1503">
        <v>15</v>
      </c>
      <c r="AG1503" s="2">
        <f t="shared" si="69"/>
        <v>13080</v>
      </c>
      <c r="AH1503" s="2">
        <f t="shared" si="70"/>
        <v>78480</v>
      </c>
      <c r="AI1503" s="8">
        <v>85</v>
      </c>
      <c r="AJ1503" s="8">
        <v>40</v>
      </c>
      <c r="AK1503" s="2">
        <f>(100-AJ1503)/(100-AI1503)*AG1503</f>
        <v>52320</v>
      </c>
      <c r="AL1503" s="8">
        <f t="shared" si="71"/>
        <v>1635</v>
      </c>
    </row>
    <row r="1504" spans="1:38" x14ac:dyDescent="0.35">
      <c r="A1504" s="1" t="s">
        <v>2265</v>
      </c>
      <c r="B1504" s="1" t="s">
        <v>2252</v>
      </c>
      <c r="C1504" s="1" t="s">
        <v>2251</v>
      </c>
      <c r="D1504" s="1" t="s">
        <v>2267</v>
      </c>
      <c r="E1504" s="1" t="s">
        <v>33</v>
      </c>
      <c r="F1504" s="2">
        <v>138437</v>
      </c>
      <c r="G1504" s="2">
        <v>398001</v>
      </c>
      <c r="H1504" s="2">
        <v>138437</v>
      </c>
      <c r="I1504" s="2">
        <v>398001</v>
      </c>
      <c r="J1504" s="1" t="s">
        <v>53</v>
      </c>
      <c r="K1504" s="1" t="s">
        <v>35</v>
      </c>
      <c r="L1504" s="1" t="s">
        <v>53</v>
      </c>
      <c r="M1504" s="1" t="s">
        <v>47</v>
      </c>
      <c r="N1504" s="1" t="s">
        <v>52</v>
      </c>
      <c r="O1504" s="1" t="s">
        <v>2266</v>
      </c>
      <c r="P1504" s="1" t="s">
        <v>2268</v>
      </c>
      <c r="Q1504" s="1" t="s">
        <v>45</v>
      </c>
      <c r="AA1504">
        <v>774</v>
      </c>
      <c r="AB1504">
        <v>0.2606</v>
      </c>
      <c r="AC1504">
        <v>4.2</v>
      </c>
      <c r="AD1504">
        <v>0.63</v>
      </c>
      <c r="AE1504">
        <v>4.7</v>
      </c>
      <c r="AF1504">
        <v>35</v>
      </c>
      <c r="AG1504" s="2">
        <f t="shared" si="69"/>
        <v>3637.8</v>
      </c>
      <c r="AH1504" s="2">
        <f t="shared" si="70"/>
        <v>9288</v>
      </c>
      <c r="AI1504" s="8">
        <v>85</v>
      </c>
      <c r="AJ1504" s="8">
        <v>40</v>
      </c>
      <c r="AK1504" s="2">
        <f>(100-AJ1504)/(100-AI1504)*AG1504</f>
        <v>14551.2</v>
      </c>
      <c r="AL1504" s="8">
        <f t="shared" si="71"/>
        <v>193</v>
      </c>
    </row>
    <row r="1505" spans="1:38" x14ac:dyDescent="0.35">
      <c r="A1505" s="1" t="s">
        <v>2265</v>
      </c>
      <c r="B1505" s="1" t="s">
        <v>2252</v>
      </c>
      <c r="C1505" s="1" t="s">
        <v>2251</v>
      </c>
      <c r="D1505" s="1" t="s">
        <v>2267</v>
      </c>
      <c r="E1505" s="1" t="s">
        <v>33</v>
      </c>
      <c r="F1505" s="2">
        <v>138437</v>
      </c>
      <c r="G1505" s="2">
        <v>398001</v>
      </c>
      <c r="H1505" s="2">
        <v>138437</v>
      </c>
      <c r="I1505" s="2">
        <v>398001</v>
      </c>
      <c r="J1505" s="1" t="s">
        <v>85</v>
      </c>
      <c r="K1505" s="1" t="s">
        <v>35</v>
      </c>
      <c r="L1505" s="1" t="s">
        <v>54</v>
      </c>
      <c r="M1505" s="1" t="s">
        <v>47</v>
      </c>
      <c r="N1505" s="1" t="s">
        <v>56</v>
      </c>
      <c r="O1505" s="1" t="s">
        <v>2266</v>
      </c>
      <c r="P1505" s="1" t="s">
        <v>2268</v>
      </c>
      <c r="Q1505" s="1" t="s">
        <v>45</v>
      </c>
      <c r="AA1505" s="2">
        <v>1584</v>
      </c>
      <c r="AB1505">
        <v>4.3700000000000003E-2</v>
      </c>
      <c r="AC1505">
        <v>1.4</v>
      </c>
      <c r="AD1505">
        <v>0.45</v>
      </c>
      <c r="AE1505">
        <v>5.8</v>
      </c>
      <c r="AF1505">
        <v>31</v>
      </c>
      <c r="AG1505" s="2">
        <f t="shared" si="69"/>
        <v>9187.1999999999989</v>
      </c>
      <c r="AH1505" s="2">
        <f t="shared" si="70"/>
        <v>19008</v>
      </c>
      <c r="AI1505" s="8">
        <v>85</v>
      </c>
      <c r="AJ1505" s="8">
        <v>40</v>
      </c>
      <c r="AK1505" s="2">
        <f>(100-AJ1505)/(100-AI1505)*AG1505</f>
        <v>36748.799999999996</v>
      </c>
      <c r="AL1505" s="8">
        <f t="shared" si="71"/>
        <v>396</v>
      </c>
    </row>
    <row r="1506" spans="1:38" x14ac:dyDescent="0.35">
      <c r="A1506" s="1" t="s">
        <v>2265</v>
      </c>
      <c r="B1506" s="1" t="s">
        <v>2252</v>
      </c>
      <c r="C1506" s="1" t="s">
        <v>2251</v>
      </c>
      <c r="D1506" s="1" t="s">
        <v>2267</v>
      </c>
      <c r="E1506" s="1" t="s">
        <v>33</v>
      </c>
      <c r="F1506" s="2">
        <v>138437</v>
      </c>
      <c r="G1506" s="2">
        <v>398001</v>
      </c>
      <c r="H1506" s="2">
        <v>138437</v>
      </c>
      <c r="I1506" s="2">
        <v>398001</v>
      </c>
      <c r="J1506" s="1" t="s">
        <v>79</v>
      </c>
      <c r="K1506" s="1" t="s">
        <v>35</v>
      </c>
      <c r="L1506" s="1" t="s">
        <v>54</v>
      </c>
      <c r="M1506" s="1" t="s">
        <v>47</v>
      </c>
      <c r="N1506" s="1" t="s">
        <v>56</v>
      </c>
      <c r="O1506" s="1" t="s">
        <v>2266</v>
      </c>
      <c r="P1506" s="1" t="s">
        <v>2268</v>
      </c>
      <c r="Q1506" s="1" t="s">
        <v>45</v>
      </c>
      <c r="AA1506">
        <v>25</v>
      </c>
      <c r="AB1506">
        <v>4.3700000000000003E-2</v>
      </c>
      <c r="AC1506">
        <v>1.4</v>
      </c>
      <c r="AD1506">
        <v>0.45</v>
      </c>
      <c r="AE1506">
        <v>5.8</v>
      </c>
      <c r="AF1506">
        <v>31</v>
      </c>
      <c r="AG1506" s="2">
        <f t="shared" si="69"/>
        <v>145</v>
      </c>
      <c r="AH1506" s="2">
        <f t="shared" si="70"/>
        <v>300</v>
      </c>
      <c r="AI1506" s="8">
        <v>85</v>
      </c>
      <c r="AJ1506" s="8">
        <v>40</v>
      </c>
      <c r="AK1506" s="2">
        <f>(100-AJ1506)/(100-AI1506)*AG1506</f>
        <v>580</v>
      </c>
      <c r="AL1506" s="8">
        <f t="shared" si="71"/>
        <v>6</v>
      </c>
    </row>
    <row r="1507" spans="1:38" x14ac:dyDescent="0.35">
      <c r="A1507" s="1" t="s">
        <v>2269</v>
      </c>
      <c r="B1507" s="1" t="s">
        <v>2252</v>
      </c>
      <c r="C1507" s="1" t="s">
        <v>2273</v>
      </c>
      <c r="D1507" s="1" t="s">
        <v>2271</v>
      </c>
      <c r="E1507" s="1" t="s">
        <v>33</v>
      </c>
      <c r="F1507" s="2">
        <v>140348</v>
      </c>
      <c r="G1507" s="2">
        <v>392828</v>
      </c>
      <c r="H1507" s="2">
        <v>140348</v>
      </c>
      <c r="I1507" s="2">
        <v>392828</v>
      </c>
      <c r="J1507" s="1" t="s">
        <v>163</v>
      </c>
      <c r="K1507" s="1" t="s">
        <v>35</v>
      </c>
      <c r="L1507" s="1" t="s">
        <v>103</v>
      </c>
      <c r="M1507" s="1" t="s">
        <v>95</v>
      </c>
      <c r="N1507" s="1" t="s">
        <v>104</v>
      </c>
      <c r="O1507" s="1" t="s">
        <v>2270</v>
      </c>
      <c r="P1507" s="1" t="s">
        <v>2272</v>
      </c>
      <c r="Q1507" s="1" t="s">
        <v>45</v>
      </c>
      <c r="AA1507" s="2">
        <v>2194</v>
      </c>
      <c r="AB1507">
        <v>4.3700000000000003E-2</v>
      </c>
      <c r="AC1507">
        <v>1.4</v>
      </c>
      <c r="AD1507">
        <v>0.45</v>
      </c>
      <c r="AE1507">
        <v>6.9</v>
      </c>
      <c r="AF1507">
        <v>31</v>
      </c>
      <c r="AG1507" s="2">
        <f t="shared" si="69"/>
        <v>15138.6</v>
      </c>
      <c r="AH1507" s="2">
        <f t="shared" si="70"/>
        <v>26328</v>
      </c>
      <c r="AI1507" s="8">
        <v>85</v>
      </c>
      <c r="AJ1507" s="8">
        <v>40</v>
      </c>
      <c r="AK1507" s="2">
        <f>(100-AJ1507)/(100-AI1507)*AG1507</f>
        <v>60554.400000000001</v>
      </c>
      <c r="AL1507" s="8">
        <f t="shared" si="71"/>
        <v>548</v>
      </c>
    </row>
    <row r="1508" spans="1:38" x14ac:dyDescent="0.35">
      <c r="A1508" s="1" t="s">
        <v>2274</v>
      </c>
      <c r="B1508" s="1" t="s">
        <v>2252</v>
      </c>
      <c r="C1508" s="1" t="s">
        <v>2273</v>
      </c>
      <c r="D1508" s="1" t="s">
        <v>2276</v>
      </c>
      <c r="E1508" s="1" t="s">
        <v>33</v>
      </c>
      <c r="F1508" s="2">
        <v>140342</v>
      </c>
      <c r="G1508" s="2">
        <v>392730</v>
      </c>
      <c r="H1508" s="2">
        <v>140342</v>
      </c>
      <c r="I1508" s="2">
        <v>392730</v>
      </c>
      <c r="J1508" s="1" t="s">
        <v>79</v>
      </c>
      <c r="K1508" s="1" t="s">
        <v>35</v>
      </c>
      <c r="L1508" s="1" t="s">
        <v>54</v>
      </c>
      <c r="M1508" s="1" t="s">
        <v>122</v>
      </c>
      <c r="N1508" s="1" t="s">
        <v>56</v>
      </c>
      <c r="O1508" s="1" t="s">
        <v>2275</v>
      </c>
      <c r="P1508" s="1" t="s">
        <v>2272</v>
      </c>
      <c r="Q1508" s="1" t="s">
        <v>45</v>
      </c>
      <c r="AA1508" s="2">
        <v>2999</v>
      </c>
      <c r="AB1508">
        <v>4.3700000000000003E-2</v>
      </c>
      <c r="AC1508">
        <v>1.4</v>
      </c>
      <c r="AD1508">
        <v>0.45</v>
      </c>
      <c r="AE1508">
        <v>3.5</v>
      </c>
      <c r="AF1508">
        <v>31</v>
      </c>
      <c r="AG1508" s="2">
        <f t="shared" si="69"/>
        <v>10496.5</v>
      </c>
      <c r="AH1508" s="2">
        <f t="shared" si="70"/>
        <v>35988</v>
      </c>
      <c r="AI1508" s="8">
        <v>85</v>
      </c>
      <c r="AJ1508" s="8">
        <v>40</v>
      </c>
      <c r="AK1508" s="2">
        <f>(100-AJ1508)/(100-AI1508)*AG1508</f>
        <v>41986</v>
      </c>
      <c r="AL1508" s="8">
        <f t="shared" si="71"/>
        <v>749</v>
      </c>
    </row>
    <row r="1509" spans="1:38" x14ac:dyDescent="0.35">
      <c r="A1509" s="1" t="s">
        <v>2277</v>
      </c>
      <c r="B1509" s="1" t="s">
        <v>2252</v>
      </c>
      <c r="C1509" s="1" t="s">
        <v>2273</v>
      </c>
      <c r="D1509" s="1" t="s">
        <v>2279</v>
      </c>
      <c r="E1509" s="1" t="s">
        <v>33</v>
      </c>
      <c r="F1509" s="2">
        <v>140373</v>
      </c>
      <c r="G1509" s="2">
        <v>392021</v>
      </c>
      <c r="H1509" s="2">
        <v>140373</v>
      </c>
      <c r="I1509" s="2">
        <v>392021</v>
      </c>
      <c r="J1509" s="1" t="s">
        <v>163</v>
      </c>
      <c r="K1509" s="1" t="s">
        <v>35</v>
      </c>
      <c r="L1509" s="1" t="s">
        <v>103</v>
      </c>
      <c r="M1509" s="1" t="s">
        <v>95</v>
      </c>
      <c r="N1509" s="1" t="s">
        <v>104</v>
      </c>
      <c r="O1509" s="1" t="s">
        <v>2278</v>
      </c>
      <c r="P1509" s="1" t="s">
        <v>2280</v>
      </c>
      <c r="Q1509" s="1" t="s">
        <v>45</v>
      </c>
      <c r="AA1509" s="2">
        <v>4608</v>
      </c>
      <c r="AB1509">
        <v>4.3700000000000003E-2</v>
      </c>
      <c r="AC1509">
        <v>1.4</v>
      </c>
      <c r="AD1509">
        <v>0.45</v>
      </c>
      <c r="AE1509">
        <v>6.9</v>
      </c>
      <c r="AF1509">
        <v>31</v>
      </c>
      <c r="AG1509" s="2">
        <f t="shared" si="69"/>
        <v>31795.200000000001</v>
      </c>
      <c r="AH1509" s="2">
        <f t="shared" si="70"/>
        <v>55296</v>
      </c>
      <c r="AI1509" s="8">
        <v>85</v>
      </c>
      <c r="AJ1509" s="8">
        <v>40</v>
      </c>
      <c r="AK1509" s="2">
        <f>(100-AJ1509)/(100-AI1509)*AG1509</f>
        <v>127180.8</v>
      </c>
      <c r="AL1509" s="8">
        <f t="shared" si="71"/>
        <v>1152</v>
      </c>
    </row>
    <row r="1510" spans="1:38" x14ac:dyDescent="0.35">
      <c r="A1510" s="1" t="s">
        <v>2281</v>
      </c>
      <c r="B1510" s="1" t="s">
        <v>2252</v>
      </c>
      <c r="C1510" s="1" t="s">
        <v>2273</v>
      </c>
      <c r="D1510" s="1" t="s">
        <v>2283</v>
      </c>
      <c r="E1510" s="1" t="s">
        <v>33</v>
      </c>
      <c r="F1510" s="2">
        <v>141817</v>
      </c>
      <c r="G1510" s="2">
        <v>395333</v>
      </c>
      <c r="H1510" s="2">
        <v>141817</v>
      </c>
      <c r="I1510" s="2">
        <v>395333</v>
      </c>
      <c r="J1510" s="1" t="s">
        <v>215</v>
      </c>
      <c r="K1510" s="1" t="s">
        <v>35</v>
      </c>
      <c r="L1510" s="1" t="s">
        <v>201</v>
      </c>
      <c r="M1510" s="1" t="s">
        <v>202</v>
      </c>
      <c r="N1510" s="1" t="s">
        <v>203</v>
      </c>
      <c r="O1510" s="1" t="s">
        <v>2282</v>
      </c>
      <c r="P1510" s="1" t="s">
        <v>2284</v>
      </c>
      <c r="Q1510" s="1" t="s">
        <v>45</v>
      </c>
      <c r="AA1510" s="2">
        <v>1490</v>
      </c>
      <c r="AB1510">
        <v>4.3700000000000003E-2</v>
      </c>
      <c r="AC1510">
        <v>1.4</v>
      </c>
      <c r="AD1510">
        <v>0.45</v>
      </c>
      <c r="AE1510">
        <v>5.8</v>
      </c>
      <c r="AF1510">
        <v>31</v>
      </c>
      <c r="AG1510" s="2">
        <f t="shared" si="69"/>
        <v>8642</v>
      </c>
      <c r="AH1510" s="2">
        <f t="shared" si="70"/>
        <v>17880</v>
      </c>
      <c r="AI1510" s="8">
        <v>85</v>
      </c>
      <c r="AJ1510" s="8">
        <v>40</v>
      </c>
      <c r="AK1510" s="2">
        <f>(100-AJ1510)/(100-AI1510)*AG1510</f>
        <v>34568</v>
      </c>
      <c r="AL1510" s="8">
        <f t="shared" si="71"/>
        <v>372</v>
      </c>
    </row>
    <row r="1511" spans="1:38" x14ac:dyDescent="0.35">
      <c r="A1511" s="1" t="s">
        <v>2285</v>
      </c>
      <c r="B1511" s="1" t="s">
        <v>2252</v>
      </c>
      <c r="C1511" s="1" t="s">
        <v>2273</v>
      </c>
      <c r="D1511" s="1" t="s">
        <v>2286</v>
      </c>
      <c r="E1511" s="1" t="s">
        <v>33</v>
      </c>
      <c r="F1511" s="2">
        <v>143400</v>
      </c>
      <c r="G1511" s="2">
        <v>393550</v>
      </c>
      <c r="H1511" s="2">
        <v>143400</v>
      </c>
      <c r="I1511" s="2">
        <v>393550</v>
      </c>
      <c r="J1511" s="1" t="s">
        <v>94</v>
      </c>
      <c r="K1511" s="1" t="s">
        <v>35</v>
      </c>
      <c r="L1511" s="1" t="s">
        <v>94</v>
      </c>
      <c r="M1511" s="1" t="s">
        <v>538</v>
      </c>
      <c r="N1511" s="1" t="s">
        <v>96</v>
      </c>
      <c r="P1511" s="1" t="s">
        <v>2287</v>
      </c>
      <c r="Q1511" s="1" t="s">
        <v>45</v>
      </c>
      <c r="AA1511">
        <v>627</v>
      </c>
      <c r="AB1511">
        <v>0.2606</v>
      </c>
      <c r="AC1511">
        <v>4.2</v>
      </c>
      <c r="AD1511">
        <v>0.63</v>
      </c>
      <c r="AE1511">
        <v>5.6</v>
      </c>
      <c r="AF1511">
        <v>35</v>
      </c>
      <c r="AG1511" s="2">
        <f t="shared" si="69"/>
        <v>3511.2</v>
      </c>
      <c r="AH1511" s="2">
        <f t="shared" si="70"/>
        <v>7524</v>
      </c>
      <c r="AI1511" s="8">
        <v>85</v>
      </c>
      <c r="AJ1511" s="8">
        <v>40</v>
      </c>
      <c r="AK1511" s="2">
        <f>(100-AJ1511)/(100-AI1511)*AG1511</f>
        <v>14044.8</v>
      </c>
      <c r="AL1511" s="8">
        <f t="shared" si="71"/>
        <v>156</v>
      </c>
    </row>
    <row r="1512" spans="1:38" x14ac:dyDescent="0.35">
      <c r="A1512" s="1" t="s">
        <v>2285</v>
      </c>
      <c r="B1512" s="1" t="s">
        <v>2252</v>
      </c>
      <c r="C1512" s="1" t="s">
        <v>2273</v>
      </c>
      <c r="D1512" s="1" t="s">
        <v>2286</v>
      </c>
      <c r="E1512" s="1" t="s">
        <v>33</v>
      </c>
      <c r="F1512" s="2">
        <v>143400</v>
      </c>
      <c r="G1512" s="2">
        <v>393550</v>
      </c>
      <c r="H1512" s="2">
        <v>143400</v>
      </c>
      <c r="I1512" s="2">
        <v>393550</v>
      </c>
      <c r="J1512" s="1" t="s">
        <v>85</v>
      </c>
      <c r="K1512" s="1" t="s">
        <v>35</v>
      </c>
      <c r="L1512" s="1" t="s">
        <v>54</v>
      </c>
      <c r="M1512" s="1" t="s">
        <v>80</v>
      </c>
      <c r="N1512" s="1" t="s">
        <v>56</v>
      </c>
      <c r="P1512" s="1" t="s">
        <v>2287</v>
      </c>
      <c r="Q1512" s="1" t="s">
        <v>45</v>
      </c>
      <c r="AA1512">
        <v>113</v>
      </c>
      <c r="AB1512">
        <v>4.3700000000000003E-2</v>
      </c>
      <c r="AC1512">
        <v>1.4</v>
      </c>
      <c r="AD1512">
        <v>0.45</v>
      </c>
      <c r="AE1512">
        <v>3.5</v>
      </c>
      <c r="AF1512">
        <v>31</v>
      </c>
      <c r="AG1512" s="2">
        <f t="shared" si="69"/>
        <v>395.5</v>
      </c>
      <c r="AH1512" s="2">
        <f t="shared" si="70"/>
        <v>1356</v>
      </c>
      <c r="AI1512" s="8">
        <v>85</v>
      </c>
      <c r="AJ1512" s="8">
        <v>40</v>
      </c>
      <c r="AK1512" s="2">
        <f>(100-AJ1512)/(100-AI1512)*AG1512</f>
        <v>1582</v>
      </c>
      <c r="AL1512" s="8">
        <f t="shared" si="71"/>
        <v>28</v>
      </c>
    </row>
    <row r="1513" spans="1:38" x14ac:dyDescent="0.35">
      <c r="A1513" s="1" t="s">
        <v>2285</v>
      </c>
      <c r="B1513" s="1" t="s">
        <v>2252</v>
      </c>
      <c r="C1513" s="1" t="s">
        <v>2273</v>
      </c>
      <c r="D1513" s="1" t="s">
        <v>2286</v>
      </c>
      <c r="E1513" s="1" t="s">
        <v>33</v>
      </c>
      <c r="F1513" s="2">
        <v>143400</v>
      </c>
      <c r="G1513" s="2">
        <v>393550</v>
      </c>
      <c r="H1513" s="2">
        <v>143400</v>
      </c>
      <c r="I1513" s="2">
        <v>393550</v>
      </c>
      <c r="J1513" s="1" t="s">
        <v>53</v>
      </c>
      <c r="K1513" s="1" t="s">
        <v>35</v>
      </c>
      <c r="L1513" s="1" t="s">
        <v>53</v>
      </c>
      <c r="M1513" s="1" t="s">
        <v>80</v>
      </c>
      <c r="N1513" s="1" t="s">
        <v>48</v>
      </c>
      <c r="P1513" s="1" t="s">
        <v>2287</v>
      </c>
      <c r="Q1513" s="1" t="s">
        <v>45</v>
      </c>
      <c r="AA1513">
        <v>660</v>
      </c>
      <c r="AB1513">
        <v>0.2606</v>
      </c>
      <c r="AC1513">
        <v>4.2</v>
      </c>
      <c r="AD1513">
        <v>0.63</v>
      </c>
      <c r="AE1513">
        <v>2.8</v>
      </c>
      <c r="AF1513">
        <v>35</v>
      </c>
      <c r="AG1513" s="2">
        <f t="shared" si="69"/>
        <v>1847.9999999999998</v>
      </c>
      <c r="AH1513" s="2">
        <f t="shared" si="70"/>
        <v>7920</v>
      </c>
      <c r="AI1513" s="8">
        <v>85</v>
      </c>
      <c r="AJ1513" s="8">
        <v>40</v>
      </c>
      <c r="AK1513" s="2">
        <f>(100-AJ1513)/(100-AI1513)*AG1513</f>
        <v>7391.9999999999991</v>
      </c>
      <c r="AL1513" s="8">
        <f t="shared" si="71"/>
        <v>165</v>
      </c>
    </row>
    <row r="1514" spans="1:38" x14ac:dyDescent="0.35">
      <c r="A1514" s="1" t="s">
        <v>2285</v>
      </c>
      <c r="B1514" s="1" t="s">
        <v>2252</v>
      </c>
      <c r="C1514" s="1" t="s">
        <v>2273</v>
      </c>
      <c r="D1514" s="1" t="s">
        <v>2286</v>
      </c>
      <c r="E1514" s="1" t="s">
        <v>33</v>
      </c>
      <c r="F1514" s="2">
        <v>143400</v>
      </c>
      <c r="G1514" s="2">
        <v>393550</v>
      </c>
      <c r="H1514" s="2">
        <v>143400</v>
      </c>
      <c r="I1514" s="2">
        <v>393550</v>
      </c>
      <c r="J1514" s="1" t="s">
        <v>63</v>
      </c>
      <c r="K1514" s="1" t="s">
        <v>35</v>
      </c>
      <c r="L1514" s="1" t="s">
        <v>63</v>
      </c>
      <c r="M1514" s="1" t="s">
        <v>80</v>
      </c>
      <c r="N1514" s="1" t="s">
        <v>52</v>
      </c>
      <c r="P1514" s="1" t="s">
        <v>2287</v>
      </c>
      <c r="Q1514" s="1" t="s">
        <v>45</v>
      </c>
      <c r="AA1514">
        <v>216</v>
      </c>
      <c r="AB1514">
        <v>0.2606</v>
      </c>
      <c r="AC1514">
        <v>2.2999999999999998</v>
      </c>
      <c r="AD1514">
        <v>1.3</v>
      </c>
      <c r="AE1514">
        <v>4.2</v>
      </c>
      <c r="AF1514">
        <v>32</v>
      </c>
      <c r="AG1514" s="2">
        <f t="shared" si="69"/>
        <v>907.2</v>
      </c>
      <c r="AH1514" s="2">
        <f t="shared" si="70"/>
        <v>2592</v>
      </c>
      <c r="AI1514" s="8">
        <v>85</v>
      </c>
      <c r="AJ1514" s="8">
        <v>40</v>
      </c>
      <c r="AK1514" s="2">
        <f>(100-AJ1514)/(100-AI1514)*AG1514</f>
        <v>3628.8</v>
      </c>
      <c r="AL1514" s="8">
        <f t="shared" si="71"/>
        <v>54</v>
      </c>
    </row>
    <row r="1515" spans="1:38" x14ac:dyDescent="0.35">
      <c r="A1515" s="1" t="s">
        <v>2285</v>
      </c>
      <c r="B1515" s="1" t="s">
        <v>2252</v>
      </c>
      <c r="C1515" s="1" t="s">
        <v>2273</v>
      </c>
      <c r="D1515" s="1" t="s">
        <v>2286</v>
      </c>
      <c r="E1515" s="1" t="s">
        <v>33</v>
      </c>
      <c r="F1515" s="2">
        <v>143400</v>
      </c>
      <c r="G1515" s="2">
        <v>393550</v>
      </c>
      <c r="H1515" s="2">
        <v>143400</v>
      </c>
      <c r="I1515" s="2">
        <v>393550</v>
      </c>
      <c r="J1515" s="1" t="s">
        <v>107</v>
      </c>
      <c r="K1515" s="1" t="s">
        <v>35</v>
      </c>
      <c r="L1515" s="1" t="s">
        <v>107</v>
      </c>
      <c r="M1515" s="1" t="s">
        <v>538</v>
      </c>
      <c r="N1515" s="1" t="s">
        <v>96</v>
      </c>
      <c r="P1515" s="1" t="s">
        <v>2287</v>
      </c>
      <c r="Q1515" s="1" t="s">
        <v>45</v>
      </c>
      <c r="AA1515">
        <v>180</v>
      </c>
      <c r="AB1515">
        <v>0.2606</v>
      </c>
      <c r="AC1515">
        <v>2.2999999999999998</v>
      </c>
      <c r="AD1515">
        <v>1.3</v>
      </c>
      <c r="AE1515">
        <v>8.4</v>
      </c>
      <c r="AF1515">
        <v>32</v>
      </c>
      <c r="AG1515" s="2">
        <f t="shared" si="69"/>
        <v>1512</v>
      </c>
      <c r="AH1515" s="2">
        <f t="shared" si="70"/>
        <v>2160</v>
      </c>
      <c r="AI1515" s="8">
        <v>85</v>
      </c>
      <c r="AJ1515" s="8">
        <v>40</v>
      </c>
      <c r="AK1515" s="2">
        <f>(100-AJ1515)/(100-AI1515)*AG1515</f>
        <v>6048</v>
      </c>
      <c r="AL1515" s="8">
        <f t="shared" si="71"/>
        <v>45</v>
      </c>
    </row>
    <row r="1516" spans="1:38" x14ac:dyDescent="0.35">
      <c r="A1516" s="1" t="s">
        <v>2285</v>
      </c>
      <c r="B1516" s="1" t="s">
        <v>2252</v>
      </c>
      <c r="C1516" s="1" t="s">
        <v>2273</v>
      </c>
      <c r="D1516" s="1" t="s">
        <v>2286</v>
      </c>
      <c r="E1516" s="1" t="s">
        <v>33</v>
      </c>
      <c r="F1516" s="2">
        <v>143400</v>
      </c>
      <c r="G1516" s="2">
        <v>393550</v>
      </c>
      <c r="H1516" s="2">
        <v>143400</v>
      </c>
      <c r="I1516" s="2">
        <v>393550</v>
      </c>
      <c r="J1516" s="1" t="s">
        <v>101</v>
      </c>
      <c r="K1516" s="1" t="s">
        <v>35</v>
      </c>
      <c r="L1516" s="1" t="s">
        <v>101</v>
      </c>
      <c r="M1516" s="1" t="s">
        <v>538</v>
      </c>
      <c r="N1516" s="1" t="s">
        <v>96</v>
      </c>
      <c r="P1516" s="1" t="s">
        <v>2287</v>
      </c>
      <c r="Q1516" s="1" t="s">
        <v>45</v>
      </c>
      <c r="AA1516">
        <v>3</v>
      </c>
      <c r="AB1516">
        <v>0.2606</v>
      </c>
      <c r="AC1516">
        <v>1.5</v>
      </c>
      <c r="AD1516">
        <v>0.83</v>
      </c>
      <c r="AE1516">
        <v>5.6</v>
      </c>
      <c r="AF1516">
        <v>36</v>
      </c>
      <c r="AG1516" s="2">
        <f t="shared" si="69"/>
        <v>16.799999999999997</v>
      </c>
      <c r="AH1516" s="2">
        <f t="shared" si="70"/>
        <v>36</v>
      </c>
      <c r="AI1516" s="8">
        <v>85</v>
      </c>
      <c r="AJ1516" s="8">
        <v>40</v>
      </c>
      <c r="AK1516" s="2">
        <f>(100-AJ1516)/(100-AI1516)*AG1516</f>
        <v>67.199999999999989</v>
      </c>
      <c r="AL1516" s="8">
        <f t="shared" si="71"/>
        <v>0</v>
      </c>
    </row>
    <row r="1517" spans="1:38" x14ac:dyDescent="0.35">
      <c r="A1517" s="1" t="s">
        <v>2285</v>
      </c>
      <c r="B1517" s="1" t="s">
        <v>2252</v>
      </c>
      <c r="C1517" s="1" t="s">
        <v>2273</v>
      </c>
      <c r="D1517" s="1" t="s">
        <v>2286</v>
      </c>
      <c r="E1517" s="1" t="s">
        <v>33</v>
      </c>
      <c r="F1517" s="2">
        <v>143400</v>
      </c>
      <c r="G1517" s="2">
        <v>393550</v>
      </c>
      <c r="H1517" s="2">
        <v>143400</v>
      </c>
      <c r="I1517" s="2">
        <v>393550</v>
      </c>
      <c r="J1517" s="1" t="s">
        <v>163</v>
      </c>
      <c r="K1517" s="1" t="s">
        <v>35</v>
      </c>
      <c r="L1517" s="1" t="s">
        <v>103</v>
      </c>
      <c r="M1517" s="1" t="s">
        <v>538</v>
      </c>
      <c r="N1517" s="1" t="s">
        <v>104</v>
      </c>
      <c r="P1517" s="1" t="s">
        <v>2287</v>
      </c>
      <c r="Q1517" s="1" t="s">
        <v>45</v>
      </c>
      <c r="AA1517">
        <v>119</v>
      </c>
      <c r="AB1517">
        <v>4.3700000000000003E-2</v>
      </c>
      <c r="AC1517">
        <v>1.4</v>
      </c>
      <c r="AD1517">
        <v>0.45</v>
      </c>
      <c r="AE1517">
        <v>6.9</v>
      </c>
      <c r="AF1517">
        <v>31</v>
      </c>
      <c r="AG1517" s="2">
        <f t="shared" si="69"/>
        <v>821.1</v>
      </c>
      <c r="AH1517" s="2">
        <f t="shared" si="70"/>
        <v>1428</v>
      </c>
      <c r="AI1517" s="8">
        <v>85</v>
      </c>
      <c r="AJ1517" s="8">
        <v>40</v>
      </c>
      <c r="AK1517" s="2">
        <f>(100-AJ1517)/(100-AI1517)*AG1517</f>
        <v>3284.4</v>
      </c>
      <c r="AL1517" s="8">
        <f t="shared" si="71"/>
        <v>29</v>
      </c>
    </row>
    <row r="1518" spans="1:38" x14ac:dyDescent="0.35">
      <c r="A1518" s="1" t="s">
        <v>2285</v>
      </c>
      <c r="B1518" s="1" t="s">
        <v>2252</v>
      </c>
      <c r="C1518" s="1" t="s">
        <v>2273</v>
      </c>
      <c r="D1518" s="1" t="s">
        <v>2286</v>
      </c>
      <c r="E1518" s="1" t="s">
        <v>33</v>
      </c>
      <c r="F1518" s="2">
        <v>143400</v>
      </c>
      <c r="G1518" s="2">
        <v>393550</v>
      </c>
      <c r="H1518" s="2">
        <v>143400</v>
      </c>
      <c r="I1518" s="2">
        <v>393550</v>
      </c>
      <c r="J1518" s="1" t="s">
        <v>102</v>
      </c>
      <c r="K1518" s="1" t="s">
        <v>35</v>
      </c>
      <c r="L1518" s="1" t="s">
        <v>103</v>
      </c>
      <c r="M1518" s="1" t="s">
        <v>538</v>
      </c>
      <c r="N1518" s="1" t="s">
        <v>104</v>
      </c>
      <c r="P1518" s="1" t="s">
        <v>2287</v>
      </c>
      <c r="Q1518" s="1" t="s">
        <v>45</v>
      </c>
      <c r="AA1518">
        <v>88</v>
      </c>
      <c r="AB1518">
        <v>4.3700000000000003E-2</v>
      </c>
      <c r="AC1518">
        <v>1.4</v>
      </c>
      <c r="AD1518">
        <v>0.45</v>
      </c>
      <c r="AE1518">
        <v>6.9</v>
      </c>
      <c r="AF1518">
        <v>31</v>
      </c>
      <c r="AG1518" s="2">
        <f t="shared" si="69"/>
        <v>607.20000000000005</v>
      </c>
      <c r="AH1518" s="2">
        <f t="shared" si="70"/>
        <v>1056</v>
      </c>
      <c r="AI1518" s="8">
        <v>85</v>
      </c>
      <c r="AJ1518" s="8">
        <v>40</v>
      </c>
      <c r="AK1518" s="2">
        <f>(100-AJ1518)/(100-AI1518)*AG1518</f>
        <v>2428.8000000000002</v>
      </c>
      <c r="AL1518" s="8">
        <f t="shared" si="71"/>
        <v>22</v>
      </c>
    </row>
    <row r="1519" spans="1:38" x14ac:dyDescent="0.35">
      <c r="A1519" s="1" t="s">
        <v>2285</v>
      </c>
      <c r="B1519" s="1" t="s">
        <v>2252</v>
      </c>
      <c r="C1519" s="1" t="s">
        <v>2273</v>
      </c>
      <c r="D1519" s="1" t="s">
        <v>2286</v>
      </c>
      <c r="E1519" s="1" t="s">
        <v>33</v>
      </c>
      <c r="F1519" s="2">
        <v>143400</v>
      </c>
      <c r="G1519" s="2">
        <v>393550</v>
      </c>
      <c r="H1519" s="2">
        <v>143400</v>
      </c>
      <c r="I1519" s="2">
        <v>393550</v>
      </c>
      <c r="J1519" s="1" t="s">
        <v>49</v>
      </c>
      <c r="K1519" s="1" t="s">
        <v>35</v>
      </c>
      <c r="L1519" s="1" t="s">
        <v>50</v>
      </c>
      <c r="M1519" s="1" t="s">
        <v>80</v>
      </c>
      <c r="N1519" s="1" t="s">
        <v>52</v>
      </c>
      <c r="P1519" s="1" t="s">
        <v>2287</v>
      </c>
      <c r="Q1519" s="1" t="s">
        <v>45</v>
      </c>
      <c r="AA1519" s="2">
        <v>4864</v>
      </c>
      <c r="AB1519">
        <v>0</v>
      </c>
      <c r="AC1519">
        <v>22</v>
      </c>
      <c r="AD1519">
        <v>0.1</v>
      </c>
      <c r="AE1519">
        <v>1.2</v>
      </c>
      <c r="AF1519">
        <v>15</v>
      </c>
      <c r="AG1519" s="2">
        <f t="shared" si="69"/>
        <v>5836.8</v>
      </c>
      <c r="AH1519" s="2">
        <f t="shared" si="70"/>
        <v>58368</v>
      </c>
      <c r="AI1519" s="8">
        <v>85</v>
      </c>
      <c r="AJ1519" s="8">
        <v>40</v>
      </c>
      <c r="AK1519" s="2">
        <f>(100-AJ1519)/(100-AI1519)*AG1519</f>
        <v>23347.200000000001</v>
      </c>
      <c r="AL1519" s="8">
        <f t="shared" si="71"/>
        <v>1216</v>
      </c>
    </row>
    <row r="1520" spans="1:38" x14ac:dyDescent="0.35">
      <c r="A1520" s="1" t="s">
        <v>2288</v>
      </c>
      <c r="B1520" s="1" t="s">
        <v>2252</v>
      </c>
      <c r="C1520" s="1" t="s">
        <v>2273</v>
      </c>
      <c r="D1520" s="1" t="s">
        <v>2290</v>
      </c>
      <c r="E1520" s="1" t="s">
        <v>33</v>
      </c>
      <c r="F1520" s="2">
        <v>141538</v>
      </c>
      <c r="G1520" s="2">
        <v>394486</v>
      </c>
      <c r="H1520" s="2">
        <v>141538</v>
      </c>
      <c r="I1520" s="2">
        <v>394486</v>
      </c>
      <c r="J1520" s="1" t="s">
        <v>79</v>
      </c>
      <c r="K1520" s="1" t="s">
        <v>35</v>
      </c>
      <c r="L1520" s="1" t="s">
        <v>54</v>
      </c>
      <c r="M1520" s="1" t="s">
        <v>51</v>
      </c>
      <c r="N1520" s="1" t="s">
        <v>56</v>
      </c>
      <c r="O1520" s="1" t="s">
        <v>2289</v>
      </c>
      <c r="P1520" s="1" t="s">
        <v>2291</v>
      </c>
      <c r="Q1520" s="1" t="s">
        <v>45</v>
      </c>
      <c r="AA1520">
        <v>504</v>
      </c>
      <c r="AB1520">
        <v>4.3700000000000003E-2</v>
      </c>
      <c r="AC1520">
        <v>1.4</v>
      </c>
      <c r="AD1520">
        <v>0.45</v>
      </c>
      <c r="AE1520">
        <v>5.8</v>
      </c>
      <c r="AF1520">
        <v>31</v>
      </c>
      <c r="AG1520" s="2">
        <f t="shared" si="69"/>
        <v>2923.2</v>
      </c>
      <c r="AH1520" s="2">
        <f t="shared" si="70"/>
        <v>6048</v>
      </c>
      <c r="AI1520" s="8">
        <v>85</v>
      </c>
      <c r="AJ1520" s="8">
        <v>40</v>
      </c>
      <c r="AK1520" s="2">
        <f>(100-AJ1520)/(100-AI1520)*AG1520</f>
        <v>11692.8</v>
      </c>
      <c r="AL1520" s="8">
        <f t="shared" si="71"/>
        <v>126</v>
      </c>
    </row>
    <row r="1521" spans="1:38" x14ac:dyDescent="0.35">
      <c r="A1521" s="1" t="s">
        <v>2288</v>
      </c>
      <c r="B1521" s="1" t="s">
        <v>2252</v>
      </c>
      <c r="C1521" s="1" t="s">
        <v>2273</v>
      </c>
      <c r="D1521" s="1" t="s">
        <v>2290</v>
      </c>
      <c r="E1521" s="1" t="s">
        <v>33</v>
      </c>
      <c r="F1521" s="2">
        <v>141538</v>
      </c>
      <c r="G1521" s="2">
        <v>394486</v>
      </c>
      <c r="H1521" s="2">
        <v>141538</v>
      </c>
      <c r="I1521" s="2">
        <v>394486</v>
      </c>
      <c r="J1521" s="1" t="s">
        <v>85</v>
      </c>
      <c r="K1521" s="1" t="s">
        <v>35</v>
      </c>
      <c r="L1521" s="1" t="s">
        <v>54</v>
      </c>
      <c r="M1521" s="1" t="s">
        <v>51</v>
      </c>
      <c r="N1521" s="1" t="s">
        <v>56</v>
      </c>
      <c r="O1521" s="1" t="s">
        <v>2289</v>
      </c>
      <c r="P1521" s="1" t="s">
        <v>2291</v>
      </c>
      <c r="Q1521" s="1" t="s">
        <v>45</v>
      </c>
      <c r="AA1521">
        <v>378</v>
      </c>
      <c r="AB1521">
        <v>4.3700000000000003E-2</v>
      </c>
      <c r="AC1521">
        <v>1.4</v>
      </c>
      <c r="AD1521">
        <v>0.45</v>
      </c>
      <c r="AE1521">
        <v>5.8</v>
      </c>
      <c r="AF1521">
        <v>31</v>
      </c>
      <c r="AG1521" s="2">
        <f t="shared" si="69"/>
        <v>2192.4</v>
      </c>
      <c r="AH1521" s="2">
        <f t="shared" si="70"/>
        <v>4536</v>
      </c>
      <c r="AI1521" s="8">
        <v>85</v>
      </c>
      <c r="AJ1521" s="8">
        <v>40</v>
      </c>
      <c r="AK1521" s="2">
        <f>(100-AJ1521)/(100-AI1521)*AG1521</f>
        <v>8769.6</v>
      </c>
      <c r="AL1521" s="8">
        <f t="shared" si="71"/>
        <v>94</v>
      </c>
    </row>
    <row r="1522" spans="1:38" x14ac:dyDescent="0.35">
      <c r="A1522" s="1" t="s">
        <v>2292</v>
      </c>
      <c r="B1522" s="1" t="s">
        <v>2252</v>
      </c>
      <c r="C1522" s="1" t="s">
        <v>2273</v>
      </c>
      <c r="D1522" s="1" t="s">
        <v>2294</v>
      </c>
      <c r="E1522" s="1" t="s">
        <v>33</v>
      </c>
      <c r="F1522" s="2">
        <v>140172</v>
      </c>
      <c r="G1522" s="2">
        <v>393379</v>
      </c>
      <c r="H1522" s="2">
        <v>140172</v>
      </c>
      <c r="I1522" s="2">
        <v>393379</v>
      </c>
      <c r="J1522" s="1" t="s">
        <v>79</v>
      </c>
      <c r="K1522" s="1" t="s">
        <v>35</v>
      </c>
      <c r="L1522" s="1" t="s">
        <v>54</v>
      </c>
      <c r="M1522" s="1" t="s">
        <v>51</v>
      </c>
      <c r="N1522" s="1" t="s">
        <v>56</v>
      </c>
      <c r="O1522" s="1" t="s">
        <v>2293</v>
      </c>
      <c r="P1522" s="1" t="s">
        <v>2295</v>
      </c>
      <c r="Q1522" s="1" t="s">
        <v>45</v>
      </c>
      <c r="AA1522" s="2">
        <v>2816</v>
      </c>
      <c r="AB1522">
        <v>4.3700000000000003E-2</v>
      </c>
      <c r="AC1522">
        <v>1.4</v>
      </c>
      <c r="AD1522">
        <v>0.45</v>
      </c>
      <c r="AE1522">
        <v>5.8</v>
      </c>
      <c r="AF1522">
        <v>31</v>
      </c>
      <c r="AG1522" s="2">
        <f t="shared" si="69"/>
        <v>16332.8</v>
      </c>
      <c r="AH1522" s="2">
        <f t="shared" si="70"/>
        <v>33792</v>
      </c>
      <c r="AI1522" s="8">
        <v>85</v>
      </c>
      <c r="AJ1522" s="8">
        <v>40</v>
      </c>
      <c r="AK1522" s="2">
        <f>(100-AJ1522)/(100-AI1522)*AG1522</f>
        <v>65331.199999999997</v>
      </c>
      <c r="AL1522" s="8">
        <f t="shared" si="71"/>
        <v>704</v>
      </c>
    </row>
    <row r="1523" spans="1:38" x14ac:dyDescent="0.35">
      <c r="A1523" s="1" t="s">
        <v>2292</v>
      </c>
      <c r="B1523" s="1" t="s">
        <v>2252</v>
      </c>
      <c r="C1523" s="1" t="s">
        <v>2273</v>
      </c>
      <c r="D1523" s="1" t="s">
        <v>2294</v>
      </c>
      <c r="E1523" s="1" t="s">
        <v>33</v>
      </c>
      <c r="F1523" s="2">
        <v>140172</v>
      </c>
      <c r="G1523" s="2">
        <v>393379</v>
      </c>
      <c r="H1523" s="2">
        <v>140172</v>
      </c>
      <c r="I1523" s="2">
        <v>393379</v>
      </c>
      <c r="J1523" s="1" t="s">
        <v>79</v>
      </c>
      <c r="K1523" s="1" t="s">
        <v>35</v>
      </c>
      <c r="L1523" s="1" t="s">
        <v>54</v>
      </c>
      <c r="M1523" s="1" t="s">
        <v>51</v>
      </c>
      <c r="N1523" s="1" t="s">
        <v>56</v>
      </c>
      <c r="O1523" s="1" t="s">
        <v>2293</v>
      </c>
      <c r="P1523" s="1" t="s">
        <v>2295</v>
      </c>
      <c r="Q1523" s="1" t="s">
        <v>45</v>
      </c>
      <c r="AA1523">
        <v>126</v>
      </c>
      <c r="AB1523">
        <v>4.3700000000000003E-2</v>
      </c>
      <c r="AC1523">
        <v>1.4</v>
      </c>
      <c r="AD1523">
        <v>0.45</v>
      </c>
      <c r="AE1523">
        <v>5.8</v>
      </c>
      <c r="AF1523">
        <v>31</v>
      </c>
      <c r="AG1523" s="2">
        <f t="shared" si="69"/>
        <v>730.8</v>
      </c>
      <c r="AH1523" s="2">
        <f t="shared" si="70"/>
        <v>1512</v>
      </c>
      <c r="AI1523" s="8">
        <v>85</v>
      </c>
      <c r="AJ1523" s="8">
        <v>40</v>
      </c>
      <c r="AK1523" s="2">
        <f>(100-AJ1523)/(100-AI1523)*AG1523</f>
        <v>2923.2</v>
      </c>
      <c r="AL1523" s="8">
        <f t="shared" si="71"/>
        <v>31</v>
      </c>
    </row>
    <row r="1524" spans="1:38" x14ac:dyDescent="0.35">
      <c r="A1524" s="1" t="s">
        <v>2292</v>
      </c>
      <c r="B1524" s="1" t="s">
        <v>2252</v>
      </c>
      <c r="C1524" s="1" t="s">
        <v>2273</v>
      </c>
      <c r="D1524" s="1" t="s">
        <v>2294</v>
      </c>
      <c r="E1524" s="1" t="s">
        <v>33</v>
      </c>
      <c r="F1524" s="2">
        <v>140172</v>
      </c>
      <c r="G1524" s="2">
        <v>393379</v>
      </c>
      <c r="H1524" s="2">
        <v>140172</v>
      </c>
      <c r="I1524" s="2">
        <v>393379</v>
      </c>
      <c r="J1524" s="1" t="s">
        <v>68</v>
      </c>
      <c r="K1524" s="1" t="s">
        <v>35</v>
      </c>
      <c r="L1524" s="1" t="s">
        <v>50</v>
      </c>
      <c r="M1524" s="1" t="s">
        <v>47</v>
      </c>
      <c r="N1524" s="1" t="s">
        <v>52</v>
      </c>
      <c r="O1524" s="1" t="s">
        <v>2293</v>
      </c>
      <c r="P1524" s="1" t="s">
        <v>2295</v>
      </c>
      <c r="Q1524" s="1" t="s">
        <v>45</v>
      </c>
      <c r="AA1524" s="2">
        <v>2752</v>
      </c>
      <c r="AB1524">
        <v>4.3700000000000003E-2</v>
      </c>
      <c r="AC1524">
        <v>22</v>
      </c>
      <c r="AD1524">
        <v>0.1</v>
      </c>
      <c r="AE1524">
        <v>2</v>
      </c>
      <c r="AF1524">
        <v>15</v>
      </c>
      <c r="AG1524" s="2">
        <f t="shared" si="69"/>
        <v>5504</v>
      </c>
      <c r="AH1524" s="2">
        <f t="shared" si="70"/>
        <v>33024</v>
      </c>
      <c r="AI1524" s="8">
        <v>85</v>
      </c>
      <c r="AJ1524" s="8">
        <v>40</v>
      </c>
      <c r="AK1524" s="2">
        <f>(100-AJ1524)/(100-AI1524)*AG1524</f>
        <v>22016</v>
      </c>
      <c r="AL1524" s="8">
        <f t="shared" si="71"/>
        <v>688</v>
      </c>
    </row>
    <row r="1525" spans="1:38" x14ac:dyDescent="0.35">
      <c r="A1525" s="1" t="s">
        <v>2292</v>
      </c>
      <c r="B1525" s="1" t="s">
        <v>2252</v>
      </c>
      <c r="C1525" s="1" t="s">
        <v>2273</v>
      </c>
      <c r="D1525" s="1" t="s">
        <v>2294</v>
      </c>
      <c r="E1525" s="1" t="s">
        <v>33</v>
      </c>
      <c r="F1525" s="2">
        <v>140172</v>
      </c>
      <c r="G1525" s="2">
        <v>393379</v>
      </c>
      <c r="H1525" s="2">
        <v>140172</v>
      </c>
      <c r="I1525" s="2">
        <v>393379</v>
      </c>
      <c r="J1525" s="1" t="s">
        <v>53</v>
      </c>
      <c r="K1525" s="1" t="s">
        <v>35</v>
      </c>
      <c r="L1525" s="1" t="s">
        <v>53</v>
      </c>
      <c r="M1525" s="1" t="s">
        <v>51</v>
      </c>
      <c r="N1525" s="1" t="s">
        <v>48</v>
      </c>
      <c r="O1525" s="1" t="s">
        <v>2293</v>
      </c>
      <c r="P1525" s="1" t="s">
        <v>2295</v>
      </c>
      <c r="Q1525" s="1" t="s">
        <v>45</v>
      </c>
      <c r="AA1525">
        <v>240</v>
      </c>
      <c r="AB1525">
        <v>0.2606</v>
      </c>
      <c r="AC1525">
        <v>4.2</v>
      </c>
      <c r="AD1525">
        <v>0.63</v>
      </c>
      <c r="AE1525">
        <v>4.7</v>
      </c>
      <c r="AF1525">
        <v>35</v>
      </c>
      <c r="AG1525" s="2">
        <f t="shared" si="69"/>
        <v>1128</v>
      </c>
      <c r="AH1525" s="2">
        <f t="shared" si="70"/>
        <v>2880</v>
      </c>
      <c r="AI1525" s="8">
        <v>85</v>
      </c>
      <c r="AJ1525" s="8">
        <v>40</v>
      </c>
      <c r="AK1525" s="2">
        <f>(100-AJ1525)/(100-AI1525)*AG1525</f>
        <v>4512</v>
      </c>
      <c r="AL1525" s="8">
        <f t="shared" si="71"/>
        <v>60</v>
      </c>
    </row>
    <row r="1526" spans="1:38" x14ac:dyDescent="0.35">
      <c r="A1526" s="1" t="s">
        <v>2292</v>
      </c>
      <c r="B1526" s="1" t="s">
        <v>2252</v>
      </c>
      <c r="C1526" s="1" t="s">
        <v>2273</v>
      </c>
      <c r="D1526" s="1" t="s">
        <v>2294</v>
      </c>
      <c r="E1526" s="1" t="s">
        <v>33</v>
      </c>
      <c r="F1526" s="2">
        <v>140172</v>
      </c>
      <c r="G1526" s="2">
        <v>393379</v>
      </c>
      <c r="H1526" s="2">
        <v>140172</v>
      </c>
      <c r="I1526" s="2">
        <v>393379</v>
      </c>
      <c r="J1526" s="1" t="s">
        <v>63</v>
      </c>
      <c r="K1526" s="1" t="s">
        <v>35</v>
      </c>
      <c r="L1526" s="1" t="s">
        <v>63</v>
      </c>
      <c r="M1526" s="1" t="s">
        <v>122</v>
      </c>
      <c r="N1526" s="1" t="s">
        <v>52</v>
      </c>
      <c r="O1526" s="1" t="s">
        <v>2293</v>
      </c>
      <c r="P1526" s="1" t="s">
        <v>2295</v>
      </c>
      <c r="Q1526" s="1" t="s">
        <v>45</v>
      </c>
      <c r="AA1526">
        <v>48</v>
      </c>
      <c r="AB1526">
        <v>0.2606</v>
      </c>
      <c r="AC1526">
        <v>2.2999999999999998</v>
      </c>
      <c r="AD1526">
        <v>1.3</v>
      </c>
      <c r="AE1526">
        <v>4.2</v>
      </c>
      <c r="AF1526">
        <v>32</v>
      </c>
      <c r="AG1526" s="2">
        <f t="shared" si="69"/>
        <v>201.60000000000002</v>
      </c>
      <c r="AH1526" s="2">
        <f t="shared" si="70"/>
        <v>576</v>
      </c>
      <c r="AI1526" s="8">
        <v>85</v>
      </c>
      <c r="AJ1526" s="8">
        <v>40</v>
      </c>
      <c r="AK1526" s="2">
        <f>(100-AJ1526)/(100-AI1526)*AG1526</f>
        <v>806.40000000000009</v>
      </c>
      <c r="AL1526" s="8">
        <f t="shared" si="71"/>
        <v>12</v>
      </c>
    </row>
    <row r="1527" spans="1:38" x14ac:dyDescent="0.35">
      <c r="A1527" s="1" t="s">
        <v>2292</v>
      </c>
      <c r="B1527" s="1" t="s">
        <v>2252</v>
      </c>
      <c r="C1527" s="1" t="s">
        <v>2273</v>
      </c>
      <c r="D1527" s="1" t="s">
        <v>2294</v>
      </c>
      <c r="E1527" s="1" t="s">
        <v>33</v>
      </c>
      <c r="F1527" s="2">
        <v>140172</v>
      </c>
      <c r="G1527" s="2">
        <v>393379</v>
      </c>
      <c r="H1527" s="2">
        <v>140172</v>
      </c>
      <c r="I1527" s="2">
        <v>393379</v>
      </c>
      <c r="J1527" s="1" t="s">
        <v>53</v>
      </c>
      <c r="K1527" s="1" t="s">
        <v>35</v>
      </c>
      <c r="L1527" s="1" t="s">
        <v>53</v>
      </c>
      <c r="M1527" s="1" t="s">
        <v>51</v>
      </c>
      <c r="N1527" s="1" t="s">
        <v>48</v>
      </c>
      <c r="O1527" s="1" t="s">
        <v>2293</v>
      </c>
      <c r="P1527" s="1" t="s">
        <v>2295</v>
      </c>
      <c r="Q1527" s="1" t="s">
        <v>45</v>
      </c>
      <c r="AA1527">
        <v>100</v>
      </c>
      <c r="AB1527">
        <v>0.2606</v>
      </c>
      <c r="AC1527">
        <v>4.2</v>
      </c>
      <c r="AD1527">
        <v>0.63</v>
      </c>
      <c r="AE1527">
        <v>4.7</v>
      </c>
      <c r="AF1527">
        <v>35</v>
      </c>
      <c r="AG1527" s="2">
        <f t="shared" si="69"/>
        <v>470</v>
      </c>
      <c r="AH1527" s="2">
        <f t="shared" si="70"/>
        <v>1200</v>
      </c>
      <c r="AI1527" s="8">
        <v>85</v>
      </c>
      <c r="AJ1527" s="8">
        <v>40</v>
      </c>
      <c r="AK1527" s="2">
        <f>(100-AJ1527)/(100-AI1527)*AG1527</f>
        <v>1880</v>
      </c>
      <c r="AL1527" s="8">
        <f t="shared" si="71"/>
        <v>25</v>
      </c>
    </row>
    <row r="1528" spans="1:38" x14ac:dyDescent="0.35">
      <c r="A1528" s="1" t="s">
        <v>2296</v>
      </c>
      <c r="B1528" s="1" t="s">
        <v>2252</v>
      </c>
      <c r="C1528" s="1" t="s">
        <v>2273</v>
      </c>
      <c r="D1528" s="1" t="s">
        <v>2297</v>
      </c>
      <c r="E1528" s="1" t="s">
        <v>33</v>
      </c>
      <c r="F1528" s="2">
        <v>139440</v>
      </c>
      <c r="G1528" s="2">
        <v>392007</v>
      </c>
      <c r="H1528" s="2">
        <v>139440</v>
      </c>
      <c r="I1528" s="2">
        <v>392007</v>
      </c>
      <c r="J1528" s="1" t="s">
        <v>85</v>
      </c>
      <c r="K1528" s="1" t="s">
        <v>35</v>
      </c>
      <c r="L1528" s="1" t="s">
        <v>54</v>
      </c>
      <c r="M1528" s="1" t="s">
        <v>80</v>
      </c>
      <c r="N1528" s="1" t="s">
        <v>56</v>
      </c>
      <c r="P1528" s="1" t="s">
        <v>2298</v>
      </c>
      <c r="Q1528" s="1" t="s">
        <v>45</v>
      </c>
      <c r="AA1528" s="2">
        <v>1024</v>
      </c>
      <c r="AB1528">
        <v>4.3700000000000003E-2</v>
      </c>
      <c r="AC1528">
        <v>1.4</v>
      </c>
      <c r="AD1528">
        <v>0.45</v>
      </c>
      <c r="AE1528">
        <v>3.5</v>
      </c>
      <c r="AF1528">
        <v>31</v>
      </c>
      <c r="AG1528" s="2">
        <f t="shared" si="69"/>
        <v>3584</v>
      </c>
      <c r="AH1528" s="2">
        <f t="shared" si="70"/>
        <v>12288</v>
      </c>
      <c r="AI1528" s="8">
        <v>85</v>
      </c>
      <c r="AJ1528" s="8">
        <v>40</v>
      </c>
      <c r="AK1528" s="2">
        <f>(100-AJ1528)/(100-AI1528)*AG1528</f>
        <v>14336</v>
      </c>
      <c r="AL1528" s="8">
        <f t="shared" si="71"/>
        <v>256</v>
      </c>
    </row>
    <row r="1529" spans="1:38" x14ac:dyDescent="0.35">
      <c r="A1529" s="1" t="s">
        <v>2296</v>
      </c>
      <c r="B1529" s="1" t="s">
        <v>2252</v>
      </c>
      <c r="C1529" s="1" t="s">
        <v>2273</v>
      </c>
      <c r="D1529" s="1" t="s">
        <v>2297</v>
      </c>
      <c r="E1529" s="1" t="s">
        <v>33</v>
      </c>
      <c r="F1529" s="2">
        <v>139440</v>
      </c>
      <c r="G1529" s="2">
        <v>392007</v>
      </c>
      <c r="H1529" s="2">
        <v>139440</v>
      </c>
      <c r="I1529" s="2">
        <v>392007</v>
      </c>
      <c r="J1529" s="1" t="s">
        <v>49</v>
      </c>
      <c r="K1529" s="1" t="s">
        <v>35</v>
      </c>
      <c r="L1529" s="1" t="s">
        <v>50</v>
      </c>
      <c r="M1529" s="1" t="s">
        <v>80</v>
      </c>
      <c r="N1529" s="1" t="s">
        <v>52</v>
      </c>
      <c r="P1529" s="1" t="s">
        <v>2298</v>
      </c>
      <c r="Q1529" s="1" t="s">
        <v>45</v>
      </c>
      <c r="AA1529" s="2">
        <v>1680</v>
      </c>
      <c r="AB1529">
        <v>4.3700000000000003E-2</v>
      </c>
      <c r="AC1529">
        <v>22</v>
      </c>
      <c r="AD1529">
        <v>0.1</v>
      </c>
      <c r="AE1529">
        <v>1.2</v>
      </c>
      <c r="AF1529">
        <v>15</v>
      </c>
      <c r="AG1529" s="2">
        <f t="shared" si="69"/>
        <v>2016</v>
      </c>
      <c r="AH1529" s="2">
        <f t="shared" si="70"/>
        <v>20160</v>
      </c>
      <c r="AI1529" s="8">
        <v>85</v>
      </c>
      <c r="AJ1529" s="8">
        <v>40</v>
      </c>
      <c r="AK1529" s="2">
        <f>(100-AJ1529)/(100-AI1529)*AG1529</f>
        <v>8064</v>
      </c>
      <c r="AL1529" s="8">
        <f t="shared" si="71"/>
        <v>420</v>
      </c>
    </row>
    <row r="1530" spans="1:38" x14ac:dyDescent="0.35">
      <c r="A1530" s="1" t="s">
        <v>2296</v>
      </c>
      <c r="B1530" s="1" t="s">
        <v>2252</v>
      </c>
      <c r="C1530" s="1" t="s">
        <v>2273</v>
      </c>
      <c r="D1530" s="1" t="s">
        <v>2297</v>
      </c>
      <c r="E1530" s="1" t="s">
        <v>33</v>
      </c>
      <c r="F1530" s="2">
        <v>139440</v>
      </c>
      <c r="G1530" s="2">
        <v>392007</v>
      </c>
      <c r="H1530" s="2">
        <v>139440</v>
      </c>
      <c r="I1530" s="2">
        <v>392007</v>
      </c>
      <c r="J1530" s="1" t="s">
        <v>85</v>
      </c>
      <c r="K1530" s="1" t="s">
        <v>35</v>
      </c>
      <c r="L1530" s="1" t="s">
        <v>54</v>
      </c>
      <c r="M1530" s="1" t="s">
        <v>80</v>
      </c>
      <c r="N1530" s="1" t="s">
        <v>56</v>
      </c>
      <c r="P1530" s="1" t="s">
        <v>2298</v>
      </c>
      <c r="Q1530" s="1" t="s">
        <v>45</v>
      </c>
      <c r="AA1530" s="2">
        <v>1004</v>
      </c>
      <c r="AB1530">
        <v>4.3700000000000003E-2</v>
      </c>
      <c r="AC1530">
        <v>1.4</v>
      </c>
      <c r="AD1530">
        <v>0.45</v>
      </c>
      <c r="AE1530">
        <v>3.5</v>
      </c>
      <c r="AF1530">
        <v>31</v>
      </c>
      <c r="AG1530" s="2">
        <f t="shared" si="69"/>
        <v>3514</v>
      </c>
      <c r="AH1530" s="2">
        <f t="shared" si="70"/>
        <v>12048</v>
      </c>
      <c r="AI1530" s="8">
        <v>85</v>
      </c>
      <c r="AJ1530" s="8">
        <v>40</v>
      </c>
      <c r="AK1530" s="2">
        <f>(100-AJ1530)/(100-AI1530)*AG1530</f>
        <v>14056</v>
      </c>
      <c r="AL1530" s="8">
        <f t="shared" si="71"/>
        <v>251</v>
      </c>
    </row>
    <row r="1531" spans="1:38" x14ac:dyDescent="0.35">
      <c r="A1531" s="1" t="s">
        <v>2296</v>
      </c>
      <c r="B1531" s="1" t="s">
        <v>2252</v>
      </c>
      <c r="C1531" s="1" t="s">
        <v>2273</v>
      </c>
      <c r="D1531" s="1" t="s">
        <v>2297</v>
      </c>
      <c r="E1531" s="1" t="s">
        <v>33</v>
      </c>
      <c r="F1531" s="2">
        <v>139440</v>
      </c>
      <c r="G1531" s="2">
        <v>392007</v>
      </c>
      <c r="H1531" s="2">
        <v>139440</v>
      </c>
      <c r="I1531" s="2">
        <v>392007</v>
      </c>
      <c r="J1531" s="1" t="s">
        <v>49</v>
      </c>
      <c r="K1531" s="1" t="s">
        <v>35</v>
      </c>
      <c r="L1531" s="1" t="s">
        <v>50</v>
      </c>
      <c r="M1531" s="1" t="s">
        <v>80</v>
      </c>
      <c r="N1531" s="1" t="s">
        <v>52</v>
      </c>
      <c r="P1531" s="1" t="s">
        <v>2298</v>
      </c>
      <c r="Q1531" s="1" t="s">
        <v>45</v>
      </c>
      <c r="AA1531" s="2">
        <v>1680</v>
      </c>
      <c r="AB1531">
        <v>4.3700000000000003E-2</v>
      </c>
      <c r="AC1531">
        <v>22</v>
      </c>
      <c r="AD1531">
        <v>0.1</v>
      </c>
      <c r="AE1531">
        <v>1.2</v>
      </c>
      <c r="AF1531">
        <v>15</v>
      </c>
      <c r="AG1531" s="2">
        <f t="shared" si="69"/>
        <v>2016</v>
      </c>
      <c r="AH1531" s="2">
        <f t="shared" si="70"/>
        <v>20160</v>
      </c>
      <c r="AI1531" s="8">
        <v>85</v>
      </c>
      <c r="AJ1531" s="8">
        <v>40</v>
      </c>
      <c r="AK1531" s="2">
        <f>(100-AJ1531)/(100-AI1531)*AG1531</f>
        <v>8064</v>
      </c>
      <c r="AL1531" s="8">
        <f t="shared" si="71"/>
        <v>420</v>
      </c>
    </row>
    <row r="1532" spans="1:38" x14ac:dyDescent="0.35">
      <c r="A1532" s="1" t="s">
        <v>2296</v>
      </c>
      <c r="B1532" s="1" t="s">
        <v>2252</v>
      </c>
      <c r="C1532" s="1" t="s">
        <v>2273</v>
      </c>
      <c r="D1532" s="1" t="s">
        <v>2297</v>
      </c>
      <c r="E1532" s="1" t="s">
        <v>33</v>
      </c>
      <c r="F1532" s="2">
        <v>139440</v>
      </c>
      <c r="G1532" s="2">
        <v>392007</v>
      </c>
      <c r="H1532" s="2">
        <v>139440</v>
      </c>
      <c r="I1532" s="2">
        <v>392007</v>
      </c>
      <c r="J1532" s="1" t="s">
        <v>102</v>
      </c>
      <c r="K1532" s="1" t="s">
        <v>35</v>
      </c>
      <c r="L1532" s="1" t="s">
        <v>103</v>
      </c>
      <c r="M1532" s="1" t="s">
        <v>538</v>
      </c>
      <c r="N1532" s="1" t="s">
        <v>104</v>
      </c>
      <c r="P1532" s="1" t="s">
        <v>2298</v>
      </c>
      <c r="Q1532" s="1" t="s">
        <v>45</v>
      </c>
      <c r="AA1532" s="2">
        <v>2080</v>
      </c>
      <c r="AB1532">
        <v>4.3700000000000003E-2</v>
      </c>
      <c r="AC1532">
        <v>1.4</v>
      </c>
      <c r="AD1532">
        <v>0.45</v>
      </c>
      <c r="AE1532">
        <v>6.9</v>
      </c>
      <c r="AF1532">
        <v>31</v>
      </c>
      <c r="AG1532" s="2">
        <f t="shared" si="69"/>
        <v>14352</v>
      </c>
      <c r="AH1532" s="2">
        <f t="shared" si="70"/>
        <v>24960</v>
      </c>
      <c r="AI1532" s="8">
        <v>85</v>
      </c>
      <c r="AJ1532" s="8">
        <v>40</v>
      </c>
      <c r="AK1532" s="2">
        <f>(100-AJ1532)/(100-AI1532)*AG1532</f>
        <v>57408</v>
      </c>
      <c r="AL1532" s="8">
        <f t="shared" si="71"/>
        <v>520</v>
      </c>
    </row>
    <row r="1533" spans="1:38" x14ac:dyDescent="0.35">
      <c r="A1533" s="1" t="s">
        <v>2296</v>
      </c>
      <c r="B1533" s="1" t="s">
        <v>2252</v>
      </c>
      <c r="C1533" s="1" t="s">
        <v>2273</v>
      </c>
      <c r="D1533" s="1" t="s">
        <v>2297</v>
      </c>
      <c r="E1533" s="1" t="s">
        <v>33</v>
      </c>
      <c r="F1533" s="2">
        <v>139440</v>
      </c>
      <c r="G1533" s="2">
        <v>392007</v>
      </c>
      <c r="H1533" s="2">
        <v>139440</v>
      </c>
      <c r="I1533" s="2">
        <v>392007</v>
      </c>
      <c r="J1533" s="1" t="s">
        <v>102</v>
      </c>
      <c r="K1533" s="1" t="s">
        <v>35</v>
      </c>
      <c r="L1533" s="1" t="s">
        <v>103</v>
      </c>
      <c r="M1533" s="1" t="s">
        <v>538</v>
      </c>
      <c r="N1533" s="1" t="s">
        <v>104</v>
      </c>
      <c r="P1533" s="1" t="s">
        <v>2298</v>
      </c>
      <c r="Q1533" s="1" t="s">
        <v>45</v>
      </c>
      <c r="AA1533" s="2">
        <v>1924</v>
      </c>
      <c r="AB1533">
        <v>4.3700000000000003E-2</v>
      </c>
      <c r="AC1533">
        <v>1.4</v>
      </c>
      <c r="AD1533">
        <v>0.45</v>
      </c>
      <c r="AE1533">
        <v>6.9</v>
      </c>
      <c r="AF1533">
        <v>31</v>
      </c>
      <c r="AG1533" s="2">
        <f t="shared" si="69"/>
        <v>13275.6</v>
      </c>
      <c r="AH1533" s="2">
        <f t="shared" si="70"/>
        <v>23088</v>
      </c>
      <c r="AI1533" s="8">
        <v>85</v>
      </c>
      <c r="AJ1533" s="8">
        <v>40</v>
      </c>
      <c r="AK1533" s="2">
        <f>(100-AJ1533)/(100-AI1533)*AG1533</f>
        <v>53102.400000000001</v>
      </c>
      <c r="AL1533" s="8">
        <f t="shared" si="71"/>
        <v>481</v>
      </c>
    </row>
    <row r="1534" spans="1:38" x14ac:dyDescent="0.35">
      <c r="A1534" s="1" t="s">
        <v>2299</v>
      </c>
      <c r="B1534" s="1" t="s">
        <v>2252</v>
      </c>
      <c r="C1534" s="1" t="s">
        <v>2273</v>
      </c>
      <c r="D1534" s="1" t="s">
        <v>2301</v>
      </c>
      <c r="E1534" s="1" t="s">
        <v>33</v>
      </c>
      <c r="F1534" s="2">
        <v>139916</v>
      </c>
      <c r="G1534" s="2">
        <v>392592</v>
      </c>
      <c r="H1534" s="2">
        <v>139916</v>
      </c>
      <c r="I1534" s="2">
        <v>392592</v>
      </c>
      <c r="J1534" s="1" t="s">
        <v>837</v>
      </c>
      <c r="K1534" s="1" t="s">
        <v>35</v>
      </c>
      <c r="L1534" s="1" t="s">
        <v>837</v>
      </c>
      <c r="M1534" s="1" t="s">
        <v>363</v>
      </c>
      <c r="N1534" s="1" t="s">
        <v>295</v>
      </c>
      <c r="O1534" s="1" t="s">
        <v>2300</v>
      </c>
      <c r="P1534" s="1" t="s">
        <v>2298</v>
      </c>
      <c r="Q1534" s="1" t="s">
        <v>45</v>
      </c>
      <c r="AA1534">
        <v>130</v>
      </c>
      <c r="AB1534">
        <v>0.2606</v>
      </c>
      <c r="AC1534">
        <v>2.2999999999999998</v>
      </c>
      <c r="AD1534">
        <v>1.3</v>
      </c>
      <c r="AE1534">
        <v>7</v>
      </c>
      <c r="AF1534">
        <v>32</v>
      </c>
      <c r="AG1534" s="2">
        <f t="shared" si="69"/>
        <v>910</v>
      </c>
      <c r="AH1534" s="2">
        <f t="shared" si="70"/>
        <v>1560</v>
      </c>
      <c r="AI1534" s="8">
        <v>85</v>
      </c>
      <c r="AJ1534" s="8">
        <v>40</v>
      </c>
      <c r="AK1534" s="2">
        <f>(100-AJ1534)/(100-AI1534)*AG1534</f>
        <v>3640</v>
      </c>
      <c r="AL1534" s="8">
        <f t="shared" si="71"/>
        <v>32</v>
      </c>
    </row>
    <row r="1535" spans="1:38" x14ac:dyDescent="0.35">
      <c r="A1535" s="1" t="s">
        <v>2299</v>
      </c>
      <c r="B1535" s="1" t="s">
        <v>2252</v>
      </c>
      <c r="C1535" s="1" t="s">
        <v>2273</v>
      </c>
      <c r="D1535" s="1" t="s">
        <v>2301</v>
      </c>
      <c r="E1535" s="1" t="s">
        <v>33</v>
      </c>
      <c r="F1535" s="2">
        <v>139916</v>
      </c>
      <c r="G1535" s="2">
        <v>392592</v>
      </c>
      <c r="H1535" s="2">
        <v>139916</v>
      </c>
      <c r="I1535" s="2">
        <v>392592</v>
      </c>
      <c r="J1535" s="1" t="s">
        <v>602</v>
      </c>
      <c r="K1535" s="1" t="s">
        <v>35</v>
      </c>
      <c r="L1535" s="1" t="s">
        <v>602</v>
      </c>
      <c r="M1535" s="1" t="s">
        <v>363</v>
      </c>
      <c r="N1535" s="1" t="s">
        <v>295</v>
      </c>
      <c r="O1535" s="1" t="s">
        <v>2300</v>
      </c>
      <c r="P1535" s="1" t="s">
        <v>2298</v>
      </c>
      <c r="Q1535" s="1" t="s">
        <v>45</v>
      </c>
      <c r="AA1535">
        <v>440</v>
      </c>
      <c r="AB1535">
        <v>0.2606</v>
      </c>
      <c r="AC1535">
        <v>4.2</v>
      </c>
      <c r="AD1535">
        <v>0.63</v>
      </c>
      <c r="AE1535">
        <v>4.7</v>
      </c>
      <c r="AF1535">
        <v>35</v>
      </c>
      <c r="AG1535" s="2">
        <f t="shared" si="69"/>
        <v>2068</v>
      </c>
      <c r="AH1535" s="2">
        <f t="shared" si="70"/>
        <v>5280</v>
      </c>
      <c r="AI1535" s="8">
        <v>85</v>
      </c>
      <c r="AJ1535" s="8">
        <v>40</v>
      </c>
      <c r="AK1535" s="2">
        <f>(100-AJ1535)/(100-AI1535)*AG1535</f>
        <v>8272</v>
      </c>
      <c r="AL1535" s="8">
        <f t="shared" si="71"/>
        <v>110</v>
      </c>
    </row>
    <row r="1536" spans="1:38" x14ac:dyDescent="0.35">
      <c r="A1536" s="1" t="s">
        <v>2299</v>
      </c>
      <c r="B1536" s="1" t="s">
        <v>2252</v>
      </c>
      <c r="C1536" s="1" t="s">
        <v>2273</v>
      </c>
      <c r="D1536" s="1" t="s">
        <v>2301</v>
      </c>
      <c r="E1536" s="1" t="s">
        <v>33</v>
      </c>
      <c r="F1536" s="2">
        <v>139916</v>
      </c>
      <c r="G1536" s="2">
        <v>392592</v>
      </c>
      <c r="H1536" s="2">
        <v>139916</v>
      </c>
      <c r="I1536" s="2">
        <v>392592</v>
      </c>
      <c r="J1536" s="1" t="s">
        <v>293</v>
      </c>
      <c r="K1536" s="1" t="s">
        <v>35</v>
      </c>
      <c r="L1536" s="1" t="s">
        <v>294</v>
      </c>
      <c r="M1536" s="1" t="s">
        <v>363</v>
      </c>
      <c r="N1536" s="1" t="s">
        <v>295</v>
      </c>
      <c r="O1536" s="1" t="s">
        <v>2300</v>
      </c>
      <c r="P1536" s="1" t="s">
        <v>2298</v>
      </c>
      <c r="Q1536" s="1" t="s">
        <v>45</v>
      </c>
      <c r="AA1536" s="2">
        <v>2464</v>
      </c>
      <c r="AB1536">
        <v>4.3700000000000003E-2</v>
      </c>
      <c r="AC1536">
        <v>22</v>
      </c>
      <c r="AD1536">
        <v>0.1</v>
      </c>
      <c r="AE1536">
        <v>2</v>
      </c>
      <c r="AF1536">
        <v>15</v>
      </c>
      <c r="AG1536" s="2">
        <f t="shared" si="69"/>
        <v>4928</v>
      </c>
      <c r="AH1536" s="2">
        <f t="shared" si="70"/>
        <v>29568</v>
      </c>
      <c r="AI1536" s="8">
        <v>85</v>
      </c>
      <c r="AJ1536" s="8">
        <v>40</v>
      </c>
      <c r="AK1536" s="2">
        <f>(100-AJ1536)/(100-AI1536)*AG1536</f>
        <v>19712</v>
      </c>
      <c r="AL1536" s="8">
        <f t="shared" si="71"/>
        <v>616</v>
      </c>
    </row>
    <row r="1537" spans="1:38" x14ac:dyDescent="0.35">
      <c r="A1537" s="1" t="s">
        <v>2299</v>
      </c>
      <c r="B1537" s="1" t="s">
        <v>2252</v>
      </c>
      <c r="C1537" s="1" t="s">
        <v>2273</v>
      </c>
      <c r="D1537" s="1" t="s">
        <v>2301</v>
      </c>
      <c r="E1537" s="1" t="s">
        <v>33</v>
      </c>
      <c r="F1537" s="2">
        <v>139916</v>
      </c>
      <c r="G1537" s="2">
        <v>392592</v>
      </c>
      <c r="H1537" s="2">
        <v>139916</v>
      </c>
      <c r="I1537" s="2">
        <v>392592</v>
      </c>
      <c r="J1537" s="1" t="s">
        <v>836</v>
      </c>
      <c r="K1537" s="1" t="s">
        <v>35</v>
      </c>
      <c r="L1537" s="1" t="s">
        <v>836</v>
      </c>
      <c r="M1537" s="1" t="s">
        <v>363</v>
      </c>
      <c r="N1537" s="1" t="s">
        <v>295</v>
      </c>
      <c r="O1537" s="1" t="s">
        <v>2300</v>
      </c>
      <c r="P1537" s="1" t="s">
        <v>2298</v>
      </c>
      <c r="Q1537" s="1" t="s">
        <v>45</v>
      </c>
      <c r="AA1537">
        <v>1</v>
      </c>
      <c r="AB1537">
        <v>0.2606</v>
      </c>
      <c r="AC1537">
        <v>1.5</v>
      </c>
      <c r="AD1537">
        <v>0.83</v>
      </c>
      <c r="AE1537">
        <v>4.7</v>
      </c>
      <c r="AF1537">
        <v>36</v>
      </c>
      <c r="AG1537" s="2">
        <f t="shared" si="69"/>
        <v>4.7</v>
      </c>
      <c r="AH1537" s="2">
        <f t="shared" si="70"/>
        <v>12</v>
      </c>
      <c r="AI1537" s="8">
        <v>85</v>
      </c>
      <c r="AJ1537" s="8">
        <v>40</v>
      </c>
      <c r="AK1537" s="2">
        <f>(100-AJ1537)/(100-AI1537)*AG1537</f>
        <v>18.8</v>
      </c>
      <c r="AL1537" s="8">
        <f t="shared" si="71"/>
        <v>0</v>
      </c>
    </row>
    <row r="1538" spans="1:38" x14ac:dyDescent="0.35">
      <c r="A1538" s="1" t="s">
        <v>2299</v>
      </c>
      <c r="B1538" s="1" t="s">
        <v>2252</v>
      </c>
      <c r="C1538" s="1" t="s">
        <v>2273</v>
      </c>
      <c r="D1538" s="1" t="s">
        <v>2301</v>
      </c>
      <c r="E1538" s="1" t="s">
        <v>33</v>
      </c>
      <c r="F1538" s="2">
        <v>139916</v>
      </c>
      <c r="G1538" s="2">
        <v>392592</v>
      </c>
      <c r="H1538" s="2">
        <v>139916</v>
      </c>
      <c r="I1538" s="2">
        <v>392592</v>
      </c>
      <c r="J1538" s="1" t="s">
        <v>215</v>
      </c>
      <c r="K1538" s="1" t="s">
        <v>35</v>
      </c>
      <c r="L1538" s="1" t="s">
        <v>201</v>
      </c>
      <c r="M1538" s="1" t="s">
        <v>363</v>
      </c>
      <c r="N1538" s="1" t="s">
        <v>203</v>
      </c>
      <c r="O1538" s="1" t="s">
        <v>2300</v>
      </c>
      <c r="P1538" s="1" t="s">
        <v>2298</v>
      </c>
      <c r="Q1538" s="1" t="s">
        <v>45</v>
      </c>
      <c r="AA1538" s="2">
        <v>1248</v>
      </c>
      <c r="AB1538">
        <v>4.3700000000000003E-2</v>
      </c>
      <c r="AC1538">
        <v>1.4</v>
      </c>
      <c r="AD1538">
        <v>0.45</v>
      </c>
      <c r="AE1538">
        <v>5.8</v>
      </c>
      <c r="AF1538">
        <v>31</v>
      </c>
      <c r="AG1538" s="2">
        <f t="shared" ref="AG1538:AG1601" si="72">AA1538*AE1538</f>
        <v>7238.4</v>
      </c>
      <c r="AH1538" s="2">
        <f t="shared" ref="AH1538:AH1601" si="73">AA1538*12</f>
        <v>14976</v>
      </c>
      <c r="AI1538" s="8">
        <v>85</v>
      </c>
      <c r="AJ1538" s="8">
        <v>40</v>
      </c>
      <c r="AK1538" s="2">
        <f>(100-AJ1538)/(100-AI1538)*AG1538</f>
        <v>28953.599999999999</v>
      </c>
      <c r="AL1538" s="8">
        <f t="shared" si="71"/>
        <v>312</v>
      </c>
    </row>
    <row r="1539" spans="1:38" x14ac:dyDescent="0.35">
      <c r="A1539" s="1" t="s">
        <v>2299</v>
      </c>
      <c r="B1539" s="1" t="s">
        <v>2252</v>
      </c>
      <c r="C1539" s="1" t="s">
        <v>2273</v>
      </c>
      <c r="D1539" s="1" t="s">
        <v>2301</v>
      </c>
      <c r="E1539" s="1" t="s">
        <v>33</v>
      </c>
      <c r="F1539" s="2">
        <v>139916</v>
      </c>
      <c r="G1539" s="2">
        <v>392592</v>
      </c>
      <c r="H1539" s="2">
        <v>139916</v>
      </c>
      <c r="I1539" s="2">
        <v>392592</v>
      </c>
      <c r="J1539" s="1" t="s">
        <v>215</v>
      </c>
      <c r="K1539" s="1" t="s">
        <v>35</v>
      </c>
      <c r="L1539" s="1" t="s">
        <v>201</v>
      </c>
      <c r="M1539" s="1" t="s">
        <v>363</v>
      </c>
      <c r="N1539" s="1" t="s">
        <v>203</v>
      </c>
      <c r="O1539" s="1" t="s">
        <v>2300</v>
      </c>
      <c r="P1539" s="1" t="s">
        <v>2298</v>
      </c>
      <c r="Q1539" s="1" t="s">
        <v>45</v>
      </c>
      <c r="AA1539" s="2">
        <v>1200</v>
      </c>
      <c r="AB1539">
        <v>4.3700000000000003E-2</v>
      </c>
      <c r="AC1539">
        <v>1.4</v>
      </c>
      <c r="AD1539">
        <v>0.45</v>
      </c>
      <c r="AE1539">
        <v>5.8</v>
      </c>
      <c r="AF1539">
        <v>31</v>
      </c>
      <c r="AG1539" s="2">
        <f t="shared" si="72"/>
        <v>6960</v>
      </c>
      <c r="AH1539" s="2">
        <f t="shared" si="73"/>
        <v>14400</v>
      </c>
      <c r="AI1539" s="8">
        <v>85</v>
      </c>
      <c r="AJ1539" s="8">
        <v>40</v>
      </c>
      <c r="AK1539" s="2">
        <f>(100-AJ1539)/(100-AI1539)*AG1539</f>
        <v>27840</v>
      </c>
      <c r="AL1539" s="8">
        <f t="shared" ref="AL1539:AL1602" si="74">_xlfn.FLOOR.MATH((100-AI1539)/(100-AJ1539)*AA1539,1)</f>
        <v>300</v>
      </c>
    </row>
    <row r="1540" spans="1:38" x14ac:dyDescent="0.35">
      <c r="A1540" s="1" t="s">
        <v>2302</v>
      </c>
      <c r="B1540" s="1" t="s">
        <v>2252</v>
      </c>
      <c r="C1540" s="1" t="s">
        <v>2273</v>
      </c>
      <c r="D1540" s="1" t="s">
        <v>2304</v>
      </c>
      <c r="E1540" s="1" t="s">
        <v>33</v>
      </c>
      <c r="F1540" s="2">
        <v>138879</v>
      </c>
      <c r="G1540" s="2">
        <v>394000</v>
      </c>
      <c r="H1540" s="2">
        <v>138879</v>
      </c>
      <c r="I1540" s="2">
        <v>394000</v>
      </c>
      <c r="J1540" s="1" t="s">
        <v>63</v>
      </c>
      <c r="K1540" s="1" t="s">
        <v>35</v>
      </c>
      <c r="L1540" s="1" t="s">
        <v>63</v>
      </c>
      <c r="M1540" s="1" t="s">
        <v>84</v>
      </c>
      <c r="N1540" s="1" t="s">
        <v>52</v>
      </c>
      <c r="O1540" s="1" t="s">
        <v>2303</v>
      </c>
      <c r="P1540" s="1" t="s">
        <v>2305</v>
      </c>
      <c r="Q1540" s="1" t="s">
        <v>45</v>
      </c>
      <c r="AA1540">
        <v>154</v>
      </c>
      <c r="AB1540">
        <v>0.2606</v>
      </c>
      <c r="AC1540">
        <v>2.2999999999999998</v>
      </c>
      <c r="AD1540">
        <v>1.3</v>
      </c>
      <c r="AE1540">
        <v>7</v>
      </c>
      <c r="AF1540">
        <v>32</v>
      </c>
      <c r="AG1540" s="2">
        <f t="shared" si="72"/>
        <v>1078</v>
      </c>
      <c r="AH1540" s="2">
        <f t="shared" si="73"/>
        <v>1848</v>
      </c>
      <c r="AI1540" s="8">
        <v>85</v>
      </c>
      <c r="AJ1540" s="8">
        <v>40</v>
      </c>
      <c r="AK1540" s="2">
        <f>(100-AJ1540)/(100-AI1540)*AG1540</f>
        <v>4312</v>
      </c>
      <c r="AL1540" s="8">
        <f t="shared" si="74"/>
        <v>38</v>
      </c>
    </row>
    <row r="1541" spans="1:38" x14ac:dyDescent="0.35">
      <c r="A1541" s="1" t="s">
        <v>2302</v>
      </c>
      <c r="B1541" s="1" t="s">
        <v>2252</v>
      </c>
      <c r="C1541" s="1" t="s">
        <v>2273</v>
      </c>
      <c r="D1541" s="1" t="s">
        <v>2304</v>
      </c>
      <c r="E1541" s="1" t="s">
        <v>33</v>
      </c>
      <c r="F1541" s="2">
        <v>138879</v>
      </c>
      <c r="G1541" s="2">
        <v>394000</v>
      </c>
      <c r="H1541" s="2">
        <v>138879</v>
      </c>
      <c r="I1541" s="2">
        <v>394000</v>
      </c>
      <c r="J1541" s="1" t="s">
        <v>68</v>
      </c>
      <c r="K1541" s="1" t="s">
        <v>35</v>
      </c>
      <c r="L1541" s="1" t="s">
        <v>50</v>
      </c>
      <c r="M1541" s="1" t="s">
        <v>84</v>
      </c>
      <c r="N1541" s="1" t="s">
        <v>52</v>
      </c>
      <c r="O1541" s="1" t="s">
        <v>2303</v>
      </c>
      <c r="P1541" s="1" t="s">
        <v>2305</v>
      </c>
      <c r="Q1541" s="1" t="s">
        <v>45</v>
      </c>
      <c r="AA1541" s="2">
        <v>5880</v>
      </c>
      <c r="AB1541">
        <v>4.3700000000000003E-2</v>
      </c>
      <c r="AC1541">
        <v>22</v>
      </c>
      <c r="AD1541">
        <v>0.1</v>
      </c>
      <c r="AE1541">
        <v>2</v>
      </c>
      <c r="AF1541">
        <v>15</v>
      </c>
      <c r="AG1541" s="2">
        <f t="shared" si="72"/>
        <v>11760</v>
      </c>
      <c r="AH1541" s="2">
        <f t="shared" si="73"/>
        <v>70560</v>
      </c>
      <c r="AI1541" s="8">
        <v>85</v>
      </c>
      <c r="AJ1541" s="8">
        <v>40</v>
      </c>
      <c r="AK1541" s="2">
        <f>(100-AJ1541)/(100-AI1541)*AG1541</f>
        <v>47040</v>
      </c>
      <c r="AL1541" s="8">
        <f t="shared" si="74"/>
        <v>1470</v>
      </c>
    </row>
    <row r="1542" spans="1:38" x14ac:dyDescent="0.35">
      <c r="A1542" s="1" t="s">
        <v>2302</v>
      </c>
      <c r="B1542" s="1" t="s">
        <v>2252</v>
      </c>
      <c r="C1542" s="1" t="s">
        <v>2273</v>
      </c>
      <c r="D1542" s="1" t="s">
        <v>2304</v>
      </c>
      <c r="E1542" s="1" t="s">
        <v>33</v>
      </c>
      <c r="F1542" s="2">
        <v>138879</v>
      </c>
      <c r="G1542" s="2">
        <v>394000</v>
      </c>
      <c r="H1542" s="2">
        <v>138879</v>
      </c>
      <c r="I1542" s="2">
        <v>394000</v>
      </c>
      <c r="J1542" s="1" t="s">
        <v>53</v>
      </c>
      <c r="K1542" s="1" t="s">
        <v>35</v>
      </c>
      <c r="L1542" s="1" t="s">
        <v>53</v>
      </c>
      <c r="M1542" s="1" t="s">
        <v>84</v>
      </c>
      <c r="N1542" s="1" t="s">
        <v>48</v>
      </c>
      <c r="O1542" s="1" t="s">
        <v>2303</v>
      </c>
      <c r="P1542" s="1" t="s">
        <v>2305</v>
      </c>
      <c r="Q1542" s="1" t="s">
        <v>45</v>
      </c>
      <c r="AA1542">
        <v>650</v>
      </c>
      <c r="AB1542">
        <v>0.2606</v>
      </c>
      <c r="AC1542">
        <v>4.2</v>
      </c>
      <c r="AD1542">
        <v>0.63</v>
      </c>
      <c r="AE1542">
        <v>4.7</v>
      </c>
      <c r="AF1542">
        <v>35</v>
      </c>
      <c r="AG1542" s="2">
        <f t="shared" si="72"/>
        <v>3055</v>
      </c>
      <c r="AH1542" s="2">
        <f t="shared" si="73"/>
        <v>7800</v>
      </c>
      <c r="AI1542" s="8">
        <v>85</v>
      </c>
      <c r="AJ1542" s="8">
        <v>40</v>
      </c>
      <c r="AK1542" s="2">
        <f>(100-AJ1542)/(100-AI1542)*AG1542</f>
        <v>12220</v>
      </c>
      <c r="AL1542" s="8">
        <f t="shared" si="74"/>
        <v>162</v>
      </c>
    </row>
    <row r="1543" spans="1:38" x14ac:dyDescent="0.35">
      <c r="A1543" s="1" t="s">
        <v>2302</v>
      </c>
      <c r="B1543" s="1" t="s">
        <v>2252</v>
      </c>
      <c r="C1543" s="1" t="s">
        <v>2273</v>
      </c>
      <c r="D1543" s="1" t="s">
        <v>2304</v>
      </c>
      <c r="E1543" s="1" t="s">
        <v>33</v>
      </c>
      <c r="F1543" s="2">
        <v>138879</v>
      </c>
      <c r="G1543" s="2">
        <v>394000</v>
      </c>
      <c r="H1543" s="2">
        <v>138879</v>
      </c>
      <c r="I1543" s="2">
        <v>394000</v>
      </c>
      <c r="J1543" s="1" t="s">
        <v>63</v>
      </c>
      <c r="K1543" s="1" t="s">
        <v>35</v>
      </c>
      <c r="L1543" s="1" t="s">
        <v>63</v>
      </c>
      <c r="M1543" s="1" t="s">
        <v>84</v>
      </c>
      <c r="N1543" s="1" t="s">
        <v>52</v>
      </c>
      <c r="O1543" s="1" t="s">
        <v>2303</v>
      </c>
      <c r="P1543" s="1" t="s">
        <v>2305</v>
      </c>
      <c r="Q1543" s="1" t="s">
        <v>45</v>
      </c>
      <c r="AA1543">
        <v>140</v>
      </c>
      <c r="AB1543">
        <v>0.2606</v>
      </c>
      <c r="AC1543">
        <v>2.2999999999999998</v>
      </c>
      <c r="AD1543">
        <v>1.3</v>
      </c>
      <c r="AE1543">
        <v>7</v>
      </c>
      <c r="AF1543">
        <v>32</v>
      </c>
      <c r="AG1543" s="2">
        <f t="shared" si="72"/>
        <v>980</v>
      </c>
      <c r="AH1543" s="2">
        <f t="shared" si="73"/>
        <v>1680</v>
      </c>
      <c r="AI1543" s="8">
        <v>85</v>
      </c>
      <c r="AJ1543" s="8">
        <v>40</v>
      </c>
      <c r="AK1543" s="2">
        <f>(100-AJ1543)/(100-AI1543)*AG1543</f>
        <v>3920</v>
      </c>
      <c r="AL1543" s="8">
        <f t="shared" si="74"/>
        <v>35</v>
      </c>
    </row>
    <row r="1544" spans="1:38" x14ac:dyDescent="0.35">
      <c r="A1544" s="1" t="s">
        <v>2302</v>
      </c>
      <c r="B1544" s="1" t="s">
        <v>2252</v>
      </c>
      <c r="C1544" s="1" t="s">
        <v>2273</v>
      </c>
      <c r="D1544" s="1" t="s">
        <v>2304</v>
      </c>
      <c r="E1544" s="1" t="s">
        <v>33</v>
      </c>
      <c r="F1544" s="2">
        <v>138879</v>
      </c>
      <c r="G1544" s="2">
        <v>394000</v>
      </c>
      <c r="H1544" s="2">
        <v>138879</v>
      </c>
      <c r="I1544" s="2">
        <v>394000</v>
      </c>
      <c r="J1544" s="1" t="s">
        <v>79</v>
      </c>
      <c r="K1544" s="1" t="s">
        <v>35</v>
      </c>
      <c r="L1544" s="1" t="s">
        <v>54</v>
      </c>
      <c r="M1544" s="1" t="s">
        <v>84</v>
      </c>
      <c r="N1544" s="1" t="s">
        <v>56</v>
      </c>
      <c r="O1544" s="1" t="s">
        <v>2303</v>
      </c>
      <c r="P1544" s="1" t="s">
        <v>2305</v>
      </c>
      <c r="Q1544" s="1" t="s">
        <v>45</v>
      </c>
      <c r="AA1544">
        <v>50</v>
      </c>
      <c r="AB1544">
        <v>4.3700000000000003E-2</v>
      </c>
      <c r="AC1544">
        <v>1.4</v>
      </c>
      <c r="AD1544">
        <v>0.45</v>
      </c>
      <c r="AE1544">
        <v>5.8</v>
      </c>
      <c r="AF1544">
        <v>31</v>
      </c>
      <c r="AG1544" s="2">
        <f t="shared" si="72"/>
        <v>290</v>
      </c>
      <c r="AH1544" s="2">
        <f t="shared" si="73"/>
        <v>600</v>
      </c>
      <c r="AI1544" s="8">
        <v>85</v>
      </c>
      <c r="AJ1544" s="8">
        <v>40</v>
      </c>
      <c r="AK1544" s="2">
        <f>(100-AJ1544)/(100-AI1544)*AG1544</f>
        <v>1160</v>
      </c>
      <c r="AL1544" s="8">
        <f t="shared" si="74"/>
        <v>12</v>
      </c>
    </row>
    <row r="1545" spans="1:38" x14ac:dyDescent="0.35">
      <c r="A1545" s="1" t="s">
        <v>2302</v>
      </c>
      <c r="B1545" s="1" t="s">
        <v>2252</v>
      </c>
      <c r="C1545" s="1" t="s">
        <v>2273</v>
      </c>
      <c r="D1545" s="1" t="s">
        <v>2304</v>
      </c>
      <c r="E1545" s="1" t="s">
        <v>33</v>
      </c>
      <c r="F1545" s="2">
        <v>138879</v>
      </c>
      <c r="G1545" s="2">
        <v>394000</v>
      </c>
      <c r="H1545" s="2">
        <v>138879</v>
      </c>
      <c r="I1545" s="2">
        <v>394000</v>
      </c>
      <c r="J1545" s="1" t="s">
        <v>46</v>
      </c>
      <c r="K1545" s="1" t="s">
        <v>35</v>
      </c>
      <c r="L1545" s="1" t="s">
        <v>46</v>
      </c>
      <c r="M1545" s="1" t="s">
        <v>84</v>
      </c>
      <c r="N1545" s="1" t="s">
        <v>48</v>
      </c>
      <c r="O1545" s="1" t="s">
        <v>2303</v>
      </c>
      <c r="P1545" s="1" t="s">
        <v>2305</v>
      </c>
      <c r="Q1545" s="1" t="s">
        <v>45</v>
      </c>
      <c r="AA1545">
        <v>3</v>
      </c>
      <c r="AB1545">
        <v>0.2606</v>
      </c>
      <c r="AC1545">
        <v>1.5</v>
      </c>
      <c r="AD1545">
        <v>0.83</v>
      </c>
      <c r="AE1545">
        <v>4.7</v>
      </c>
      <c r="AF1545">
        <v>36</v>
      </c>
      <c r="AG1545" s="2">
        <f t="shared" si="72"/>
        <v>14.100000000000001</v>
      </c>
      <c r="AH1545" s="2">
        <f t="shared" si="73"/>
        <v>36</v>
      </c>
      <c r="AI1545" s="8">
        <v>85</v>
      </c>
      <c r="AJ1545" s="8">
        <v>40</v>
      </c>
      <c r="AK1545" s="2">
        <f>(100-AJ1545)/(100-AI1545)*AG1545</f>
        <v>56.400000000000006</v>
      </c>
      <c r="AL1545" s="8">
        <f t="shared" si="74"/>
        <v>0</v>
      </c>
    </row>
    <row r="1546" spans="1:38" x14ac:dyDescent="0.35">
      <c r="A1546" s="1" t="s">
        <v>2302</v>
      </c>
      <c r="B1546" s="1" t="s">
        <v>2252</v>
      </c>
      <c r="C1546" s="1" t="s">
        <v>2273</v>
      </c>
      <c r="D1546" s="1" t="s">
        <v>2304</v>
      </c>
      <c r="E1546" s="1" t="s">
        <v>33</v>
      </c>
      <c r="F1546" s="2">
        <v>138879</v>
      </c>
      <c r="G1546" s="2">
        <v>394000</v>
      </c>
      <c r="H1546" s="2">
        <v>138879</v>
      </c>
      <c r="I1546" s="2">
        <v>394000</v>
      </c>
      <c r="J1546" s="1" t="s">
        <v>53</v>
      </c>
      <c r="K1546" s="1" t="s">
        <v>35</v>
      </c>
      <c r="L1546" s="1" t="s">
        <v>53</v>
      </c>
      <c r="M1546" s="1" t="s">
        <v>84</v>
      </c>
      <c r="N1546" s="1" t="s">
        <v>48</v>
      </c>
      <c r="O1546" s="1" t="s">
        <v>2303</v>
      </c>
      <c r="P1546" s="1" t="s">
        <v>2305</v>
      </c>
      <c r="Q1546" s="1" t="s">
        <v>45</v>
      </c>
      <c r="AA1546">
        <v>25</v>
      </c>
      <c r="AB1546">
        <v>0.2606</v>
      </c>
      <c r="AC1546">
        <v>4.2</v>
      </c>
      <c r="AD1546">
        <v>0.63</v>
      </c>
      <c r="AE1546">
        <v>4.7</v>
      </c>
      <c r="AF1546">
        <v>35</v>
      </c>
      <c r="AG1546" s="2">
        <f t="shared" si="72"/>
        <v>117.5</v>
      </c>
      <c r="AH1546" s="2">
        <f t="shared" si="73"/>
        <v>300</v>
      </c>
      <c r="AI1546" s="8">
        <v>85</v>
      </c>
      <c r="AJ1546" s="8">
        <v>40</v>
      </c>
      <c r="AK1546" s="2">
        <f>(100-AJ1546)/(100-AI1546)*AG1546</f>
        <v>470</v>
      </c>
      <c r="AL1546" s="8">
        <f t="shared" si="74"/>
        <v>6</v>
      </c>
    </row>
    <row r="1547" spans="1:38" x14ac:dyDescent="0.35">
      <c r="A1547" s="1" t="s">
        <v>2302</v>
      </c>
      <c r="B1547" s="1" t="s">
        <v>2252</v>
      </c>
      <c r="C1547" s="1" t="s">
        <v>2273</v>
      </c>
      <c r="D1547" s="1" t="s">
        <v>2304</v>
      </c>
      <c r="E1547" s="1" t="s">
        <v>33</v>
      </c>
      <c r="F1547" s="2">
        <v>138879</v>
      </c>
      <c r="G1547" s="2">
        <v>394000</v>
      </c>
      <c r="H1547" s="2">
        <v>138879</v>
      </c>
      <c r="I1547" s="2">
        <v>394000</v>
      </c>
      <c r="J1547" s="1" t="s">
        <v>53</v>
      </c>
      <c r="K1547" s="1" t="s">
        <v>35</v>
      </c>
      <c r="L1547" s="1" t="s">
        <v>53</v>
      </c>
      <c r="M1547" s="1" t="s">
        <v>84</v>
      </c>
      <c r="N1547" s="1" t="s">
        <v>48</v>
      </c>
      <c r="O1547" s="1" t="s">
        <v>2303</v>
      </c>
      <c r="P1547" s="1" t="s">
        <v>2305</v>
      </c>
      <c r="Q1547" s="1" t="s">
        <v>45</v>
      </c>
      <c r="AA1547">
        <v>75</v>
      </c>
      <c r="AB1547">
        <v>0.2606</v>
      </c>
      <c r="AC1547">
        <v>4.2</v>
      </c>
      <c r="AD1547">
        <v>0.63</v>
      </c>
      <c r="AE1547">
        <v>4.7</v>
      </c>
      <c r="AF1547">
        <v>35</v>
      </c>
      <c r="AG1547" s="2">
        <f t="shared" si="72"/>
        <v>352.5</v>
      </c>
      <c r="AH1547" s="2">
        <f t="shared" si="73"/>
        <v>900</v>
      </c>
      <c r="AI1547" s="8">
        <v>85</v>
      </c>
      <c r="AJ1547" s="8">
        <v>40</v>
      </c>
      <c r="AK1547" s="2">
        <f>(100-AJ1547)/(100-AI1547)*AG1547</f>
        <v>1410</v>
      </c>
      <c r="AL1547" s="8">
        <f t="shared" si="74"/>
        <v>18</v>
      </c>
    </row>
    <row r="1548" spans="1:38" x14ac:dyDescent="0.35">
      <c r="A1548" s="1" t="s">
        <v>2306</v>
      </c>
      <c r="B1548" s="1" t="s">
        <v>2252</v>
      </c>
      <c r="C1548" s="1" t="s">
        <v>2273</v>
      </c>
      <c r="D1548" s="1" t="s">
        <v>2308</v>
      </c>
      <c r="E1548" s="1" t="s">
        <v>33</v>
      </c>
      <c r="F1548" s="2">
        <v>142955</v>
      </c>
      <c r="G1548" s="2">
        <v>393657</v>
      </c>
      <c r="H1548" s="2">
        <v>142955</v>
      </c>
      <c r="I1548" s="2">
        <v>393657</v>
      </c>
      <c r="J1548" s="1" t="s">
        <v>85</v>
      </c>
      <c r="K1548" s="1" t="s">
        <v>35</v>
      </c>
      <c r="L1548" s="1" t="s">
        <v>54</v>
      </c>
      <c r="M1548" s="1" t="s">
        <v>47</v>
      </c>
      <c r="N1548" s="1" t="s">
        <v>56</v>
      </c>
      <c r="O1548" s="1" t="s">
        <v>2307</v>
      </c>
      <c r="P1548" s="1" t="s">
        <v>2309</v>
      </c>
      <c r="Q1548" s="1" t="s">
        <v>45</v>
      </c>
      <c r="AA1548" s="2">
        <v>4980</v>
      </c>
      <c r="AB1548">
        <v>4.3700000000000003E-2</v>
      </c>
      <c r="AC1548">
        <v>1.4</v>
      </c>
      <c r="AD1548">
        <v>0.45</v>
      </c>
      <c r="AE1548">
        <v>5.8</v>
      </c>
      <c r="AF1548">
        <v>31</v>
      </c>
      <c r="AG1548" s="2">
        <f t="shared" si="72"/>
        <v>28884</v>
      </c>
      <c r="AH1548" s="2">
        <f t="shared" si="73"/>
        <v>59760</v>
      </c>
      <c r="AI1548" s="8">
        <v>85</v>
      </c>
      <c r="AJ1548" s="8">
        <v>40</v>
      </c>
      <c r="AK1548" s="2">
        <f>(100-AJ1548)/(100-AI1548)*AG1548</f>
        <v>115536</v>
      </c>
      <c r="AL1548" s="8">
        <f t="shared" si="74"/>
        <v>1245</v>
      </c>
    </row>
    <row r="1549" spans="1:38" x14ac:dyDescent="0.35">
      <c r="A1549" s="1" t="s">
        <v>2306</v>
      </c>
      <c r="B1549" s="1" t="s">
        <v>2252</v>
      </c>
      <c r="C1549" s="1" t="s">
        <v>2273</v>
      </c>
      <c r="D1549" s="1" t="s">
        <v>2308</v>
      </c>
      <c r="E1549" s="1" t="s">
        <v>33</v>
      </c>
      <c r="F1549" s="2">
        <v>142955</v>
      </c>
      <c r="G1549" s="2">
        <v>393657</v>
      </c>
      <c r="H1549" s="2">
        <v>142955</v>
      </c>
      <c r="I1549" s="2">
        <v>393657</v>
      </c>
      <c r="J1549" s="1" t="s">
        <v>49</v>
      </c>
      <c r="K1549" s="1" t="s">
        <v>35</v>
      </c>
      <c r="L1549" s="1" t="s">
        <v>50</v>
      </c>
      <c r="M1549" s="1" t="s">
        <v>47</v>
      </c>
      <c r="N1549" s="1" t="s">
        <v>52</v>
      </c>
      <c r="O1549" s="1" t="s">
        <v>2307</v>
      </c>
      <c r="P1549" s="1" t="s">
        <v>2309</v>
      </c>
      <c r="Q1549" s="1" t="s">
        <v>45</v>
      </c>
      <c r="AA1549" s="2">
        <v>1650</v>
      </c>
      <c r="AB1549">
        <v>4.3700000000000003E-2</v>
      </c>
      <c r="AC1549">
        <v>22</v>
      </c>
      <c r="AD1549">
        <v>0.1</v>
      </c>
      <c r="AE1549">
        <v>2</v>
      </c>
      <c r="AF1549">
        <v>15</v>
      </c>
      <c r="AG1549" s="2">
        <f t="shared" si="72"/>
        <v>3300</v>
      </c>
      <c r="AH1549" s="2">
        <f t="shared" si="73"/>
        <v>19800</v>
      </c>
      <c r="AI1549" s="8">
        <v>85</v>
      </c>
      <c r="AJ1549" s="8">
        <v>40</v>
      </c>
      <c r="AK1549" s="2">
        <f>(100-AJ1549)/(100-AI1549)*AG1549</f>
        <v>13200</v>
      </c>
      <c r="AL1549" s="8">
        <f t="shared" si="74"/>
        <v>412</v>
      </c>
    </row>
    <row r="1550" spans="1:38" x14ac:dyDescent="0.35">
      <c r="A1550" s="1" t="s">
        <v>2310</v>
      </c>
      <c r="B1550" s="1" t="s">
        <v>2252</v>
      </c>
      <c r="C1550" s="1" t="s">
        <v>2273</v>
      </c>
      <c r="D1550" s="1" t="s">
        <v>2312</v>
      </c>
      <c r="E1550" s="1" t="s">
        <v>33</v>
      </c>
      <c r="F1550" s="2">
        <v>139959</v>
      </c>
      <c r="G1550" s="2">
        <v>392302</v>
      </c>
      <c r="H1550" s="2">
        <v>139959</v>
      </c>
      <c r="I1550" s="2">
        <v>392302</v>
      </c>
      <c r="J1550" s="1" t="s">
        <v>85</v>
      </c>
      <c r="K1550" s="1" t="s">
        <v>35</v>
      </c>
      <c r="L1550" s="1" t="s">
        <v>54</v>
      </c>
      <c r="M1550" s="1" t="s">
        <v>80</v>
      </c>
      <c r="N1550" s="1" t="s">
        <v>56</v>
      </c>
      <c r="O1550" s="1" t="s">
        <v>2311</v>
      </c>
      <c r="P1550" s="1" t="s">
        <v>2313</v>
      </c>
      <c r="Q1550" s="1" t="s">
        <v>45</v>
      </c>
      <c r="AA1550" s="2">
        <v>1152</v>
      </c>
      <c r="AB1550">
        <v>4.3700000000000003E-2</v>
      </c>
      <c r="AC1550">
        <v>1.4</v>
      </c>
      <c r="AD1550">
        <v>0.45</v>
      </c>
      <c r="AE1550">
        <v>3.5</v>
      </c>
      <c r="AF1550">
        <v>31</v>
      </c>
      <c r="AG1550" s="2">
        <f t="shared" si="72"/>
        <v>4032</v>
      </c>
      <c r="AH1550" s="2">
        <f t="shared" si="73"/>
        <v>13824</v>
      </c>
      <c r="AI1550" s="8">
        <v>85</v>
      </c>
      <c r="AJ1550" s="8">
        <v>40</v>
      </c>
      <c r="AK1550" s="2">
        <f>(100-AJ1550)/(100-AI1550)*AG1550</f>
        <v>16128</v>
      </c>
      <c r="AL1550" s="8">
        <f t="shared" si="74"/>
        <v>288</v>
      </c>
    </row>
    <row r="1551" spans="1:38" x14ac:dyDescent="0.35">
      <c r="A1551" s="1" t="s">
        <v>2314</v>
      </c>
      <c r="B1551" s="1" t="s">
        <v>2319</v>
      </c>
      <c r="C1551" s="1" t="s">
        <v>2318</v>
      </c>
      <c r="D1551" s="1" t="s">
        <v>2316</v>
      </c>
      <c r="E1551" s="1" t="s">
        <v>33</v>
      </c>
      <c r="F1551" s="2">
        <v>117653</v>
      </c>
      <c r="G1551" s="2">
        <v>399850</v>
      </c>
      <c r="H1551" s="2">
        <v>117653</v>
      </c>
      <c r="I1551" s="2">
        <v>399850</v>
      </c>
      <c r="J1551" s="1" t="s">
        <v>85</v>
      </c>
      <c r="K1551" s="1" t="s">
        <v>35</v>
      </c>
      <c r="L1551" s="1" t="s">
        <v>54</v>
      </c>
      <c r="M1551" s="1" t="s">
        <v>80</v>
      </c>
      <c r="N1551" s="1" t="s">
        <v>56</v>
      </c>
      <c r="O1551" s="1" t="s">
        <v>2315</v>
      </c>
      <c r="P1551" s="1" t="s">
        <v>2317</v>
      </c>
      <c r="Q1551" s="1" t="s">
        <v>45</v>
      </c>
      <c r="AA1551">
        <v>750</v>
      </c>
      <c r="AB1551">
        <v>4.3700000000000003E-2</v>
      </c>
      <c r="AC1551">
        <v>1.4</v>
      </c>
      <c r="AD1551">
        <v>0.45</v>
      </c>
      <c r="AE1551">
        <v>3.5</v>
      </c>
      <c r="AF1551">
        <v>31</v>
      </c>
      <c r="AG1551" s="2">
        <f t="shared" si="72"/>
        <v>2625</v>
      </c>
      <c r="AH1551" s="2">
        <f t="shared" si="73"/>
        <v>9000</v>
      </c>
      <c r="AI1551" s="8">
        <v>85</v>
      </c>
      <c r="AJ1551" s="8">
        <v>40</v>
      </c>
      <c r="AK1551" s="2">
        <f>(100-AJ1551)/(100-AI1551)*AG1551</f>
        <v>10500</v>
      </c>
      <c r="AL1551" s="8">
        <f t="shared" si="74"/>
        <v>187</v>
      </c>
    </row>
    <row r="1552" spans="1:38" x14ac:dyDescent="0.35">
      <c r="A1552" s="1" t="s">
        <v>2314</v>
      </c>
      <c r="B1552" s="1" t="s">
        <v>2319</v>
      </c>
      <c r="C1552" s="1" t="s">
        <v>2318</v>
      </c>
      <c r="D1552" s="1" t="s">
        <v>2316</v>
      </c>
      <c r="E1552" s="1" t="s">
        <v>33</v>
      </c>
      <c r="F1552" s="2">
        <v>117653</v>
      </c>
      <c r="G1552" s="2">
        <v>399850</v>
      </c>
      <c r="H1552" s="2">
        <v>117653</v>
      </c>
      <c r="I1552" s="2">
        <v>399850</v>
      </c>
      <c r="J1552" s="1" t="s">
        <v>79</v>
      </c>
      <c r="K1552" s="1" t="s">
        <v>35</v>
      </c>
      <c r="L1552" s="1" t="s">
        <v>54</v>
      </c>
      <c r="M1552" s="1" t="s">
        <v>80</v>
      </c>
      <c r="N1552" s="1" t="s">
        <v>56</v>
      </c>
      <c r="O1552" s="1" t="s">
        <v>2315</v>
      </c>
      <c r="P1552" s="1" t="s">
        <v>2317</v>
      </c>
      <c r="Q1552" s="1" t="s">
        <v>45</v>
      </c>
      <c r="AA1552" s="2">
        <v>1800</v>
      </c>
      <c r="AB1552">
        <v>4.3700000000000003E-2</v>
      </c>
      <c r="AC1552">
        <v>1.4</v>
      </c>
      <c r="AD1552">
        <v>0.45</v>
      </c>
      <c r="AE1552">
        <v>3.5</v>
      </c>
      <c r="AF1552">
        <v>31</v>
      </c>
      <c r="AG1552" s="2">
        <f t="shared" si="72"/>
        <v>6300</v>
      </c>
      <c r="AH1552" s="2">
        <f t="shared" si="73"/>
        <v>21600</v>
      </c>
      <c r="AI1552" s="8">
        <v>85</v>
      </c>
      <c r="AJ1552" s="8">
        <v>40</v>
      </c>
      <c r="AK1552" s="2">
        <f>(100-AJ1552)/(100-AI1552)*AG1552</f>
        <v>25200</v>
      </c>
      <c r="AL1552" s="8">
        <f t="shared" si="74"/>
        <v>450</v>
      </c>
    </row>
    <row r="1553" spans="1:38" x14ac:dyDescent="0.35">
      <c r="A1553" s="1" t="s">
        <v>2314</v>
      </c>
      <c r="B1553" s="1" t="s">
        <v>2319</v>
      </c>
      <c r="C1553" s="1" t="s">
        <v>2318</v>
      </c>
      <c r="D1553" s="1" t="s">
        <v>2316</v>
      </c>
      <c r="E1553" s="1" t="s">
        <v>33</v>
      </c>
      <c r="F1553" s="2">
        <v>117653</v>
      </c>
      <c r="G1553" s="2">
        <v>399850</v>
      </c>
      <c r="H1553" s="2">
        <v>117653</v>
      </c>
      <c r="I1553" s="2">
        <v>399850</v>
      </c>
      <c r="J1553" s="1" t="s">
        <v>85</v>
      </c>
      <c r="K1553" s="1" t="s">
        <v>35</v>
      </c>
      <c r="L1553" s="1" t="s">
        <v>54</v>
      </c>
      <c r="M1553" s="1" t="s">
        <v>80</v>
      </c>
      <c r="N1553" s="1" t="s">
        <v>56</v>
      </c>
      <c r="O1553" s="1" t="s">
        <v>2315</v>
      </c>
      <c r="P1553" s="1" t="s">
        <v>2317</v>
      </c>
      <c r="Q1553" s="1" t="s">
        <v>45</v>
      </c>
      <c r="AA1553">
        <v>688</v>
      </c>
      <c r="AB1553">
        <v>4.3700000000000003E-2</v>
      </c>
      <c r="AC1553">
        <v>1.4</v>
      </c>
      <c r="AD1553">
        <v>0.45</v>
      </c>
      <c r="AE1553">
        <v>3.5</v>
      </c>
      <c r="AF1553">
        <v>31</v>
      </c>
      <c r="AG1553" s="2">
        <f t="shared" si="72"/>
        <v>2408</v>
      </c>
      <c r="AH1553" s="2">
        <f t="shared" si="73"/>
        <v>8256</v>
      </c>
      <c r="AI1553" s="8">
        <v>85</v>
      </c>
      <c r="AJ1553" s="8">
        <v>40</v>
      </c>
      <c r="AK1553" s="2">
        <f>(100-AJ1553)/(100-AI1553)*AG1553</f>
        <v>9632</v>
      </c>
      <c r="AL1553" s="8">
        <f t="shared" si="74"/>
        <v>172</v>
      </c>
    </row>
    <row r="1554" spans="1:38" x14ac:dyDescent="0.35">
      <c r="A1554" s="1" t="s">
        <v>2314</v>
      </c>
      <c r="B1554" s="1" t="s">
        <v>2319</v>
      </c>
      <c r="C1554" s="1" t="s">
        <v>2318</v>
      </c>
      <c r="D1554" s="1" t="s">
        <v>2316</v>
      </c>
      <c r="E1554" s="1" t="s">
        <v>33</v>
      </c>
      <c r="F1554" s="2">
        <v>117653</v>
      </c>
      <c r="G1554" s="2">
        <v>399850</v>
      </c>
      <c r="H1554" s="2">
        <v>117653</v>
      </c>
      <c r="I1554" s="2">
        <v>399850</v>
      </c>
      <c r="J1554" s="1" t="s">
        <v>85</v>
      </c>
      <c r="K1554" s="1" t="s">
        <v>35</v>
      </c>
      <c r="L1554" s="1" t="s">
        <v>54</v>
      </c>
      <c r="M1554" s="1" t="s">
        <v>80</v>
      </c>
      <c r="N1554" s="1" t="s">
        <v>56</v>
      </c>
      <c r="O1554" s="1" t="s">
        <v>2315</v>
      </c>
      <c r="P1554" s="1" t="s">
        <v>2317</v>
      </c>
      <c r="Q1554" s="1" t="s">
        <v>45</v>
      </c>
      <c r="AA1554">
        <v>800</v>
      </c>
      <c r="AB1554">
        <v>4.3700000000000003E-2</v>
      </c>
      <c r="AC1554">
        <v>1.4</v>
      </c>
      <c r="AD1554">
        <v>0.45</v>
      </c>
      <c r="AE1554">
        <v>3.5</v>
      </c>
      <c r="AF1554">
        <v>31</v>
      </c>
      <c r="AG1554" s="2">
        <f t="shared" si="72"/>
        <v>2800</v>
      </c>
      <c r="AH1554" s="2">
        <f t="shared" si="73"/>
        <v>9600</v>
      </c>
      <c r="AI1554" s="8">
        <v>85</v>
      </c>
      <c r="AJ1554" s="8">
        <v>40</v>
      </c>
      <c r="AK1554" s="2">
        <f>(100-AJ1554)/(100-AI1554)*AG1554</f>
        <v>11200</v>
      </c>
      <c r="AL1554" s="8">
        <f t="shared" si="74"/>
        <v>200</v>
      </c>
    </row>
    <row r="1555" spans="1:38" x14ac:dyDescent="0.35">
      <c r="A1555" s="1" t="s">
        <v>2320</v>
      </c>
      <c r="B1555" s="1" t="s">
        <v>2319</v>
      </c>
      <c r="C1555" s="1" t="s">
        <v>2318</v>
      </c>
      <c r="D1555" s="1" t="s">
        <v>2322</v>
      </c>
      <c r="E1555" s="1" t="s">
        <v>33</v>
      </c>
      <c r="F1555" s="2">
        <v>118734</v>
      </c>
      <c r="G1555" s="2">
        <v>399564</v>
      </c>
      <c r="H1555" s="2">
        <v>118734</v>
      </c>
      <c r="I1555" s="2">
        <v>399564</v>
      </c>
      <c r="J1555" s="1" t="s">
        <v>85</v>
      </c>
      <c r="K1555" s="1" t="s">
        <v>35</v>
      </c>
      <c r="L1555" s="1" t="s">
        <v>54</v>
      </c>
      <c r="M1555" s="1" t="s">
        <v>80</v>
      </c>
      <c r="N1555" s="1" t="s">
        <v>56</v>
      </c>
      <c r="O1555" s="1" t="s">
        <v>2321</v>
      </c>
      <c r="P1555" s="1" t="s">
        <v>2323</v>
      </c>
      <c r="Q1555" s="1" t="s">
        <v>45</v>
      </c>
      <c r="AA1555">
        <v>360</v>
      </c>
      <c r="AB1555">
        <v>4.3700000000000003E-2</v>
      </c>
      <c r="AC1555">
        <v>1.4</v>
      </c>
      <c r="AD1555">
        <v>0.45</v>
      </c>
      <c r="AE1555">
        <v>3.5</v>
      </c>
      <c r="AF1555">
        <v>31</v>
      </c>
      <c r="AG1555" s="2">
        <f t="shared" si="72"/>
        <v>1260</v>
      </c>
      <c r="AH1555" s="2">
        <f t="shared" si="73"/>
        <v>4320</v>
      </c>
      <c r="AI1555" s="8">
        <v>85</v>
      </c>
      <c r="AJ1555" s="8">
        <v>40</v>
      </c>
      <c r="AK1555" s="2">
        <f>(100-AJ1555)/(100-AI1555)*AG1555</f>
        <v>5040</v>
      </c>
      <c r="AL1555" s="8">
        <f t="shared" si="74"/>
        <v>90</v>
      </c>
    </row>
    <row r="1556" spans="1:38" x14ac:dyDescent="0.35">
      <c r="A1556" s="1" t="s">
        <v>2320</v>
      </c>
      <c r="B1556" s="1" t="s">
        <v>2319</v>
      </c>
      <c r="C1556" s="1" t="s">
        <v>2318</v>
      </c>
      <c r="D1556" s="1" t="s">
        <v>2322</v>
      </c>
      <c r="E1556" s="1" t="s">
        <v>33</v>
      </c>
      <c r="F1556" s="2">
        <v>118734</v>
      </c>
      <c r="G1556" s="2">
        <v>399564</v>
      </c>
      <c r="H1556" s="2">
        <v>118734</v>
      </c>
      <c r="I1556" s="2">
        <v>399564</v>
      </c>
      <c r="J1556" s="1" t="s">
        <v>68</v>
      </c>
      <c r="K1556" s="1" t="s">
        <v>35</v>
      </c>
      <c r="L1556" s="1" t="s">
        <v>50</v>
      </c>
      <c r="M1556" s="1" t="s">
        <v>80</v>
      </c>
      <c r="N1556" s="1" t="s">
        <v>52</v>
      </c>
      <c r="O1556" s="1" t="s">
        <v>2321</v>
      </c>
      <c r="P1556" s="1" t="s">
        <v>2323</v>
      </c>
      <c r="Q1556" s="1" t="s">
        <v>45</v>
      </c>
      <c r="AA1556">
        <v>160</v>
      </c>
      <c r="AB1556">
        <v>0</v>
      </c>
      <c r="AC1556">
        <v>22</v>
      </c>
      <c r="AD1556">
        <v>0.1</v>
      </c>
      <c r="AE1556">
        <v>1.2</v>
      </c>
      <c r="AF1556">
        <v>15</v>
      </c>
      <c r="AG1556" s="2">
        <f t="shared" si="72"/>
        <v>192</v>
      </c>
      <c r="AH1556" s="2">
        <f t="shared" si="73"/>
        <v>1920</v>
      </c>
      <c r="AI1556" s="8">
        <v>85</v>
      </c>
      <c r="AJ1556" s="8">
        <v>40</v>
      </c>
      <c r="AK1556" s="2">
        <f>(100-AJ1556)/(100-AI1556)*AG1556</f>
        <v>768</v>
      </c>
      <c r="AL1556" s="8">
        <f t="shared" si="74"/>
        <v>40</v>
      </c>
    </row>
    <row r="1557" spans="1:38" x14ac:dyDescent="0.35">
      <c r="A1557" s="1" t="s">
        <v>2320</v>
      </c>
      <c r="B1557" s="1" t="s">
        <v>2319</v>
      </c>
      <c r="C1557" s="1" t="s">
        <v>2318</v>
      </c>
      <c r="D1557" s="1" t="s">
        <v>2322</v>
      </c>
      <c r="E1557" s="1" t="s">
        <v>33</v>
      </c>
      <c r="F1557" s="2">
        <v>118734</v>
      </c>
      <c r="G1557" s="2">
        <v>399564</v>
      </c>
      <c r="H1557" s="2">
        <v>118734</v>
      </c>
      <c r="I1557" s="2">
        <v>399564</v>
      </c>
      <c r="J1557" s="1" t="s">
        <v>79</v>
      </c>
      <c r="K1557" s="1" t="s">
        <v>35</v>
      </c>
      <c r="L1557" s="1" t="s">
        <v>54</v>
      </c>
      <c r="M1557" s="1" t="s">
        <v>80</v>
      </c>
      <c r="N1557" s="1" t="s">
        <v>56</v>
      </c>
      <c r="O1557" s="1" t="s">
        <v>2321</v>
      </c>
      <c r="P1557" s="1" t="s">
        <v>2323</v>
      </c>
      <c r="Q1557" s="1" t="s">
        <v>45</v>
      </c>
      <c r="AA1557">
        <v>600</v>
      </c>
      <c r="AB1557">
        <v>4.3700000000000003E-2</v>
      </c>
      <c r="AC1557">
        <v>1.4</v>
      </c>
      <c r="AD1557">
        <v>0.45</v>
      </c>
      <c r="AE1557">
        <v>3.5</v>
      </c>
      <c r="AF1557">
        <v>31</v>
      </c>
      <c r="AG1557" s="2">
        <f t="shared" si="72"/>
        <v>2100</v>
      </c>
      <c r="AH1557" s="2">
        <f t="shared" si="73"/>
        <v>7200</v>
      </c>
      <c r="AI1557" s="8">
        <v>85</v>
      </c>
      <c r="AJ1557" s="8">
        <v>40</v>
      </c>
      <c r="AK1557" s="2">
        <f>(100-AJ1557)/(100-AI1557)*AG1557</f>
        <v>8400</v>
      </c>
      <c r="AL1557" s="8">
        <f t="shared" si="74"/>
        <v>150</v>
      </c>
    </row>
    <row r="1558" spans="1:38" x14ac:dyDescent="0.35">
      <c r="A1558" s="1" t="s">
        <v>2324</v>
      </c>
      <c r="B1558" s="1" t="s">
        <v>2319</v>
      </c>
      <c r="C1558" s="1" t="s">
        <v>2318</v>
      </c>
      <c r="D1558" s="1" t="s">
        <v>2326</v>
      </c>
      <c r="E1558" s="1" t="s">
        <v>33</v>
      </c>
      <c r="F1558" s="2">
        <v>121479</v>
      </c>
      <c r="G1558" s="2">
        <v>402274</v>
      </c>
      <c r="H1558" s="2">
        <v>121479</v>
      </c>
      <c r="I1558" s="2">
        <v>402274</v>
      </c>
      <c r="J1558" s="1" t="s">
        <v>94</v>
      </c>
      <c r="K1558" s="1" t="s">
        <v>35</v>
      </c>
      <c r="L1558" s="1" t="s">
        <v>94</v>
      </c>
      <c r="M1558" s="1" t="s">
        <v>538</v>
      </c>
      <c r="N1558" s="1" t="s">
        <v>96</v>
      </c>
      <c r="O1558" s="1" t="s">
        <v>2325</v>
      </c>
      <c r="P1558" s="1" t="s">
        <v>2327</v>
      </c>
      <c r="Q1558" s="1" t="s">
        <v>45</v>
      </c>
      <c r="AA1558" s="2">
        <v>3568</v>
      </c>
      <c r="AB1558">
        <v>0.2606</v>
      </c>
      <c r="AC1558">
        <v>4.2</v>
      </c>
      <c r="AD1558">
        <v>0.63</v>
      </c>
      <c r="AE1558">
        <v>5.6</v>
      </c>
      <c r="AF1558">
        <v>35</v>
      </c>
      <c r="AG1558" s="2">
        <f t="shared" si="72"/>
        <v>19980.8</v>
      </c>
      <c r="AH1558" s="2">
        <f t="shared" si="73"/>
        <v>42816</v>
      </c>
      <c r="AI1558" s="8">
        <v>85</v>
      </c>
      <c r="AJ1558" s="8">
        <v>40</v>
      </c>
      <c r="AK1558" s="2">
        <f>(100-AJ1558)/(100-AI1558)*AG1558</f>
        <v>79923.199999999997</v>
      </c>
      <c r="AL1558" s="8">
        <f t="shared" si="74"/>
        <v>892</v>
      </c>
    </row>
    <row r="1559" spans="1:38" x14ac:dyDescent="0.35">
      <c r="A1559" s="1" t="s">
        <v>2324</v>
      </c>
      <c r="B1559" s="1" t="s">
        <v>2319</v>
      </c>
      <c r="C1559" s="1" t="s">
        <v>2318</v>
      </c>
      <c r="D1559" s="1" t="s">
        <v>2326</v>
      </c>
      <c r="E1559" s="1" t="s">
        <v>33</v>
      </c>
      <c r="F1559" s="2">
        <v>121479</v>
      </c>
      <c r="G1559" s="2">
        <v>402274</v>
      </c>
      <c r="H1559" s="2">
        <v>121479</v>
      </c>
      <c r="I1559" s="2">
        <v>402274</v>
      </c>
      <c r="J1559" s="1" t="s">
        <v>101</v>
      </c>
      <c r="K1559" s="1" t="s">
        <v>35</v>
      </c>
      <c r="L1559" s="1" t="s">
        <v>101</v>
      </c>
      <c r="M1559" s="1" t="s">
        <v>538</v>
      </c>
      <c r="N1559" s="1" t="s">
        <v>96</v>
      </c>
      <c r="O1559" s="1" t="s">
        <v>2325</v>
      </c>
      <c r="P1559" s="1" t="s">
        <v>2327</v>
      </c>
      <c r="Q1559" s="1" t="s">
        <v>45</v>
      </c>
      <c r="AA1559">
        <v>2</v>
      </c>
      <c r="AB1559">
        <v>0.2606</v>
      </c>
      <c r="AC1559">
        <v>1.5</v>
      </c>
      <c r="AD1559">
        <v>0.83</v>
      </c>
      <c r="AE1559">
        <v>5.6</v>
      </c>
      <c r="AF1559">
        <v>36</v>
      </c>
      <c r="AG1559" s="2">
        <f t="shared" si="72"/>
        <v>11.2</v>
      </c>
      <c r="AH1559" s="2">
        <f t="shared" si="73"/>
        <v>24</v>
      </c>
      <c r="AI1559" s="8">
        <v>85</v>
      </c>
      <c r="AJ1559" s="8">
        <v>40</v>
      </c>
      <c r="AK1559" s="2">
        <f>(100-AJ1559)/(100-AI1559)*AG1559</f>
        <v>44.8</v>
      </c>
      <c r="AL1559" s="8">
        <f t="shared" si="74"/>
        <v>0</v>
      </c>
    </row>
    <row r="1560" spans="1:38" x14ac:dyDescent="0.35">
      <c r="A1560" s="1" t="s">
        <v>2324</v>
      </c>
      <c r="B1560" s="1" t="s">
        <v>2319</v>
      </c>
      <c r="C1560" s="1" t="s">
        <v>2318</v>
      </c>
      <c r="D1560" s="1" t="s">
        <v>2326</v>
      </c>
      <c r="E1560" s="1" t="s">
        <v>33</v>
      </c>
      <c r="F1560" s="2">
        <v>121479</v>
      </c>
      <c r="G1560" s="2">
        <v>402274</v>
      </c>
      <c r="H1560" s="2">
        <v>121479</v>
      </c>
      <c r="I1560" s="2">
        <v>402274</v>
      </c>
      <c r="J1560" s="1" t="s">
        <v>107</v>
      </c>
      <c r="K1560" s="1" t="s">
        <v>35</v>
      </c>
      <c r="L1560" s="1" t="s">
        <v>107</v>
      </c>
      <c r="M1560" s="1" t="s">
        <v>538</v>
      </c>
      <c r="N1560" s="1" t="s">
        <v>96</v>
      </c>
      <c r="O1560" s="1" t="s">
        <v>2325</v>
      </c>
      <c r="P1560" s="1" t="s">
        <v>2327</v>
      </c>
      <c r="Q1560" s="1" t="s">
        <v>45</v>
      </c>
      <c r="AA1560" s="2">
        <v>1100</v>
      </c>
      <c r="AB1560">
        <v>0.2606</v>
      </c>
      <c r="AC1560">
        <v>2.2999999999999998</v>
      </c>
      <c r="AD1560">
        <v>1.3</v>
      </c>
      <c r="AE1560">
        <v>8.4</v>
      </c>
      <c r="AF1560">
        <v>32</v>
      </c>
      <c r="AG1560" s="2">
        <f t="shared" si="72"/>
        <v>9240</v>
      </c>
      <c r="AH1560" s="2">
        <f t="shared" si="73"/>
        <v>13200</v>
      </c>
      <c r="AI1560" s="8">
        <v>85</v>
      </c>
      <c r="AJ1560" s="8">
        <v>40</v>
      </c>
      <c r="AK1560" s="2">
        <f>(100-AJ1560)/(100-AI1560)*AG1560</f>
        <v>36960</v>
      </c>
      <c r="AL1560" s="8">
        <f t="shared" si="74"/>
        <v>275</v>
      </c>
    </row>
    <row r="1561" spans="1:38" x14ac:dyDescent="0.35">
      <c r="A1561" s="1" t="s">
        <v>2328</v>
      </c>
      <c r="B1561" s="1" t="s">
        <v>2333</v>
      </c>
      <c r="C1561" s="1" t="s">
        <v>2332</v>
      </c>
      <c r="D1561" s="1" t="s">
        <v>2330</v>
      </c>
      <c r="E1561" s="1" t="s">
        <v>33</v>
      </c>
      <c r="F1561" s="2">
        <v>160123</v>
      </c>
      <c r="G1561" s="2">
        <v>419882</v>
      </c>
      <c r="H1561" s="2">
        <v>160123</v>
      </c>
      <c r="I1561" s="2">
        <v>419882</v>
      </c>
      <c r="J1561" s="1" t="s">
        <v>79</v>
      </c>
      <c r="K1561" s="1" t="s">
        <v>35</v>
      </c>
      <c r="L1561" s="1" t="s">
        <v>54</v>
      </c>
      <c r="M1561" s="1" t="s">
        <v>80</v>
      </c>
      <c r="N1561" s="1" t="s">
        <v>56</v>
      </c>
      <c r="O1561" s="1" t="s">
        <v>2329</v>
      </c>
      <c r="P1561" s="1" t="s">
        <v>2331</v>
      </c>
      <c r="Q1561" s="1" t="s">
        <v>45</v>
      </c>
      <c r="AA1561" s="2">
        <v>1512</v>
      </c>
      <c r="AB1561">
        <v>4.3700000000000003E-2</v>
      </c>
      <c r="AC1561">
        <v>1.4</v>
      </c>
      <c r="AD1561">
        <v>0.45</v>
      </c>
      <c r="AE1561">
        <v>3.5</v>
      </c>
      <c r="AF1561">
        <v>31</v>
      </c>
      <c r="AG1561" s="2">
        <f t="shared" si="72"/>
        <v>5292</v>
      </c>
      <c r="AH1561" s="2">
        <f t="shared" si="73"/>
        <v>18144</v>
      </c>
      <c r="AI1561" s="8">
        <v>85</v>
      </c>
      <c r="AJ1561" s="8">
        <v>40</v>
      </c>
      <c r="AK1561" s="2">
        <f>(100-AJ1561)/(100-AI1561)*AG1561</f>
        <v>21168</v>
      </c>
      <c r="AL1561" s="8">
        <f t="shared" si="74"/>
        <v>378</v>
      </c>
    </row>
    <row r="1562" spans="1:38" x14ac:dyDescent="0.35">
      <c r="A1562" s="1" t="s">
        <v>2328</v>
      </c>
      <c r="B1562" s="1" t="s">
        <v>2333</v>
      </c>
      <c r="C1562" s="1" t="s">
        <v>2332</v>
      </c>
      <c r="D1562" s="1" t="s">
        <v>2330</v>
      </c>
      <c r="E1562" s="1" t="s">
        <v>33</v>
      </c>
      <c r="F1562" s="2">
        <v>160123</v>
      </c>
      <c r="G1562" s="2">
        <v>419882</v>
      </c>
      <c r="H1562" s="2">
        <v>160123</v>
      </c>
      <c r="I1562" s="2">
        <v>419882</v>
      </c>
      <c r="J1562" s="1" t="s">
        <v>163</v>
      </c>
      <c r="K1562" s="1" t="s">
        <v>35</v>
      </c>
      <c r="L1562" s="1" t="s">
        <v>103</v>
      </c>
      <c r="M1562" s="1" t="s">
        <v>538</v>
      </c>
      <c r="N1562" s="1" t="s">
        <v>104</v>
      </c>
      <c r="O1562" s="1" t="s">
        <v>2329</v>
      </c>
      <c r="P1562" s="1" t="s">
        <v>2331</v>
      </c>
      <c r="Q1562" s="1" t="s">
        <v>45</v>
      </c>
      <c r="AA1562">
        <v>504</v>
      </c>
      <c r="AB1562">
        <v>4.3700000000000003E-2</v>
      </c>
      <c r="AC1562">
        <v>1.4</v>
      </c>
      <c r="AD1562">
        <v>0.45</v>
      </c>
      <c r="AE1562">
        <v>6.9</v>
      </c>
      <c r="AF1562">
        <v>31</v>
      </c>
      <c r="AG1562" s="2">
        <f t="shared" si="72"/>
        <v>3477.6000000000004</v>
      </c>
      <c r="AH1562" s="2">
        <f t="shared" si="73"/>
        <v>6048</v>
      </c>
      <c r="AI1562" s="8">
        <v>85</v>
      </c>
      <c r="AJ1562" s="8">
        <v>40</v>
      </c>
      <c r="AK1562" s="2">
        <f>(100-AJ1562)/(100-AI1562)*AG1562</f>
        <v>13910.400000000001</v>
      </c>
      <c r="AL1562" s="8">
        <f t="shared" si="74"/>
        <v>126</v>
      </c>
    </row>
    <row r="1563" spans="1:38" x14ac:dyDescent="0.35">
      <c r="A1563" s="1" t="s">
        <v>2328</v>
      </c>
      <c r="B1563" s="1" t="s">
        <v>2333</v>
      </c>
      <c r="C1563" s="1" t="s">
        <v>2332</v>
      </c>
      <c r="D1563" s="1" t="s">
        <v>2330</v>
      </c>
      <c r="E1563" s="1" t="s">
        <v>33</v>
      </c>
      <c r="F1563" s="2">
        <v>160123</v>
      </c>
      <c r="G1563" s="2">
        <v>419882</v>
      </c>
      <c r="H1563" s="2">
        <v>160123</v>
      </c>
      <c r="I1563" s="2">
        <v>419882</v>
      </c>
      <c r="J1563" s="1" t="s">
        <v>79</v>
      </c>
      <c r="K1563" s="1" t="s">
        <v>35</v>
      </c>
      <c r="L1563" s="1" t="s">
        <v>54</v>
      </c>
      <c r="M1563" s="1" t="s">
        <v>80</v>
      </c>
      <c r="N1563" s="1" t="s">
        <v>56</v>
      </c>
      <c r="O1563" s="1" t="s">
        <v>2329</v>
      </c>
      <c r="P1563" s="1" t="s">
        <v>2331</v>
      </c>
      <c r="Q1563" s="1" t="s">
        <v>45</v>
      </c>
      <c r="AA1563" s="2">
        <v>1440</v>
      </c>
      <c r="AB1563">
        <v>4.3700000000000003E-2</v>
      </c>
      <c r="AC1563">
        <v>1.4</v>
      </c>
      <c r="AD1563">
        <v>0.45</v>
      </c>
      <c r="AE1563">
        <v>3.5</v>
      </c>
      <c r="AF1563">
        <v>31</v>
      </c>
      <c r="AG1563" s="2">
        <f t="shared" si="72"/>
        <v>5040</v>
      </c>
      <c r="AH1563" s="2">
        <f t="shared" si="73"/>
        <v>17280</v>
      </c>
      <c r="AI1563" s="8">
        <v>85</v>
      </c>
      <c r="AJ1563" s="8">
        <v>40</v>
      </c>
      <c r="AK1563" s="2">
        <f>(100-AJ1563)/(100-AI1563)*AG1563</f>
        <v>20160</v>
      </c>
      <c r="AL1563" s="8">
        <f t="shared" si="74"/>
        <v>360</v>
      </c>
    </row>
    <row r="1564" spans="1:38" x14ac:dyDescent="0.35">
      <c r="A1564" s="1" t="s">
        <v>2328</v>
      </c>
      <c r="B1564" s="1" t="s">
        <v>2333</v>
      </c>
      <c r="C1564" s="1" t="s">
        <v>2332</v>
      </c>
      <c r="D1564" s="1" t="s">
        <v>2330</v>
      </c>
      <c r="E1564" s="1" t="s">
        <v>33</v>
      </c>
      <c r="F1564" s="2">
        <v>160123</v>
      </c>
      <c r="G1564" s="2">
        <v>419882</v>
      </c>
      <c r="H1564" s="2">
        <v>160123</v>
      </c>
      <c r="I1564" s="2">
        <v>419882</v>
      </c>
      <c r="J1564" s="1" t="s">
        <v>163</v>
      </c>
      <c r="K1564" s="1" t="s">
        <v>35</v>
      </c>
      <c r="L1564" s="1" t="s">
        <v>103</v>
      </c>
      <c r="M1564" s="1" t="s">
        <v>538</v>
      </c>
      <c r="N1564" s="1" t="s">
        <v>104</v>
      </c>
      <c r="O1564" s="1" t="s">
        <v>2329</v>
      </c>
      <c r="P1564" s="1" t="s">
        <v>2331</v>
      </c>
      <c r="Q1564" s="1" t="s">
        <v>45</v>
      </c>
      <c r="AA1564">
        <v>560</v>
      </c>
      <c r="AB1564">
        <v>4.3700000000000003E-2</v>
      </c>
      <c r="AC1564">
        <v>1.4</v>
      </c>
      <c r="AD1564">
        <v>0.45</v>
      </c>
      <c r="AE1564">
        <v>6.9</v>
      </c>
      <c r="AF1564">
        <v>31</v>
      </c>
      <c r="AG1564" s="2">
        <f t="shared" si="72"/>
        <v>3864</v>
      </c>
      <c r="AH1564" s="2">
        <f t="shared" si="73"/>
        <v>6720</v>
      </c>
      <c r="AI1564" s="8">
        <v>85</v>
      </c>
      <c r="AJ1564" s="8">
        <v>40</v>
      </c>
      <c r="AK1564" s="2">
        <f>(100-AJ1564)/(100-AI1564)*AG1564</f>
        <v>15456</v>
      </c>
      <c r="AL1564" s="8">
        <f t="shared" si="74"/>
        <v>140</v>
      </c>
    </row>
    <row r="1565" spans="1:38" x14ac:dyDescent="0.35">
      <c r="A1565" s="1" t="s">
        <v>2328</v>
      </c>
      <c r="B1565" s="1" t="s">
        <v>2333</v>
      </c>
      <c r="C1565" s="1" t="s">
        <v>2332</v>
      </c>
      <c r="D1565" s="1" t="s">
        <v>2330</v>
      </c>
      <c r="E1565" s="1" t="s">
        <v>33</v>
      </c>
      <c r="F1565" s="2">
        <v>160123</v>
      </c>
      <c r="G1565" s="2">
        <v>419882</v>
      </c>
      <c r="H1565" s="2">
        <v>160123</v>
      </c>
      <c r="I1565" s="2">
        <v>419882</v>
      </c>
      <c r="J1565" s="1" t="s">
        <v>163</v>
      </c>
      <c r="K1565" s="1" t="s">
        <v>35</v>
      </c>
      <c r="L1565" s="1" t="s">
        <v>103</v>
      </c>
      <c r="M1565" s="1" t="s">
        <v>538</v>
      </c>
      <c r="N1565" s="1" t="s">
        <v>104</v>
      </c>
      <c r="O1565" s="1" t="s">
        <v>2329</v>
      </c>
      <c r="P1565" s="1" t="s">
        <v>2331</v>
      </c>
      <c r="Q1565" s="1" t="s">
        <v>45</v>
      </c>
      <c r="AA1565">
        <v>576</v>
      </c>
      <c r="AB1565">
        <v>4.3700000000000003E-2</v>
      </c>
      <c r="AC1565">
        <v>1.4</v>
      </c>
      <c r="AD1565">
        <v>0.45</v>
      </c>
      <c r="AE1565">
        <v>6.9</v>
      </c>
      <c r="AF1565">
        <v>31</v>
      </c>
      <c r="AG1565" s="2">
        <f t="shared" si="72"/>
        <v>3974.4</v>
      </c>
      <c r="AH1565" s="2">
        <f t="shared" si="73"/>
        <v>6912</v>
      </c>
      <c r="AI1565" s="8">
        <v>85</v>
      </c>
      <c r="AJ1565" s="8">
        <v>40</v>
      </c>
      <c r="AK1565" s="2">
        <f>(100-AJ1565)/(100-AI1565)*AG1565</f>
        <v>15897.6</v>
      </c>
      <c r="AL1565" s="8">
        <f t="shared" si="74"/>
        <v>144</v>
      </c>
    </row>
    <row r="1566" spans="1:38" x14ac:dyDescent="0.35">
      <c r="A1566" s="1" t="s">
        <v>2334</v>
      </c>
      <c r="B1566" s="1" t="s">
        <v>2333</v>
      </c>
      <c r="C1566" s="1" t="s">
        <v>2332</v>
      </c>
      <c r="D1566" s="1" t="s">
        <v>2336</v>
      </c>
      <c r="E1566" s="1" t="s">
        <v>33</v>
      </c>
      <c r="F1566" s="2">
        <v>158785</v>
      </c>
      <c r="G1566" s="2">
        <v>418933</v>
      </c>
      <c r="H1566" s="2">
        <v>158785</v>
      </c>
      <c r="I1566" s="2">
        <v>418933</v>
      </c>
      <c r="J1566" s="1" t="s">
        <v>54</v>
      </c>
      <c r="K1566" s="1" t="s">
        <v>35</v>
      </c>
      <c r="L1566" s="1" t="s">
        <v>54</v>
      </c>
      <c r="M1566" s="1" t="s">
        <v>127</v>
      </c>
      <c r="N1566" s="1" t="s">
        <v>56</v>
      </c>
      <c r="O1566" s="1" t="s">
        <v>2335</v>
      </c>
      <c r="P1566" s="1" t="s">
        <v>2337</v>
      </c>
      <c r="Q1566" s="1" t="s">
        <v>45</v>
      </c>
      <c r="AA1566" s="2">
        <v>2904</v>
      </c>
      <c r="AB1566">
        <v>4.3700000000000003E-2</v>
      </c>
      <c r="AC1566">
        <v>1.4</v>
      </c>
      <c r="AD1566">
        <v>0.45</v>
      </c>
      <c r="AE1566">
        <v>3.5</v>
      </c>
      <c r="AF1566">
        <v>31</v>
      </c>
      <c r="AG1566" s="2">
        <f t="shared" si="72"/>
        <v>10164</v>
      </c>
      <c r="AH1566" s="2">
        <f t="shared" si="73"/>
        <v>34848</v>
      </c>
      <c r="AI1566" s="8">
        <v>85</v>
      </c>
      <c r="AJ1566" s="8">
        <v>40</v>
      </c>
      <c r="AK1566" s="2">
        <f>(100-AJ1566)/(100-AI1566)*AG1566</f>
        <v>40656</v>
      </c>
      <c r="AL1566" s="8">
        <f t="shared" si="74"/>
        <v>726</v>
      </c>
    </row>
    <row r="1567" spans="1:38" x14ac:dyDescent="0.35">
      <c r="A1567" s="1" t="s">
        <v>2338</v>
      </c>
      <c r="B1567" s="1" t="s">
        <v>2333</v>
      </c>
      <c r="C1567" s="1" t="s">
        <v>2342</v>
      </c>
      <c r="D1567" s="1" t="s">
        <v>2340</v>
      </c>
      <c r="E1567" s="1" t="s">
        <v>33</v>
      </c>
      <c r="F1567" s="2">
        <v>157626</v>
      </c>
      <c r="G1567" s="2">
        <v>420726</v>
      </c>
      <c r="H1567" s="2">
        <v>157626</v>
      </c>
      <c r="I1567" s="2">
        <v>420726</v>
      </c>
      <c r="J1567" s="1" t="s">
        <v>53</v>
      </c>
      <c r="K1567" s="1" t="s">
        <v>35</v>
      </c>
      <c r="L1567" s="1" t="s">
        <v>53</v>
      </c>
      <c r="M1567" s="1" t="s">
        <v>84</v>
      </c>
      <c r="N1567" s="1" t="s">
        <v>48</v>
      </c>
      <c r="O1567" s="1" t="s">
        <v>2339</v>
      </c>
      <c r="P1567" s="1" t="s">
        <v>2341</v>
      </c>
      <c r="Q1567" s="1" t="s">
        <v>45</v>
      </c>
      <c r="AA1567" s="2">
        <v>1200</v>
      </c>
      <c r="AB1567">
        <v>0.2606</v>
      </c>
      <c r="AC1567">
        <v>4.2</v>
      </c>
      <c r="AD1567">
        <v>0.63</v>
      </c>
      <c r="AE1567">
        <v>4.7</v>
      </c>
      <c r="AF1567">
        <v>35</v>
      </c>
      <c r="AG1567" s="2">
        <f t="shared" si="72"/>
        <v>5640</v>
      </c>
      <c r="AH1567" s="2">
        <f t="shared" si="73"/>
        <v>14400</v>
      </c>
      <c r="AI1567" s="8">
        <v>85</v>
      </c>
      <c r="AJ1567" s="8">
        <v>40</v>
      </c>
      <c r="AK1567" s="2">
        <f>(100-AJ1567)/(100-AI1567)*AG1567</f>
        <v>22560</v>
      </c>
      <c r="AL1567" s="8">
        <f t="shared" si="74"/>
        <v>300</v>
      </c>
    </row>
    <row r="1568" spans="1:38" x14ac:dyDescent="0.35">
      <c r="A1568" s="1" t="s">
        <v>2338</v>
      </c>
      <c r="B1568" s="1" t="s">
        <v>2333</v>
      </c>
      <c r="C1568" s="1" t="s">
        <v>2342</v>
      </c>
      <c r="D1568" s="1" t="s">
        <v>2340</v>
      </c>
      <c r="E1568" s="1" t="s">
        <v>33</v>
      </c>
      <c r="F1568" s="2">
        <v>157626</v>
      </c>
      <c r="G1568" s="2">
        <v>420726</v>
      </c>
      <c r="H1568" s="2">
        <v>157626</v>
      </c>
      <c r="I1568" s="2">
        <v>420726</v>
      </c>
      <c r="J1568" s="1" t="s">
        <v>49</v>
      </c>
      <c r="K1568" s="1" t="s">
        <v>35</v>
      </c>
      <c r="L1568" s="1" t="s">
        <v>50</v>
      </c>
      <c r="M1568" s="1" t="s">
        <v>80</v>
      </c>
      <c r="N1568" s="1" t="s">
        <v>52</v>
      </c>
      <c r="O1568" s="1" t="s">
        <v>2339</v>
      </c>
      <c r="P1568" s="1" t="s">
        <v>2341</v>
      </c>
      <c r="Q1568" s="1" t="s">
        <v>45</v>
      </c>
      <c r="AA1568" s="2">
        <v>3600</v>
      </c>
      <c r="AB1568">
        <v>0</v>
      </c>
      <c r="AC1568">
        <v>22</v>
      </c>
      <c r="AD1568">
        <v>0.1</v>
      </c>
      <c r="AE1568">
        <v>1.2</v>
      </c>
      <c r="AF1568">
        <v>15</v>
      </c>
      <c r="AG1568" s="2">
        <f t="shared" si="72"/>
        <v>4320</v>
      </c>
      <c r="AH1568" s="2">
        <f t="shared" si="73"/>
        <v>43200</v>
      </c>
      <c r="AI1568" s="8">
        <v>85</v>
      </c>
      <c r="AJ1568" s="8">
        <v>40</v>
      </c>
      <c r="AK1568" s="2">
        <f>(100-AJ1568)/(100-AI1568)*AG1568</f>
        <v>17280</v>
      </c>
      <c r="AL1568" s="8">
        <f t="shared" si="74"/>
        <v>900</v>
      </c>
    </row>
    <row r="1569" spans="1:38" x14ac:dyDescent="0.35">
      <c r="A1569" s="1" t="s">
        <v>2338</v>
      </c>
      <c r="B1569" s="1" t="s">
        <v>2333</v>
      </c>
      <c r="C1569" s="1" t="s">
        <v>2342</v>
      </c>
      <c r="D1569" s="1" t="s">
        <v>2340</v>
      </c>
      <c r="E1569" s="1" t="s">
        <v>33</v>
      </c>
      <c r="F1569" s="2">
        <v>157626</v>
      </c>
      <c r="G1569" s="2">
        <v>420726</v>
      </c>
      <c r="H1569" s="2">
        <v>157626</v>
      </c>
      <c r="I1569" s="2">
        <v>420726</v>
      </c>
      <c r="J1569" s="1" t="s">
        <v>85</v>
      </c>
      <c r="K1569" s="1" t="s">
        <v>35</v>
      </c>
      <c r="L1569" s="1" t="s">
        <v>54</v>
      </c>
      <c r="M1569" s="1" t="s">
        <v>80</v>
      </c>
      <c r="N1569" s="1" t="s">
        <v>56</v>
      </c>
      <c r="O1569" s="1" t="s">
        <v>2339</v>
      </c>
      <c r="P1569" s="1" t="s">
        <v>2341</v>
      </c>
      <c r="Q1569" s="1" t="s">
        <v>45</v>
      </c>
      <c r="AA1569">
        <v>832</v>
      </c>
      <c r="AB1569">
        <v>4.3700000000000003E-2</v>
      </c>
      <c r="AC1569">
        <v>1.4</v>
      </c>
      <c r="AD1569">
        <v>0.45</v>
      </c>
      <c r="AE1569">
        <v>3.5</v>
      </c>
      <c r="AF1569">
        <v>31</v>
      </c>
      <c r="AG1569" s="2">
        <f t="shared" si="72"/>
        <v>2912</v>
      </c>
      <c r="AH1569" s="2">
        <f t="shared" si="73"/>
        <v>9984</v>
      </c>
      <c r="AI1569" s="8">
        <v>85</v>
      </c>
      <c r="AJ1569" s="8">
        <v>40</v>
      </c>
      <c r="AK1569" s="2">
        <f>(100-AJ1569)/(100-AI1569)*AG1569</f>
        <v>11648</v>
      </c>
      <c r="AL1569" s="8">
        <f t="shared" si="74"/>
        <v>208</v>
      </c>
    </row>
    <row r="1570" spans="1:38" x14ac:dyDescent="0.35">
      <c r="A1570" s="1" t="s">
        <v>2343</v>
      </c>
      <c r="B1570" s="1" t="s">
        <v>2333</v>
      </c>
      <c r="C1570" s="1" t="s">
        <v>2342</v>
      </c>
      <c r="D1570" s="1" t="s">
        <v>2345</v>
      </c>
      <c r="E1570" s="1" t="s">
        <v>33</v>
      </c>
      <c r="F1570" s="2">
        <v>158064</v>
      </c>
      <c r="G1570" s="2">
        <v>422648</v>
      </c>
      <c r="H1570" s="2">
        <v>158064</v>
      </c>
      <c r="I1570" s="2">
        <v>422648</v>
      </c>
      <c r="J1570" s="1" t="s">
        <v>54</v>
      </c>
      <c r="K1570" s="1" t="s">
        <v>35</v>
      </c>
      <c r="L1570" s="1" t="s">
        <v>54</v>
      </c>
      <c r="M1570" s="1" t="s">
        <v>127</v>
      </c>
      <c r="N1570" s="1" t="s">
        <v>56</v>
      </c>
      <c r="O1570" s="1" t="s">
        <v>2344</v>
      </c>
      <c r="P1570" s="1" t="s">
        <v>2346</v>
      </c>
      <c r="Q1570" s="1" t="s">
        <v>45</v>
      </c>
      <c r="AA1570" s="2">
        <v>5256</v>
      </c>
      <c r="AB1570">
        <v>4.3700000000000003E-2</v>
      </c>
      <c r="AC1570">
        <v>1.4</v>
      </c>
      <c r="AD1570">
        <v>0.45</v>
      </c>
      <c r="AE1570">
        <v>3.5</v>
      </c>
      <c r="AF1570">
        <v>31</v>
      </c>
      <c r="AG1570" s="2">
        <f t="shared" si="72"/>
        <v>18396</v>
      </c>
      <c r="AH1570" s="2">
        <f t="shared" si="73"/>
        <v>63072</v>
      </c>
      <c r="AI1570" s="8">
        <v>85</v>
      </c>
      <c r="AJ1570" s="8">
        <v>40</v>
      </c>
      <c r="AK1570" s="2">
        <f>(100-AJ1570)/(100-AI1570)*AG1570</f>
        <v>73584</v>
      </c>
      <c r="AL1570" s="8">
        <f t="shared" si="74"/>
        <v>1314</v>
      </c>
    </row>
    <row r="1571" spans="1:38" x14ac:dyDescent="0.35">
      <c r="A1571" s="1" t="s">
        <v>2347</v>
      </c>
      <c r="B1571" s="1" t="s">
        <v>2333</v>
      </c>
      <c r="C1571" s="1" t="s">
        <v>2351</v>
      </c>
      <c r="D1571" s="1" t="s">
        <v>2349</v>
      </c>
      <c r="E1571" s="1" t="s">
        <v>33</v>
      </c>
      <c r="F1571" s="2">
        <v>159419</v>
      </c>
      <c r="G1571" s="2">
        <v>420407</v>
      </c>
      <c r="H1571" s="2">
        <v>159419</v>
      </c>
      <c r="I1571" s="2">
        <v>420407</v>
      </c>
      <c r="J1571" s="1" t="s">
        <v>53</v>
      </c>
      <c r="K1571" s="1" t="s">
        <v>35</v>
      </c>
      <c r="L1571" s="1" t="s">
        <v>53</v>
      </c>
      <c r="M1571" s="1" t="s">
        <v>339</v>
      </c>
      <c r="N1571" s="1" t="s">
        <v>48</v>
      </c>
      <c r="O1571" s="1" t="s">
        <v>2348</v>
      </c>
      <c r="P1571" s="1" t="s">
        <v>2350</v>
      </c>
      <c r="Q1571" s="1" t="s">
        <v>45</v>
      </c>
      <c r="AA1571">
        <v>146</v>
      </c>
      <c r="AB1571">
        <v>0.2606</v>
      </c>
      <c r="AC1571">
        <v>4.2</v>
      </c>
      <c r="AD1571">
        <v>0.63</v>
      </c>
      <c r="AE1571">
        <v>4.7</v>
      </c>
      <c r="AF1571">
        <v>35</v>
      </c>
      <c r="AG1571" s="2">
        <f t="shared" si="72"/>
        <v>686.2</v>
      </c>
      <c r="AH1571" s="2">
        <f t="shared" si="73"/>
        <v>1752</v>
      </c>
      <c r="AI1571" s="8">
        <v>85</v>
      </c>
      <c r="AJ1571" s="8">
        <v>40</v>
      </c>
      <c r="AK1571" s="2">
        <f>(100-AJ1571)/(100-AI1571)*AG1571</f>
        <v>2744.8</v>
      </c>
      <c r="AL1571" s="8">
        <f t="shared" si="74"/>
        <v>36</v>
      </c>
    </row>
    <row r="1572" spans="1:38" x14ac:dyDescent="0.35">
      <c r="A1572" s="1" t="s">
        <v>2347</v>
      </c>
      <c r="B1572" s="1" t="s">
        <v>2333</v>
      </c>
      <c r="C1572" s="1" t="s">
        <v>2351</v>
      </c>
      <c r="D1572" s="1" t="s">
        <v>2349</v>
      </c>
      <c r="E1572" s="1" t="s">
        <v>33</v>
      </c>
      <c r="F1572" s="2">
        <v>159419</v>
      </c>
      <c r="G1572" s="2">
        <v>420407</v>
      </c>
      <c r="H1572" s="2">
        <v>159419</v>
      </c>
      <c r="I1572" s="2">
        <v>420407</v>
      </c>
      <c r="J1572" s="1" t="s">
        <v>63</v>
      </c>
      <c r="K1572" s="1" t="s">
        <v>35</v>
      </c>
      <c r="L1572" s="1" t="s">
        <v>63</v>
      </c>
      <c r="M1572" s="1" t="s">
        <v>339</v>
      </c>
      <c r="N1572" s="1" t="s">
        <v>52</v>
      </c>
      <c r="O1572" s="1" t="s">
        <v>2348</v>
      </c>
      <c r="P1572" s="1" t="s">
        <v>2350</v>
      </c>
      <c r="Q1572" s="1" t="s">
        <v>45</v>
      </c>
      <c r="AA1572">
        <v>120</v>
      </c>
      <c r="AB1572">
        <v>0.2606</v>
      </c>
      <c r="AC1572">
        <v>2.2999999999999998</v>
      </c>
      <c r="AD1572">
        <v>1.3</v>
      </c>
      <c r="AE1572">
        <v>7</v>
      </c>
      <c r="AF1572">
        <v>32</v>
      </c>
      <c r="AG1572" s="2">
        <f t="shared" si="72"/>
        <v>840</v>
      </c>
      <c r="AH1572" s="2">
        <f t="shared" si="73"/>
        <v>1440</v>
      </c>
      <c r="AI1572" s="8">
        <v>85</v>
      </c>
      <c r="AJ1572" s="8">
        <v>40</v>
      </c>
      <c r="AK1572" s="2">
        <f>(100-AJ1572)/(100-AI1572)*AG1572</f>
        <v>3360</v>
      </c>
      <c r="AL1572" s="8">
        <f t="shared" si="74"/>
        <v>30</v>
      </c>
    </row>
    <row r="1573" spans="1:38" x14ac:dyDescent="0.35">
      <c r="A1573" s="1" t="s">
        <v>2347</v>
      </c>
      <c r="B1573" s="1" t="s">
        <v>2333</v>
      </c>
      <c r="C1573" s="1" t="s">
        <v>2351</v>
      </c>
      <c r="D1573" s="1" t="s">
        <v>2349</v>
      </c>
      <c r="E1573" s="1" t="s">
        <v>33</v>
      </c>
      <c r="F1573" s="2">
        <v>159419</v>
      </c>
      <c r="G1573" s="2">
        <v>420407</v>
      </c>
      <c r="H1573" s="2">
        <v>159419</v>
      </c>
      <c r="I1573" s="2">
        <v>420407</v>
      </c>
      <c r="J1573" s="1" t="s">
        <v>50</v>
      </c>
      <c r="K1573" s="1" t="s">
        <v>35</v>
      </c>
      <c r="L1573" s="1" t="s">
        <v>50</v>
      </c>
      <c r="M1573" s="1" t="s">
        <v>339</v>
      </c>
      <c r="N1573" s="1" t="s">
        <v>52</v>
      </c>
      <c r="O1573" s="1" t="s">
        <v>2348</v>
      </c>
      <c r="P1573" s="1" t="s">
        <v>2350</v>
      </c>
      <c r="Q1573" s="1" t="s">
        <v>45</v>
      </c>
      <c r="AA1573" s="2">
        <v>1536</v>
      </c>
      <c r="AB1573">
        <v>0</v>
      </c>
      <c r="AC1573">
        <v>22</v>
      </c>
      <c r="AD1573">
        <v>0.1</v>
      </c>
      <c r="AE1573">
        <v>2</v>
      </c>
      <c r="AF1573">
        <v>15</v>
      </c>
      <c r="AG1573" s="2">
        <f t="shared" si="72"/>
        <v>3072</v>
      </c>
      <c r="AH1573" s="2">
        <f t="shared" si="73"/>
        <v>18432</v>
      </c>
      <c r="AI1573" s="8">
        <v>85</v>
      </c>
      <c r="AJ1573" s="8">
        <v>40</v>
      </c>
      <c r="AK1573" s="2">
        <f>(100-AJ1573)/(100-AI1573)*AG1573</f>
        <v>12288</v>
      </c>
      <c r="AL1573" s="8">
        <f t="shared" si="74"/>
        <v>384</v>
      </c>
    </row>
    <row r="1574" spans="1:38" x14ac:dyDescent="0.35">
      <c r="A1574" s="1" t="s">
        <v>2347</v>
      </c>
      <c r="B1574" s="1" t="s">
        <v>2333</v>
      </c>
      <c r="C1574" s="1" t="s">
        <v>2351</v>
      </c>
      <c r="D1574" s="1" t="s">
        <v>2349</v>
      </c>
      <c r="E1574" s="1" t="s">
        <v>33</v>
      </c>
      <c r="F1574" s="2">
        <v>159419</v>
      </c>
      <c r="G1574" s="2">
        <v>420407</v>
      </c>
      <c r="H1574" s="2">
        <v>159419</v>
      </c>
      <c r="I1574" s="2">
        <v>420407</v>
      </c>
      <c r="J1574" s="1" t="s">
        <v>46</v>
      </c>
      <c r="K1574" s="1" t="s">
        <v>35</v>
      </c>
      <c r="L1574" s="1" t="s">
        <v>46</v>
      </c>
      <c r="M1574" s="1" t="s">
        <v>339</v>
      </c>
      <c r="N1574" s="1" t="s">
        <v>48</v>
      </c>
      <c r="O1574" s="1" t="s">
        <v>2348</v>
      </c>
      <c r="P1574" s="1" t="s">
        <v>2350</v>
      </c>
      <c r="Q1574" s="1" t="s">
        <v>45</v>
      </c>
      <c r="AA1574">
        <v>6</v>
      </c>
      <c r="AB1574">
        <v>0.2606</v>
      </c>
      <c r="AC1574">
        <v>1.5</v>
      </c>
      <c r="AD1574">
        <v>0.83</v>
      </c>
      <c r="AE1574">
        <v>4.7</v>
      </c>
      <c r="AF1574">
        <v>36</v>
      </c>
      <c r="AG1574" s="2">
        <f t="shared" si="72"/>
        <v>28.200000000000003</v>
      </c>
      <c r="AH1574" s="2">
        <f t="shared" si="73"/>
        <v>72</v>
      </c>
      <c r="AI1574" s="8">
        <v>85</v>
      </c>
      <c r="AJ1574" s="8">
        <v>40</v>
      </c>
      <c r="AK1574" s="2">
        <f>(100-AJ1574)/(100-AI1574)*AG1574</f>
        <v>112.80000000000001</v>
      </c>
      <c r="AL1574" s="8">
        <f t="shared" si="74"/>
        <v>1</v>
      </c>
    </row>
    <row r="1575" spans="1:38" x14ac:dyDescent="0.35">
      <c r="A1575" s="1" t="s">
        <v>2347</v>
      </c>
      <c r="B1575" s="1" t="s">
        <v>2333</v>
      </c>
      <c r="C1575" s="1" t="s">
        <v>2351</v>
      </c>
      <c r="D1575" s="1" t="s">
        <v>2349</v>
      </c>
      <c r="E1575" s="1" t="s">
        <v>33</v>
      </c>
      <c r="F1575" s="2">
        <v>159419</v>
      </c>
      <c r="G1575" s="2">
        <v>420407</v>
      </c>
      <c r="H1575" s="2">
        <v>159419</v>
      </c>
      <c r="I1575" s="2">
        <v>420407</v>
      </c>
      <c r="J1575" s="1" t="s">
        <v>54</v>
      </c>
      <c r="K1575" s="1" t="s">
        <v>35</v>
      </c>
      <c r="L1575" s="1" t="s">
        <v>54</v>
      </c>
      <c r="M1575" s="1" t="s">
        <v>339</v>
      </c>
      <c r="N1575" s="1" t="s">
        <v>56</v>
      </c>
      <c r="O1575" s="1" t="s">
        <v>2348</v>
      </c>
      <c r="P1575" s="1" t="s">
        <v>2350</v>
      </c>
      <c r="Q1575" s="1" t="s">
        <v>45</v>
      </c>
      <c r="AA1575">
        <v>15</v>
      </c>
      <c r="AB1575">
        <v>4.3700000000000003E-2</v>
      </c>
      <c r="AC1575">
        <v>1.4</v>
      </c>
      <c r="AD1575">
        <v>0.45</v>
      </c>
      <c r="AE1575">
        <v>5.8</v>
      </c>
      <c r="AF1575">
        <v>31</v>
      </c>
      <c r="AG1575" s="2">
        <f t="shared" si="72"/>
        <v>87</v>
      </c>
      <c r="AH1575" s="2">
        <f t="shared" si="73"/>
        <v>180</v>
      </c>
      <c r="AI1575" s="8">
        <v>85</v>
      </c>
      <c r="AJ1575" s="8">
        <v>40</v>
      </c>
      <c r="AK1575" s="2">
        <f>(100-AJ1575)/(100-AI1575)*AG1575</f>
        <v>348</v>
      </c>
      <c r="AL1575" s="8">
        <f t="shared" si="74"/>
        <v>3</v>
      </c>
    </row>
    <row r="1576" spans="1:38" x14ac:dyDescent="0.35">
      <c r="A1576" s="1" t="s">
        <v>2352</v>
      </c>
      <c r="B1576" s="1" t="s">
        <v>2333</v>
      </c>
      <c r="C1576" s="1" t="s">
        <v>2351</v>
      </c>
      <c r="D1576" s="1" t="s">
        <v>2354</v>
      </c>
      <c r="E1576" s="1" t="s">
        <v>33</v>
      </c>
      <c r="F1576" s="2">
        <v>161351</v>
      </c>
      <c r="G1576" s="2">
        <v>422596</v>
      </c>
      <c r="H1576" s="2">
        <v>161351</v>
      </c>
      <c r="I1576" s="2">
        <v>422596</v>
      </c>
      <c r="J1576" s="1" t="s">
        <v>53</v>
      </c>
      <c r="K1576" s="1" t="s">
        <v>35</v>
      </c>
      <c r="L1576" s="1" t="s">
        <v>53</v>
      </c>
      <c r="M1576" s="1" t="s">
        <v>127</v>
      </c>
      <c r="N1576" s="1" t="s">
        <v>48</v>
      </c>
      <c r="O1576" s="1" t="s">
        <v>2353</v>
      </c>
      <c r="P1576" s="1" t="s">
        <v>2355</v>
      </c>
      <c r="Q1576" s="1" t="s">
        <v>45</v>
      </c>
      <c r="AA1576">
        <v>360</v>
      </c>
      <c r="AB1576">
        <v>0.2606</v>
      </c>
      <c r="AC1576">
        <v>4.2</v>
      </c>
      <c r="AD1576">
        <v>0.63</v>
      </c>
      <c r="AE1576">
        <v>2.8</v>
      </c>
      <c r="AF1576">
        <v>35</v>
      </c>
      <c r="AG1576" s="2">
        <f t="shared" si="72"/>
        <v>1007.9999999999999</v>
      </c>
      <c r="AH1576" s="2">
        <f t="shared" si="73"/>
        <v>4320</v>
      </c>
      <c r="AI1576" s="8">
        <v>85</v>
      </c>
      <c r="AJ1576" s="8">
        <v>40</v>
      </c>
      <c r="AK1576" s="2">
        <f>(100-AJ1576)/(100-AI1576)*AG1576</f>
        <v>4031.9999999999995</v>
      </c>
      <c r="AL1576" s="8">
        <f t="shared" si="74"/>
        <v>90</v>
      </c>
    </row>
    <row r="1577" spans="1:38" x14ac:dyDescent="0.35">
      <c r="A1577" s="1" t="s">
        <v>2352</v>
      </c>
      <c r="B1577" s="1" t="s">
        <v>2333</v>
      </c>
      <c r="C1577" s="1" t="s">
        <v>2351</v>
      </c>
      <c r="D1577" s="1" t="s">
        <v>2354</v>
      </c>
      <c r="E1577" s="1" t="s">
        <v>33</v>
      </c>
      <c r="F1577" s="2">
        <v>161351</v>
      </c>
      <c r="G1577" s="2">
        <v>422596</v>
      </c>
      <c r="H1577" s="2">
        <v>161351</v>
      </c>
      <c r="I1577" s="2">
        <v>422596</v>
      </c>
      <c r="J1577" s="1" t="s">
        <v>54</v>
      </c>
      <c r="K1577" s="1" t="s">
        <v>35</v>
      </c>
      <c r="L1577" s="1" t="s">
        <v>54</v>
      </c>
      <c r="M1577" s="1" t="s">
        <v>127</v>
      </c>
      <c r="N1577" s="1" t="s">
        <v>56</v>
      </c>
      <c r="O1577" s="1" t="s">
        <v>2353</v>
      </c>
      <c r="P1577" s="1" t="s">
        <v>2355</v>
      </c>
      <c r="Q1577" s="1" t="s">
        <v>45</v>
      </c>
      <c r="AA1577">
        <v>84</v>
      </c>
      <c r="AB1577">
        <v>4.3700000000000003E-2</v>
      </c>
      <c r="AC1577">
        <v>1.4</v>
      </c>
      <c r="AD1577">
        <v>0.45</v>
      </c>
      <c r="AE1577">
        <v>3.5</v>
      </c>
      <c r="AF1577">
        <v>31</v>
      </c>
      <c r="AG1577" s="2">
        <f t="shared" si="72"/>
        <v>294</v>
      </c>
      <c r="AH1577" s="2">
        <f t="shared" si="73"/>
        <v>1008</v>
      </c>
      <c r="AI1577" s="8">
        <v>85</v>
      </c>
      <c r="AJ1577" s="8">
        <v>40</v>
      </c>
      <c r="AK1577" s="2">
        <f>(100-AJ1577)/(100-AI1577)*AG1577</f>
        <v>1176</v>
      </c>
      <c r="AL1577" s="8">
        <f t="shared" si="74"/>
        <v>21</v>
      </c>
    </row>
    <row r="1578" spans="1:38" x14ac:dyDescent="0.35">
      <c r="A1578" s="1" t="s">
        <v>2356</v>
      </c>
      <c r="B1578" s="1" t="s">
        <v>2333</v>
      </c>
      <c r="C1578" s="1" t="s">
        <v>2351</v>
      </c>
      <c r="D1578" s="1" t="s">
        <v>2358</v>
      </c>
      <c r="E1578" s="1" t="s">
        <v>33</v>
      </c>
      <c r="F1578" s="2">
        <v>161287</v>
      </c>
      <c r="G1578" s="2">
        <v>422354</v>
      </c>
      <c r="H1578" s="2">
        <v>161287</v>
      </c>
      <c r="I1578" s="2">
        <v>422354</v>
      </c>
      <c r="J1578" s="1" t="s">
        <v>85</v>
      </c>
      <c r="K1578" s="1" t="s">
        <v>35</v>
      </c>
      <c r="L1578" s="1" t="s">
        <v>54</v>
      </c>
      <c r="M1578" s="1" t="s">
        <v>122</v>
      </c>
      <c r="N1578" s="1" t="s">
        <v>56</v>
      </c>
      <c r="O1578" s="1" t="s">
        <v>2357</v>
      </c>
      <c r="P1578" s="1" t="s">
        <v>2355</v>
      </c>
      <c r="Q1578" s="1" t="s">
        <v>45</v>
      </c>
      <c r="AA1578">
        <v>930</v>
      </c>
      <c r="AB1578">
        <v>4.3700000000000003E-2</v>
      </c>
      <c r="AC1578">
        <v>1.4</v>
      </c>
      <c r="AD1578">
        <v>0.45</v>
      </c>
      <c r="AE1578">
        <v>3.5</v>
      </c>
      <c r="AF1578">
        <v>31</v>
      </c>
      <c r="AG1578" s="2">
        <f t="shared" si="72"/>
        <v>3255</v>
      </c>
      <c r="AH1578" s="2">
        <f t="shared" si="73"/>
        <v>11160</v>
      </c>
      <c r="AI1578" s="8">
        <v>85</v>
      </c>
      <c r="AJ1578" s="8">
        <v>40</v>
      </c>
      <c r="AK1578" s="2">
        <f>(100-AJ1578)/(100-AI1578)*AG1578</f>
        <v>13020</v>
      </c>
      <c r="AL1578" s="8">
        <f t="shared" si="74"/>
        <v>232</v>
      </c>
    </row>
    <row r="1579" spans="1:38" x14ac:dyDescent="0.35">
      <c r="A1579" s="1" t="s">
        <v>2359</v>
      </c>
      <c r="B1579" s="1" t="s">
        <v>2333</v>
      </c>
      <c r="C1579" s="1" t="s">
        <v>2351</v>
      </c>
      <c r="D1579" s="1" t="s">
        <v>2361</v>
      </c>
      <c r="E1579" s="1" t="s">
        <v>33</v>
      </c>
      <c r="F1579" s="2">
        <v>161221</v>
      </c>
      <c r="G1579" s="2">
        <v>422130</v>
      </c>
      <c r="H1579" s="2">
        <v>161221</v>
      </c>
      <c r="I1579" s="2">
        <v>422130</v>
      </c>
      <c r="J1579" s="1" t="s">
        <v>79</v>
      </c>
      <c r="K1579" s="1" t="s">
        <v>35</v>
      </c>
      <c r="L1579" s="1" t="s">
        <v>54</v>
      </c>
      <c r="M1579" s="1" t="s">
        <v>84</v>
      </c>
      <c r="N1579" s="1" t="s">
        <v>56</v>
      </c>
      <c r="O1579" s="1" t="s">
        <v>2360</v>
      </c>
      <c r="P1579" s="1" t="s">
        <v>2355</v>
      </c>
      <c r="Q1579" s="1" t="s">
        <v>45</v>
      </c>
      <c r="AA1579">
        <v>768</v>
      </c>
      <c r="AB1579">
        <v>4.3700000000000003E-2</v>
      </c>
      <c r="AC1579">
        <v>1.4</v>
      </c>
      <c r="AD1579">
        <v>0.45</v>
      </c>
      <c r="AE1579">
        <v>5.8</v>
      </c>
      <c r="AF1579">
        <v>31</v>
      </c>
      <c r="AG1579" s="2">
        <f t="shared" si="72"/>
        <v>4454.3999999999996</v>
      </c>
      <c r="AH1579" s="2">
        <f t="shared" si="73"/>
        <v>9216</v>
      </c>
      <c r="AI1579" s="8">
        <v>85</v>
      </c>
      <c r="AJ1579" s="8">
        <v>40</v>
      </c>
      <c r="AK1579" s="2">
        <f>(100-AJ1579)/(100-AI1579)*AG1579</f>
        <v>17817.599999999999</v>
      </c>
      <c r="AL1579" s="8">
        <f t="shared" si="74"/>
        <v>192</v>
      </c>
    </row>
    <row r="1580" spans="1:38" x14ac:dyDescent="0.35">
      <c r="A1580" s="1" t="s">
        <v>2359</v>
      </c>
      <c r="B1580" s="1" t="s">
        <v>2333</v>
      </c>
      <c r="C1580" s="1" t="s">
        <v>2351</v>
      </c>
      <c r="D1580" s="1" t="s">
        <v>2361</v>
      </c>
      <c r="E1580" s="1" t="s">
        <v>33</v>
      </c>
      <c r="F1580" s="2">
        <v>161221</v>
      </c>
      <c r="G1580" s="2">
        <v>422130</v>
      </c>
      <c r="H1580" s="2">
        <v>161221</v>
      </c>
      <c r="I1580" s="2">
        <v>422130</v>
      </c>
      <c r="J1580" s="1" t="s">
        <v>85</v>
      </c>
      <c r="K1580" s="1" t="s">
        <v>35</v>
      </c>
      <c r="L1580" s="1" t="s">
        <v>54</v>
      </c>
      <c r="M1580" s="1" t="s">
        <v>84</v>
      </c>
      <c r="N1580" s="1" t="s">
        <v>56</v>
      </c>
      <c r="O1580" s="1" t="s">
        <v>2360</v>
      </c>
      <c r="P1580" s="1" t="s">
        <v>2355</v>
      </c>
      <c r="Q1580" s="1" t="s">
        <v>45</v>
      </c>
      <c r="AA1580">
        <v>702</v>
      </c>
      <c r="AB1580">
        <v>4.3700000000000003E-2</v>
      </c>
      <c r="AC1580">
        <v>1.4</v>
      </c>
      <c r="AD1580">
        <v>0.45</v>
      </c>
      <c r="AE1580">
        <v>5.8</v>
      </c>
      <c r="AF1580">
        <v>31</v>
      </c>
      <c r="AG1580" s="2">
        <f t="shared" si="72"/>
        <v>4071.6</v>
      </c>
      <c r="AH1580" s="2">
        <f t="shared" si="73"/>
        <v>8424</v>
      </c>
      <c r="AI1580" s="8">
        <v>85</v>
      </c>
      <c r="AJ1580" s="8">
        <v>40</v>
      </c>
      <c r="AK1580" s="2">
        <f>(100-AJ1580)/(100-AI1580)*AG1580</f>
        <v>16286.4</v>
      </c>
      <c r="AL1580" s="8">
        <f t="shared" si="74"/>
        <v>175</v>
      </c>
    </row>
    <row r="1581" spans="1:38" x14ac:dyDescent="0.35">
      <c r="A1581" s="1" t="s">
        <v>2362</v>
      </c>
      <c r="B1581" s="1" t="s">
        <v>2333</v>
      </c>
      <c r="C1581" s="1" t="s">
        <v>2351</v>
      </c>
      <c r="D1581" s="1" t="s">
        <v>2364</v>
      </c>
      <c r="E1581" s="1" t="s">
        <v>33</v>
      </c>
      <c r="F1581" s="2">
        <v>160664</v>
      </c>
      <c r="G1581" s="2">
        <v>422119</v>
      </c>
      <c r="H1581" s="2">
        <v>160664</v>
      </c>
      <c r="I1581" s="2">
        <v>422119</v>
      </c>
      <c r="J1581" s="1" t="s">
        <v>79</v>
      </c>
      <c r="K1581" s="1" t="s">
        <v>35</v>
      </c>
      <c r="L1581" s="1" t="s">
        <v>54</v>
      </c>
      <c r="M1581" s="1" t="s">
        <v>84</v>
      </c>
      <c r="N1581" s="1" t="s">
        <v>56</v>
      </c>
      <c r="O1581" s="1" t="s">
        <v>2363</v>
      </c>
      <c r="P1581" s="1" t="s">
        <v>2365</v>
      </c>
      <c r="Q1581" s="1" t="s">
        <v>45</v>
      </c>
      <c r="AA1581" s="2">
        <v>2800</v>
      </c>
      <c r="AB1581">
        <v>4.3700000000000003E-2</v>
      </c>
      <c r="AC1581">
        <v>1.4</v>
      </c>
      <c r="AD1581">
        <v>0.45</v>
      </c>
      <c r="AE1581">
        <v>5.8</v>
      </c>
      <c r="AF1581">
        <v>31</v>
      </c>
      <c r="AG1581" s="2">
        <f t="shared" si="72"/>
        <v>16240</v>
      </c>
      <c r="AH1581" s="2">
        <f t="shared" si="73"/>
        <v>33600</v>
      </c>
      <c r="AI1581" s="8">
        <v>85</v>
      </c>
      <c r="AJ1581" s="8">
        <v>40</v>
      </c>
      <c r="AK1581" s="2">
        <f>(100-AJ1581)/(100-AI1581)*AG1581</f>
        <v>64960</v>
      </c>
      <c r="AL1581" s="8">
        <f t="shared" si="74"/>
        <v>700</v>
      </c>
    </row>
    <row r="1582" spans="1:38" x14ac:dyDescent="0.35">
      <c r="A1582" s="1" t="s">
        <v>2366</v>
      </c>
      <c r="B1582" s="1" t="s">
        <v>2333</v>
      </c>
      <c r="C1582" s="1" t="s">
        <v>2370</v>
      </c>
      <c r="D1582" s="1" t="s">
        <v>2368</v>
      </c>
      <c r="E1582" s="1" t="s">
        <v>33</v>
      </c>
      <c r="F1582" s="2">
        <v>165797</v>
      </c>
      <c r="G1582" s="2">
        <v>423300</v>
      </c>
      <c r="H1582" s="2">
        <v>165797</v>
      </c>
      <c r="I1582" s="2">
        <v>423300</v>
      </c>
      <c r="J1582" s="1" t="s">
        <v>68</v>
      </c>
      <c r="K1582" s="1" t="s">
        <v>35</v>
      </c>
      <c r="L1582" s="1" t="s">
        <v>50</v>
      </c>
      <c r="M1582" s="1" t="s">
        <v>122</v>
      </c>
      <c r="N1582" s="1" t="s">
        <v>52</v>
      </c>
      <c r="O1582" s="1" t="s">
        <v>2367</v>
      </c>
      <c r="P1582" s="1" t="s">
        <v>2369</v>
      </c>
      <c r="Q1582" s="1" t="s">
        <v>45</v>
      </c>
      <c r="AA1582">
        <v>264</v>
      </c>
      <c r="AB1582">
        <v>4.3700000000000003E-2</v>
      </c>
      <c r="AC1582">
        <v>22</v>
      </c>
      <c r="AD1582">
        <v>0.1</v>
      </c>
      <c r="AE1582">
        <v>1.2</v>
      </c>
      <c r="AF1582">
        <v>15</v>
      </c>
      <c r="AG1582" s="2">
        <f t="shared" si="72"/>
        <v>316.8</v>
      </c>
      <c r="AH1582" s="2">
        <f t="shared" si="73"/>
        <v>3168</v>
      </c>
      <c r="AI1582" s="8">
        <v>85</v>
      </c>
      <c r="AJ1582" s="8">
        <v>40</v>
      </c>
      <c r="AK1582" s="2">
        <f>(100-AJ1582)/(100-AI1582)*AG1582</f>
        <v>1267.2</v>
      </c>
      <c r="AL1582" s="8">
        <f t="shared" si="74"/>
        <v>66</v>
      </c>
    </row>
    <row r="1583" spans="1:38" x14ac:dyDescent="0.35">
      <c r="A1583" s="1" t="s">
        <v>2366</v>
      </c>
      <c r="B1583" s="1" t="s">
        <v>2333</v>
      </c>
      <c r="C1583" s="1" t="s">
        <v>2370</v>
      </c>
      <c r="D1583" s="1" t="s">
        <v>2368</v>
      </c>
      <c r="E1583" s="1" t="s">
        <v>33</v>
      </c>
      <c r="F1583" s="2">
        <v>165797</v>
      </c>
      <c r="G1583" s="2">
        <v>423300</v>
      </c>
      <c r="H1583" s="2">
        <v>165797</v>
      </c>
      <c r="I1583" s="2">
        <v>423300</v>
      </c>
      <c r="J1583" s="1" t="s">
        <v>79</v>
      </c>
      <c r="K1583" s="1" t="s">
        <v>35</v>
      </c>
      <c r="L1583" s="1" t="s">
        <v>54</v>
      </c>
      <c r="M1583" s="1" t="s">
        <v>122</v>
      </c>
      <c r="N1583" s="1" t="s">
        <v>56</v>
      </c>
      <c r="O1583" s="1" t="s">
        <v>2367</v>
      </c>
      <c r="P1583" s="1" t="s">
        <v>2369</v>
      </c>
      <c r="Q1583" s="1" t="s">
        <v>45</v>
      </c>
      <c r="AA1583" s="2">
        <v>2574</v>
      </c>
      <c r="AB1583">
        <v>4.3700000000000003E-2</v>
      </c>
      <c r="AC1583">
        <v>1.4</v>
      </c>
      <c r="AD1583">
        <v>0.45</v>
      </c>
      <c r="AE1583">
        <v>3.5</v>
      </c>
      <c r="AF1583">
        <v>31</v>
      </c>
      <c r="AG1583" s="2">
        <f t="shared" si="72"/>
        <v>9009</v>
      </c>
      <c r="AH1583" s="2">
        <f t="shared" si="73"/>
        <v>30888</v>
      </c>
      <c r="AI1583" s="8">
        <v>85</v>
      </c>
      <c r="AJ1583" s="8">
        <v>40</v>
      </c>
      <c r="AK1583" s="2">
        <f>(100-AJ1583)/(100-AI1583)*AG1583</f>
        <v>36036</v>
      </c>
      <c r="AL1583" s="8">
        <f t="shared" si="74"/>
        <v>643</v>
      </c>
    </row>
    <row r="1584" spans="1:38" x14ac:dyDescent="0.35">
      <c r="A1584" s="1" t="s">
        <v>2371</v>
      </c>
      <c r="B1584" s="1" t="s">
        <v>2333</v>
      </c>
      <c r="C1584" s="1" t="s">
        <v>2370</v>
      </c>
      <c r="D1584" s="1" t="s">
        <v>2373</v>
      </c>
      <c r="E1584" s="1" t="s">
        <v>33</v>
      </c>
      <c r="F1584" s="2">
        <v>165567</v>
      </c>
      <c r="G1584" s="2">
        <v>423020</v>
      </c>
      <c r="H1584" s="2">
        <v>165567</v>
      </c>
      <c r="I1584" s="2">
        <v>423020</v>
      </c>
      <c r="J1584" s="1" t="s">
        <v>79</v>
      </c>
      <c r="K1584" s="1" t="s">
        <v>35</v>
      </c>
      <c r="L1584" s="1" t="s">
        <v>54</v>
      </c>
      <c r="M1584" s="1" t="s">
        <v>80</v>
      </c>
      <c r="N1584" s="1" t="s">
        <v>56</v>
      </c>
      <c r="O1584" s="1" t="s">
        <v>2372</v>
      </c>
      <c r="P1584" s="1" t="s">
        <v>2369</v>
      </c>
      <c r="Q1584" s="1" t="s">
        <v>45</v>
      </c>
      <c r="AA1584" s="2">
        <v>1440</v>
      </c>
      <c r="AB1584">
        <v>4.3700000000000003E-2</v>
      </c>
      <c r="AC1584">
        <v>1.4</v>
      </c>
      <c r="AD1584">
        <v>0.45</v>
      </c>
      <c r="AE1584">
        <v>3.5</v>
      </c>
      <c r="AF1584">
        <v>31</v>
      </c>
      <c r="AG1584" s="2">
        <f t="shared" si="72"/>
        <v>5040</v>
      </c>
      <c r="AH1584" s="2">
        <f t="shared" si="73"/>
        <v>17280</v>
      </c>
      <c r="AI1584" s="8">
        <v>85</v>
      </c>
      <c r="AJ1584" s="8">
        <v>40</v>
      </c>
      <c r="AK1584" s="2">
        <f>(100-AJ1584)/(100-AI1584)*AG1584</f>
        <v>20160</v>
      </c>
      <c r="AL1584" s="8">
        <f t="shared" si="74"/>
        <v>360</v>
      </c>
    </row>
    <row r="1585" spans="1:38" x14ac:dyDescent="0.35">
      <c r="A1585" s="1" t="s">
        <v>2374</v>
      </c>
      <c r="B1585" s="1" t="s">
        <v>2333</v>
      </c>
      <c r="C1585" s="1" t="s">
        <v>2378</v>
      </c>
      <c r="D1585" s="1" t="s">
        <v>2376</v>
      </c>
      <c r="E1585" s="1" t="s">
        <v>33</v>
      </c>
      <c r="F1585" s="2">
        <v>156078</v>
      </c>
      <c r="G1585" s="2">
        <v>422144</v>
      </c>
      <c r="H1585" s="2">
        <v>156078</v>
      </c>
      <c r="I1585" s="2">
        <v>422144</v>
      </c>
      <c r="J1585" s="1" t="s">
        <v>163</v>
      </c>
      <c r="K1585" s="1" t="s">
        <v>35</v>
      </c>
      <c r="L1585" s="1" t="s">
        <v>103</v>
      </c>
      <c r="M1585" s="1" t="s">
        <v>95</v>
      </c>
      <c r="N1585" s="1" t="s">
        <v>104</v>
      </c>
      <c r="O1585" s="1" t="s">
        <v>2375</v>
      </c>
      <c r="P1585" s="1" t="s">
        <v>2377</v>
      </c>
      <c r="Q1585" s="1" t="s">
        <v>45</v>
      </c>
      <c r="AA1585">
        <v>720</v>
      </c>
      <c r="AB1585">
        <v>4.3700000000000003E-2</v>
      </c>
      <c r="AC1585">
        <v>1.4</v>
      </c>
      <c r="AD1585">
        <v>0.45</v>
      </c>
      <c r="AE1585">
        <v>6.9</v>
      </c>
      <c r="AF1585">
        <v>31</v>
      </c>
      <c r="AG1585" s="2">
        <f t="shared" si="72"/>
        <v>4968</v>
      </c>
      <c r="AH1585" s="2">
        <f t="shared" si="73"/>
        <v>8640</v>
      </c>
      <c r="AI1585" s="8">
        <v>85</v>
      </c>
      <c r="AJ1585" s="8">
        <v>40</v>
      </c>
      <c r="AK1585" s="2">
        <f>(100-AJ1585)/(100-AI1585)*AG1585</f>
        <v>19872</v>
      </c>
      <c r="AL1585" s="8">
        <f t="shared" si="74"/>
        <v>180</v>
      </c>
    </row>
    <row r="1586" spans="1:38" x14ac:dyDescent="0.35">
      <c r="A1586" s="1" t="s">
        <v>2379</v>
      </c>
      <c r="B1586" s="1" t="s">
        <v>2333</v>
      </c>
      <c r="C1586" s="1" t="s">
        <v>2378</v>
      </c>
      <c r="D1586" s="1" t="s">
        <v>2381</v>
      </c>
      <c r="E1586" s="1" t="s">
        <v>33</v>
      </c>
      <c r="F1586" s="2">
        <v>155826</v>
      </c>
      <c r="G1586" s="2">
        <v>422005</v>
      </c>
      <c r="H1586" s="2">
        <v>155826</v>
      </c>
      <c r="I1586" s="2">
        <v>422005</v>
      </c>
      <c r="J1586" s="1" t="s">
        <v>163</v>
      </c>
      <c r="K1586" s="1" t="s">
        <v>35</v>
      </c>
      <c r="L1586" s="1" t="s">
        <v>103</v>
      </c>
      <c r="M1586" s="1" t="s">
        <v>95</v>
      </c>
      <c r="N1586" s="1" t="s">
        <v>104</v>
      </c>
      <c r="O1586" s="1" t="s">
        <v>2380</v>
      </c>
      <c r="P1586" s="1" t="s">
        <v>2382</v>
      </c>
      <c r="Q1586" s="1" t="s">
        <v>45</v>
      </c>
      <c r="AA1586">
        <v>720</v>
      </c>
      <c r="AB1586">
        <v>4.3700000000000003E-2</v>
      </c>
      <c r="AC1586">
        <v>1.4</v>
      </c>
      <c r="AD1586">
        <v>0.45</v>
      </c>
      <c r="AE1586">
        <v>6.9</v>
      </c>
      <c r="AF1586">
        <v>31</v>
      </c>
      <c r="AG1586" s="2">
        <f t="shared" si="72"/>
        <v>4968</v>
      </c>
      <c r="AH1586" s="2">
        <f t="shared" si="73"/>
        <v>8640</v>
      </c>
      <c r="AI1586" s="8">
        <v>85</v>
      </c>
      <c r="AJ1586" s="8">
        <v>40</v>
      </c>
      <c r="AK1586" s="2">
        <f>(100-AJ1586)/(100-AI1586)*AG1586</f>
        <v>19872</v>
      </c>
      <c r="AL1586" s="8">
        <f t="shared" si="74"/>
        <v>180</v>
      </c>
    </row>
    <row r="1587" spans="1:38" x14ac:dyDescent="0.35">
      <c r="A1587" s="1" t="s">
        <v>2383</v>
      </c>
      <c r="B1587" s="1" t="s">
        <v>2333</v>
      </c>
      <c r="C1587" s="1" t="s">
        <v>2387</v>
      </c>
      <c r="D1587" s="1" t="s">
        <v>2385</v>
      </c>
      <c r="E1587" s="1" t="s">
        <v>33</v>
      </c>
      <c r="F1587" s="2">
        <v>166989</v>
      </c>
      <c r="G1587" s="2">
        <v>424596</v>
      </c>
      <c r="H1587" s="2">
        <v>166989</v>
      </c>
      <c r="I1587" s="2">
        <v>424596</v>
      </c>
      <c r="J1587" s="1" t="s">
        <v>79</v>
      </c>
      <c r="K1587" s="1" t="s">
        <v>35</v>
      </c>
      <c r="L1587" s="1" t="s">
        <v>54</v>
      </c>
      <c r="M1587" s="1" t="s">
        <v>122</v>
      </c>
      <c r="N1587" s="1" t="s">
        <v>56</v>
      </c>
      <c r="O1587" s="1" t="s">
        <v>2384</v>
      </c>
      <c r="P1587" s="1" t="s">
        <v>2386</v>
      </c>
      <c r="Q1587" s="1" t="s">
        <v>45</v>
      </c>
      <c r="AA1587">
        <v>312</v>
      </c>
      <c r="AB1587">
        <v>4.3700000000000003E-2</v>
      </c>
      <c r="AC1587">
        <v>1.4</v>
      </c>
      <c r="AD1587">
        <v>0.45</v>
      </c>
      <c r="AE1587">
        <v>3.5</v>
      </c>
      <c r="AF1587">
        <v>31</v>
      </c>
      <c r="AG1587" s="2">
        <f t="shared" si="72"/>
        <v>1092</v>
      </c>
      <c r="AH1587" s="2">
        <f t="shared" si="73"/>
        <v>3744</v>
      </c>
      <c r="AI1587" s="8">
        <v>85</v>
      </c>
      <c r="AJ1587" s="8">
        <v>40</v>
      </c>
      <c r="AK1587" s="2">
        <f>(100-AJ1587)/(100-AI1587)*AG1587</f>
        <v>4368</v>
      </c>
      <c r="AL1587" s="8">
        <f t="shared" si="74"/>
        <v>78</v>
      </c>
    </row>
    <row r="1588" spans="1:38" x14ac:dyDescent="0.35">
      <c r="A1588" s="1" t="s">
        <v>2383</v>
      </c>
      <c r="B1588" s="1" t="s">
        <v>2333</v>
      </c>
      <c r="C1588" s="1" t="s">
        <v>2387</v>
      </c>
      <c r="D1588" s="1" t="s">
        <v>2385</v>
      </c>
      <c r="E1588" s="1" t="s">
        <v>33</v>
      </c>
      <c r="F1588" s="2">
        <v>166989</v>
      </c>
      <c r="G1588" s="2">
        <v>424596</v>
      </c>
      <c r="H1588" s="2">
        <v>166989</v>
      </c>
      <c r="I1588" s="2">
        <v>424596</v>
      </c>
      <c r="J1588" s="1" t="s">
        <v>79</v>
      </c>
      <c r="K1588" s="1" t="s">
        <v>35</v>
      </c>
      <c r="L1588" s="1" t="s">
        <v>54</v>
      </c>
      <c r="M1588" s="1" t="s">
        <v>122</v>
      </c>
      <c r="N1588" s="1" t="s">
        <v>56</v>
      </c>
      <c r="O1588" s="1" t="s">
        <v>2384</v>
      </c>
      <c r="P1588" s="1" t="s">
        <v>2386</v>
      </c>
      <c r="Q1588" s="1" t="s">
        <v>45</v>
      </c>
      <c r="AA1588" s="2">
        <v>3592</v>
      </c>
      <c r="AB1588">
        <v>4.3700000000000003E-2</v>
      </c>
      <c r="AC1588">
        <v>1.4</v>
      </c>
      <c r="AD1588">
        <v>0.45</v>
      </c>
      <c r="AE1588">
        <v>3.5</v>
      </c>
      <c r="AF1588">
        <v>31</v>
      </c>
      <c r="AG1588" s="2">
        <f t="shared" si="72"/>
        <v>12572</v>
      </c>
      <c r="AH1588" s="2">
        <f t="shared" si="73"/>
        <v>43104</v>
      </c>
      <c r="AI1588" s="8">
        <v>85</v>
      </c>
      <c r="AJ1588" s="8">
        <v>40</v>
      </c>
      <c r="AK1588" s="2">
        <f>(100-AJ1588)/(100-AI1588)*AG1588</f>
        <v>50288</v>
      </c>
      <c r="AL1588" s="8">
        <f t="shared" si="74"/>
        <v>898</v>
      </c>
    </row>
    <row r="1589" spans="1:38" x14ac:dyDescent="0.35">
      <c r="A1589" s="1" t="s">
        <v>2383</v>
      </c>
      <c r="B1589" s="1" t="s">
        <v>2333</v>
      </c>
      <c r="C1589" s="1" t="s">
        <v>2387</v>
      </c>
      <c r="D1589" s="1" t="s">
        <v>2385</v>
      </c>
      <c r="E1589" s="1" t="s">
        <v>33</v>
      </c>
      <c r="F1589" s="2">
        <v>166989</v>
      </c>
      <c r="G1589" s="2">
        <v>424596</v>
      </c>
      <c r="H1589" s="2">
        <v>166989</v>
      </c>
      <c r="I1589" s="2">
        <v>424596</v>
      </c>
      <c r="J1589" s="1" t="s">
        <v>85</v>
      </c>
      <c r="K1589" s="1" t="s">
        <v>35</v>
      </c>
      <c r="L1589" s="1" t="s">
        <v>54</v>
      </c>
      <c r="M1589" s="1" t="s">
        <v>122</v>
      </c>
      <c r="N1589" s="1" t="s">
        <v>56</v>
      </c>
      <c r="O1589" s="1" t="s">
        <v>2384</v>
      </c>
      <c r="P1589" s="1" t="s">
        <v>2386</v>
      </c>
      <c r="Q1589" s="1" t="s">
        <v>45</v>
      </c>
      <c r="AA1589">
        <v>800</v>
      </c>
      <c r="AB1589">
        <v>4.3700000000000003E-2</v>
      </c>
      <c r="AC1589">
        <v>1.4</v>
      </c>
      <c r="AD1589">
        <v>0.45</v>
      </c>
      <c r="AE1589">
        <v>3.5</v>
      </c>
      <c r="AF1589">
        <v>31</v>
      </c>
      <c r="AG1589" s="2">
        <f t="shared" si="72"/>
        <v>2800</v>
      </c>
      <c r="AH1589" s="2">
        <f t="shared" si="73"/>
        <v>9600</v>
      </c>
      <c r="AI1589" s="8">
        <v>85</v>
      </c>
      <c r="AJ1589" s="8">
        <v>40</v>
      </c>
      <c r="AK1589" s="2">
        <f>(100-AJ1589)/(100-AI1589)*AG1589</f>
        <v>11200</v>
      </c>
      <c r="AL1589" s="8">
        <f t="shared" si="74"/>
        <v>200</v>
      </c>
    </row>
    <row r="1590" spans="1:38" x14ac:dyDescent="0.35">
      <c r="A1590" s="1" t="s">
        <v>2388</v>
      </c>
      <c r="B1590" s="1" t="s">
        <v>2333</v>
      </c>
      <c r="C1590" s="1" t="s">
        <v>2392</v>
      </c>
      <c r="D1590" s="1" t="s">
        <v>2390</v>
      </c>
      <c r="E1590" s="1" t="s">
        <v>33</v>
      </c>
      <c r="F1590" s="2">
        <v>163434</v>
      </c>
      <c r="G1590" s="2">
        <v>425882</v>
      </c>
      <c r="H1590" s="2">
        <v>163434</v>
      </c>
      <c r="I1590" s="2">
        <v>425882</v>
      </c>
      <c r="J1590" s="1" t="s">
        <v>49</v>
      </c>
      <c r="K1590" s="1" t="s">
        <v>35</v>
      </c>
      <c r="L1590" s="1" t="s">
        <v>50</v>
      </c>
      <c r="M1590" s="1" t="s">
        <v>80</v>
      </c>
      <c r="N1590" s="1" t="s">
        <v>52</v>
      </c>
      <c r="O1590" s="1" t="s">
        <v>2389</v>
      </c>
      <c r="P1590" s="1" t="s">
        <v>2391</v>
      </c>
      <c r="Q1590" s="1" t="s">
        <v>45</v>
      </c>
      <c r="AA1590">
        <v>100</v>
      </c>
      <c r="AB1590">
        <v>0</v>
      </c>
      <c r="AC1590">
        <v>22</v>
      </c>
      <c r="AD1590">
        <v>0.1</v>
      </c>
      <c r="AE1590">
        <v>1.2</v>
      </c>
      <c r="AF1590">
        <v>15</v>
      </c>
      <c r="AG1590" s="2">
        <f t="shared" si="72"/>
        <v>120</v>
      </c>
      <c r="AH1590" s="2">
        <f t="shared" si="73"/>
        <v>1200</v>
      </c>
      <c r="AI1590" s="8">
        <v>85</v>
      </c>
      <c r="AJ1590" s="8">
        <v>40</v>
      </c>
      <c r="AK1590" s="2">
        <f>(100-AJ1590)/(100-AI1590)*AG1590</f>
        <v>480</v>
      </c>
      <c r="AL1590" s="8">
        <f t="shared" si="74"/>
        <v>25</v>
      </c>
    </row>
    <row r="1591" spans="1:38" x14ac:dyDescent="0.35">
      <c r="A1591" s="1" t="s">
        <v>2388</v>
      </c>
      <c r="B1591" s="1" t="s">
        <v>2333</v>
      </c>
      <c r="C1591" s="1" t="s">
        <v>2392</v>
      </c>
      <c r="D1591" s="1" t="s">
        <v>2390</v>
      </c>
      <c r="E1591" s="1" t="s">
        <v>33</v>
      </c>
      <c r="F1591" s="2">
        <v>163434</v>
      </c>
      <c r="G1591" s="2">
        <v>425882</v>
      </c>
      <c r="H1591" s="2">
        <v>163434</v>
      </c>
      <c r="I1591" s="2">
        <v>425882</v>
      </c>
      <c r="J1591" s="1" t="s">
        <v>53</v>
      </c>
      <c r="K1591" s="1" t="s">
        <v>35</v>
      </c>
      <c r="L1591" s="1" t="s">
        <v>53</v>
      </c>
      <c r="M1591" s="1" t="s">
        <v>80</v>
      </c>
      <c r="N1591" s="1" t="s">
        <v>48</v>
      </c>
      <c r="O1591" s="1" t="s">
        <v>2389</v>
      </c>
      <c r="P1591" s="1" t="s">
        <v>2391</v>
      </c>
      <c r="Q1591" s="1" t="s">
        <v>45</v>
      </c>
      <c r="AA1591">
        <v>44</v>
      </c>
      <c r="AB1591">
        <v>0.2606</v>
      </c>
      <c r="AC1591">
        <v>4.2</v>
      </c>
      <c r="AD1591">
        <v>0.63</v>
      </c>
      <c r="AE1591">
        <v>2.8</v>
      </c>
      <c r="AF1591">
        <v>35</v>
      </c>
      <c r="AG1591" s="2">
        <f t="shared" si="72"/>
        <v>123.19999999999999</v>
      </c>
      <c r="AH1591" s="2">
        <f t="shared" si="73"/>
        <v>528</v>
      </c>
      <c r="AI1591" s="8">
        <v>85</v>
      </c>
      <c r="AJ1591" s="8">
        <v>40</v>
      </c>
      <c r="AK1591" s="2">
        <f>(100-AJ1591)/(100-AI1591)*AG1591</f>
        <v>492.79999999999995</v>
      </c>
      <c r="AL1591" s="8">
        <f t="shared" si="74"/>
        <v>11</v>
      </c>
    </row>
    <row r="1592" spans="1:38" x14ac:dyDescent="0.35">
      <c r="A1592" s="1" t="s">
        <v>2388</v>
      </c>
      <c r="B1592" s="1" t="s">
        <v>2333</v>
      </c>
      <c r="C1592" s="1" t="s">
        <v>2392</v>
      </c>
      <c r="D1592" s="1" t="s">
        <v>2390</v>
      </c>
      <c r="E1592" s="1" t="s">
        <v>33</v>
      </c>
      <c r="F1592" s="2">
        <v>163434</v>
      </c>
      <c r="G1592" s="2">
        <v>425882</v>
      </c>
      <c r="H1592" s="2">
        <v>163434</v>
      </c>
      <c r="I1592" s="2">
        <v>425882</v>
      </c>
      <c r="J1592" s="1" t="s">
        <v>68</v>
      </c>
      <c r="K1592" s="1" t="s">
        <v>35</v>
      </c>
      <c r="L1592" s="1" t="s">
        <v>50</v>
      </c>
      <c r="M1592" s="1" t="s">
        <v>80</v>
      </c>
      <c r="N1592" s="1" t="s">
        <v>52</v>
      </c>
      <c r="O1592" s="1" t="s">
        <v>2389</v>
      </c>
      <c r="P1592" s="1" t="s">
        <v>2391</v>
      </c>
      <c r="Q1592" s="1" t="s">
        <v>45</v>
      </c>
      <c r="AA1592">
        <v>200</v>
      </c>
      <c r="AB1592">
        <v>0</v>
      </c>
      <c r="AC1592">
        <v>22</v>
      </c>
      <c r="AD1592">
        <v>0.1</v>
      </c>
      <c r="AE1592">
        <v>1.2</v>
      </c>
      <c r="AF1592">
        <v>15</v>
      </c>
      <c r="AG1592" s="2">
        <f t="shared" si="72"/>
        <v>240</v>
      </c>
      <c r="AH1592" s="2">
        <f t="shared" si="73"/>
        <v>2400</v>
      </c>
      <c r="AI1592" s="8">
        <v>85</v>
      </c>
      <c r="AJ1592" s="8">
        <v>40</v>
      </c>
      <c r="AK1592" s="2">
        <f>(100-AJ1592)/(100-AI1592)*AG1592</f>
        <v>960</v>
      </c>
      <c r="AL1592" s="8">
        <f t="shared" si="74"/>
        <v>50</v>
      </c>
    </row>
    <row r="1593" spans="1:38" x14ac:dyDescent="0.35">
      <c r="A1593" s="1" t="s">
        <v>2388</v>
      </c>
      <c r="B1593" s="1" t="s">
        <v>2333</v>
      </c>
      <c r="C1593" s="1" t="s">
        <v>2392</v>
      </c>
      <c r="D1593" s="1" t="s">
        <v>2390</v>
      </c>
      <c r="E1593" s="1" t="s">
        <v>33</v>
      </c>
      <c r="F1593" s="2">
        <v>163434</v>
      </c>
      <c r="G1593" s="2">
        <v>425882</v>
      </c>
      <c r="H1593" s="2">
        <v>163434</v>
      </c>
      <c r="I1593" s="2">
        <v>425882</v>
      </c>
      <c r="J1593" s="1" t="s">
        <v>63</v>
      </c>
      <c r="K1593" s="1" t="s">
        <v>35</v>
      </c>
      <c r="L1593" s="1" t="s">
        <v>63</v>
      </c>
      <c r="M1593" s="1" t="s">
        <v>80</v>
      </c>
      <c r="N1593" s="1" t="s">
        <v>52</v>
      </c>
      <c r="O1593" s="1" t="s">
        <v>2389</v>
      </c>
      <c r="P1593" s="1" t="s">
        <v>2391</v>
      </c>
      <c r="Q1593" s="1" t="s">
        <v>45</v>
      </c>
      <c r="AA1593">
        <v>84</v>
      </c>
      <c r="AB1593">
        <v>0.2606</v>
      </c>
      <c r="AC1593">
        <v>2.2999999999999998</v>
      </c>
      <c r="AD1593">
        <v>1.3</v>
      </c>
      <c r="AE1593">
        <v>4.2</v>
      </c>
      <c r="AF1593">
        <v>32</v>
      </c>
      <c r="AG1593" s="2">
        <f t="shared" si="72"/>
        <v>352.8</v>
      </c>
      <c r="AH1593" s="2">
        <f t="shared" si="73"/>
        <v>1008</v>
      </c>
      <c r="AI1593" s="8">
        <v>85</v>
      </c>
      <c r="AJ1593" s="8">
        <v>40</v>
      </c>
      <c r="AK1593" s="2">
        <f>(100-AJ1593)/(100-AI1593)*AG1593</f>
        <v>1411.2</v>
      </c>
      <c r="AL1593" s="8">
        <f t="shared" si="74"/>
        <v>21</v>
      </c>
    </row>
    <row r="1594" spans="1:38" x14ac:dyDescent="0.35">
      <c r="A1594" s="1" t="s">
        <v>2388</v>
      </c>
      <c r="B1594" s="1" t="s">
        <v>2333</v>
      </c>
      <c r="C1594" s="1" t="s">
        <v>2392</v>
      </c>
      <c r="D1594" s="1" t="s">
        <v>2390</v>
      </c>
      <c r="E1594" s="1" t="s">
        <v>33</v>
      </c>
      <c r="F1594" s="2">
        <v>163434</v>
      </c>
      <c r="G1594" s="2">
        <v>425882</v>
      </c>
      <c r="H1594" s="2">
        <v>163434</v>
      </c>
      <c r="I1594" s="2">
        <v>425882</v>
      </c>
      <c r="J1594" s="1" t="s">
        <v>63</v>
      </c>
      <c r="K1594" s="1" t="s">
        <v>35</v>
      </c>
      <c r="L1594" s="1" t="s">
        <v>63</v>
      </c>
      <c r="M1594" s="1" t="s">
        <v>80</v>
      </c>
      <c r="N1594" s="1" t="s">
        <v>52</v>
      </c>
      <c r="O1594" s="1" t="s">
        <v>2389</v>
      </c>
      <c r="P1594" s="1" t="s">
        <v>2391</v>
      </c>
      <c r="Q1594" s="1" t="s">
        <v>45</v>
      </c>
      <c r="AA1594">
        <v>35</v>
      </c>
      <c r="AB1594">
        <v>0.2606</v>
      </c>
      <c r="AC1594">
        <v>2.2999999999999998</v>
      </c>
      <c r="AD1594">
        <v>1.3</v>
      </c>
      <c r="AE1594">
        <v>4.2</v>
      </c>
      <c r="AF1594">
        <v>32</v>
      </c>
      <c r="AG1594" s="2">
        <f t="shared" si="72"/>
        <v>147</v>
      </c>
      <c r="AH1594" s="2">
        <f t="shared" si="73"/>
        <v>420</v>
      </c>
      <c r="AI1594" s="8">
        <v>85</v>
      </c>
      <c r="AJ1594" s="8">
        <v>40</v>
      </c>
      <c r="AK1594" s="2">
        <f>(100-AJ1594)/(100-AI1594)*AG1594</f>
        <v>588</v>
      </c>
      <c r="AL1594" s="8">
        <f t="shared" si="74"/>
        <v>8</v>
      </c>
    </row>
    <row r="1595" spans="1:38" x14ac:dyDescent="0.35">
      <c r="A1595" s="1" t="s">
        <v>2393</v>
      </c>
      <c r="B1595" s="1" t="s">
        <v>2333</v>
      </c>
      <c r="C1595" s="1" t="s">
        <v>2392</v>
      </c>
      <c r="D1595" s="1" t="s">
        <v>2395</v>
      </c>
      <c r="E1595" s="1" t="s">
        <v>33</v>
      </c>
      <c r="F1595" s="2">
        <v>162434</v>
      </c>
      <c r="G1595" s="2">
        <v>426079</v>
      </c>
      <c r="H1595" s="2">
        <v>162434</v>
      </c>
      <c r="I1595" s="2">
        <v>426079</v>
      </c>
      <c r="J1595" s="1" t="s">
        <v>85</v>
      </c>
      <c r="K1595" s="1" t="s">
        <v>35</v>
      </c>
      <c r="L1595" s="1" t="s">
        <v>54</v>
      </c>
      <c r="M1595" s="1" t="s">
        <v>51</v>
      </c>
      <c r="N1595" s="1" t="s">
        <v>56</v>
      </c>
      <c r="O1595" s="1" t="s">
        <v>2394</v>
      </c>
      <c r="P1595" s="1" t="s">
        <v>2396</v>
      </c>
      <c r="Q1595" s="1" t="s">
        <v>45</v>
      </c>
      <c r="AA1595" s="2">
        <v>1763</v>
      </c>
      <c r="AB1595">
        <v>4.3700000000000003E-2</v>
      </c>
      <c r="AC1595">
        <v>1.4</v>
      </c>
      <c r="AD1595">
        <v>0.45</v>
      </c>
      <c r="AE1595">
        <v>5.8</v>
      </c>
      <c r="AF1595">
        <v>31</v>
      </c>
      <c r="AG1595" s="2">
        <f t="shared" si="72"/>
        <v>10225.4</v>
      </c>
      <c r="AH1595" s="2">
        <f t="shared" si="73"/>
        <v>21156</v>
      </c>
      <c r="AI1595" s="8">
        <v>85</v>
      </c>
      <c r="AJ1595" s="8">
        <v>40</v>
      </c>
      <c r="AK1595" s="2">
        <f>(100-AJ1595)/(100-AI1595)*AG1595</f>
        <v>40901.599999999999</v>
      </c>
      <c r="AL1595" s="8">
        <f t="shared" si="74"/>
        <v>440</v>
      </c>
    </row>
    <row r="1596" spans="1:38" x14ac:dyDescent="0.35">
      <c r="A1596" s="1" t="s">
        <v>2397</v>
      </c>
      <c r="B1596" s="1" t="s">
        <v>2333</v>
      </c>
      <c r="C1596" s="1" t="s">
        <v>2333</v>
      </c>
      <c r="D1596" s="1" t="s">
        <v>2399</v>
      </c>
      <c r="E1596" s="1" t="s">
        <v>33</v>
      </c>
      <c r="F1596" s="2">
        <v>161948</v>
      </c>
      <c r="G1596" s="2">
        <v>418747</v>
      </c>
      <c r="H1596" s="2">
        <v>161948</v>
      </c>
      <c r="I1596" s="2">
        <v>418747</v>
      </c>
      <c r="J1596" s="1" t="s">
        <v>68</v>
      </c>
      <c r="K1596" s="1" t="s">
        <v>35</v>
      </c>
      <c r="L1596" s="1" t="s">
        <v>50</v>
      </c>
      <c r="M1596" s="1" t="s">
        <v>51</v>
      </c>
      <c r="N1596" s="1" t="s">
        <v>52</v>
      </c>
      <c r="O1596" s="1" t="s">
        <v>2398</v>
      </c>
      <c r="P1596" s="1" t="s">
        <v>2400</v>
      </c>
      <c r="Q1596" s="1" t="s">
        <v>45</v>
      </c>
      <c r="AA1596" s="2">
        <v>7296</v>
      </c>
      <c r="AB1596">
        <v>4.3700000000000003E-2</v>
      </c>
      <c r="AC1596">
        <v>22</v>
      </c>
      <c r="AD1596">
        <v>0.1</v>
      </c>
      <c r="AE1596">
        <v>2</v>
      </c>
      <c r="AF1596">
        <v>15</v>
      </c>
      <c r="AG1596" s="2">
        <f t="shared" si="72"/>
        <v>14592</v>
      </c>
      <c r="AH1596" s="2">
        <f t="shared" si="73"/>
        <v>87552</v>
      </c>
      <c r="AI1596" s="8">
        <v>85</v>
      </c>
      <c r="AJ1596" s="8">
        <v>40</v>
      </c>
      <c r="AK1596" s="2">
        <f>(100-AJ1596)/(100-AI1596)*AG1596</f>
        <v>58368</v>
      </c>
      <c r="AL1596" s="8">
        <f t="shared" si="74"/>
        <v>1824</v>
      </c>
    </row>
    <row r="1597" spans="1:38" x14ac:dyDescent="0.35">
      <c r="A1597" s="1" t="s">
        <v>2401</v>
      </c>
      <c r="B1597" s="1" t="s">
        <v>2333</v>
      </c>
      <c r="C1597" s="1" t="s">
        <v>2333</v>
      </c>
      <c r="D1597" s="1" t="s">
        <v>2403</v>
      </c>
      <c r="E1597" s="1" t="s">
        <v>33</v>
      </c>
      <c r="F1597" s="2">
        <v>160381</v>
      </c>
      <c r="G1597" s="2">
        <v>419823</v>
      </c>
      <c r="H1597" s="2">
        <v>160381</v>
      </c>
      <c r="I1597" s="2">
        <v>419823</v>
      </c>
      <c r="J1597" s="1" t="s">
        <v>79</v>
      </c>
      <c r="K1597" s="1" t="s">
        <v>35</v>
      </c>
      <c r="L1597" s="1" t="s">
        <v>54</v>
      </c>
      <c r="M1597" s="1" t="s">
        <v>122</v>
      </c>
      <c r="N1597" s="1" t="s">
        <v>56</v>
      </c>
      <c r="O1597" s="1" t="s">
        <v>2402</v>
      </c>
      <c r="P1597" s="1" t="s">
        <v>2404</v>
      </c>
      <c r="Q1597" s="1" t="s">
        <v>45</v>
      </c>
      <c r="AA1597" s="2">
        <v>3744</v>
      </c>
      <c r="AB1597">
        <v>4.3700000000000003E-2</v>
      </c>
      <c r="AC1597">
        <v>1.4</v>
      </c>
      <c r="AD1597">
        <v>0.45</v>
      </c>
      <c r="AE1597">
        <v>3.5</v>
      </c>
      <c r="AF1597">
        <v>31</v>
      </c>
      <c r="AG1597" s="2">
        <f t="shared" si="72"/>
        <v>13104</v>
      </c>
      <c r="AH1597" s="2">
        <f t="shared" si="73"/>
        <v>44928</v>
      </c>
      <c r="AI1597" s="8">
        <v>85</v>
      </c>
      <c r="AJ1597" s="8">
        <v>40</v>
      </c>
      <c r="AK1597" s="2">
        <f>(100-AJ1597)/(100-AI1597)*AG1597</f>
        <v>52416</v>
      </c>
      <c r="AL1597" s="8">
        <f t="shared" si="74"/>
        <v>936</v>
      </c>
    </row>
    <row r="1598" spans="1:38" x14ac:dyDescent="0.35">
      <c r="A1598" s="1" t="s">
        <v>2405</v>
      </c>
      <c r="B1598" s="1" t="s">
        <v>2333</v>
      </c>
      <c r="C1598" s="1" t="s">
        <v>2333</v>
      </c>
      <c r="D1598" s="1" t="s">
        <v>2407</v>
      </c>
      <c r="E1598" s="1" t="s">
        <v>33</v>
      </c>
      <c r="F1598" s="2">
        <v>160450</v>
      </c>
      <c r="G1598" s="2">
        <v>419584</v>
      </c>
      <c r="H1598" s="2">
        <v>160450</v>
      </c>
      <c r="I1598" s="2">
        <v>419584</v>
      </c>
      <c r="J1598" s="1" t="s">
        <v>53</v>
      </c>
      <c r="K1598" s="1" t="s">
        <v>35</v>
      </c>
      <c r="L1598" s="1" t="s">
        <v>53</v>
      </c>
      <c r="M1598" s="1" t="s">
        <v>122</v>
      </c>
      <c r="N1598" s="1" t="s">
        <v>48</v>
      </c>
      <c r="O1598" s="1" t="s">
        <v>2406</v>
      </c>
      <c r="P1598" s="1" t="s">
        <v>2408</v>
      </c>
      <c r="Q1598" s="1" t="s">
        <v>45</v>
      </c>
      <c r="AA1598" s="2">
        <v>1133</v>
      </c>
      <c r="AB1598">
        <v>0.2606</v>
      </c>
      <c r="AC1598">
        <v>4.2</v>
      </c>
      <c r="AD1598">
        <v>0.63</v>
      </c>
      <c r="AE1598">
        <v>2.8</v>
      </c>
      <c r="AF1598">
        <v>35</v>
      </c>
      <c r="AG1598" s="2">
        <f t="shared" si="72"/>
        <v>3172.3999999999996</v>
      </c>
      <c r="AH1598" s="2">
        <f t="shared" si="73"/>
        <v>13596</v>
      </c>
      <c r="AI1598" s="8">
        <v>85</v>
      </c>
      <c r="AJ1598" s="8">
        <v>40</v>
      </c>
      <c r="AK1598" s="2">
        <f>(100-AJ1598)/(100-AI1598)*AG1598</f>
        <v>12689.599999999999</v>
      </c>
      <c r="AL1598" s="8">
        <f t="shared" si="74"/>
        <v>283</v>
      </c>
    </row>
    <row r="1599" spans="1:38" x14ac:dyDescent="0.35">
      <c r="A1599" s="1" t="s">
        <v>2405</v>
      </c>
      <c r="B1599" s="1" t="s">
        <v>2333</v>
      </c>
      <c r="C1599" s="1" t="s">
        <v>2333</v>
      </c>
      <c r="D1599" s="1" t="s">
        <v>2407</v>
      </c>
      <c r="E1599" s="1" t="s">
        <v>33</v>
      </c>
      <c r="F1599" s="2">
        <v>160450</v>
      </c>
      <c r="G1599" s="2">
        <v>419584</v>
      </c>
      <c r="H1599" s="2">
        <v>160450</v>
      </c>
      <c r="I1599" s="2">
        <v>419584</v>
      </c>
      <c r="J1599" s="1" t="s">
        <v>49</v>
      </c>
      <c r="K1599" s="1" t="s">
        <v>35</v>
      </c>
      <c r="L1599" s="1" t="s">
        <v>50</v>
      </c>
      <c r="M1599" s="1" t="s">
        <v>122</v>
      </c>
      <c r="N1599" s="1" t="s">
        <v>52</v>
      </c>
      <c r="O1599" s="1" t="s">
        <v>2406</v>
      </c>
      <c r="P1599" s="1" t="s">
        <v>2408</v>
      </c>
      <c r="Q1599" s="1" t="s">
        <v>45</v>
      </c>
      <c r="AA1599">
        <v>400</v>
      </c>
      <c r="AB1599">
        <v>0</v>
      </c>
      <c r="AC1599">
        <v>22</v>
      </c>
      <c r="AD1599">
        <v>0.1</v>
      </c>
      <c r="AE1599">
        <v>1.2</v>
      </c>
      <c r="AF1599">
        <v>15</v>
      </c>
      <c r="AG1599" s="2">
        <f t="shared" si="72"/>
        <v>480</v>
      </c>
      <c r="AH1599" s="2">
        <f t="shared" si="73"/>
        <v>4800</v>
      </c>
      <c r="AI1599" s="8">
        <v>85</v>
      </c>
      <c r="AJ1599" s="8">
        <v>40</v>
      </c>
      <c r="AK1599" s="2">
        <f>(100-AJ1599)/(100-AI1599)*AG1599</f>
        <v>1920</v>
      </c>
      <c r="AL1599" s="8">
        <f t="shared" si="74"/>
        <v>100</v>
      </c>
    </row>
    <row r="1600" spans="1:38" x14ac:dyDescent="0.35">
      <c r="A1600" s="1" t="s">
        <v>2405</v>
      </c>
      <c r="B1600" s="1" t="s">
        <v>2333</v>
      </c>
      <c r="C1600" s="1" t="s">
        <v>2333</v>
      </c>
      <c r="D1600" s="1" t="s">
        <v>2407</v>
      </c>
      <c r="E1600" s="1" t="s">
        <v>33</v>
      </c>
      <c r="F1600" s="2">
        <v>160450</v>
      </c>
      <c r="G1600" s="2">
        <v>419584</v>
      </c>
      <c r="H1600" s="2">
        <v>160450</v>
      </c>
      <c r="I1600" s="2">
        <v>419584</v>
      </c>
      <c r="J1600" s="1" t="s">
        <v>79</v>
      </c>
      <c r="K1600" s="1" t="s">
        <v>35</v>
      </c>
      <c r="L1600" s="1" t="s">
        <v>54</v>
      </c>
      <c r="M1600" s="1" t="s">
        <v>122</v>
      </c>
      <c r="N1600" s="1" t="s">
        <v>56</v>
      </c>
      <c r="O1600" s="1" t="s">
        <v>2406</v>
      </c>
      <c r="P1600" s="1" t="s">
        <v>2408</v>
      </c>
      <c r="Q1600" s="1" t="s">
        <v>45</v>
      </c>
      <c r="AA1600">
        <v>947</v>
      </c>
      <c r="AB1600">
        <v>4.3700000000000003E-2</v>
      </c>
      <c r="AC1600">
        <v>1.4</v>
      </c>
      <c r="AD1600">
        <v>0.45</v>
      </c>
      <c r="AE1600">
        <v>3.5</v>
      </c>
      <c r="AF1600">
        <v>31</v>
      </c>
      <c r="AG1600" s="2">
        <f t="shared" si="72"/>
        <v>3314.5</v>
      </c>
      <c r="AH1600" s="2">
        <f t="shared" si="73"/>
        <v>11364</v>
      </c>
      <c r="AI1600" s="8">
        <v>85</v>
      </c>
      <c r="AJ1600" s="8">
        <v>40</v>
      </c>
      <c r="AK1600" s="2">
        <f>(100-AJ1600)/(100-AI1600)*AG1600</f>
        <v>13258</v>
      </c>
      <c r="AL1600" s="8">
        <f t="shared" si="74"/>
        <v>236</v>
      </c>
    </row>
    <row r="1601" spans="1:38" x14ac:dyDescent="0.35">
      <c r="A1601" s="1" t="s">
        <v>2405</v>
      </c>
      <c r="B1601" s="1" t="s">
        <v>2333</v>
      </c>
      <c r="C1601" s="1" t="s">
        <v>2333</v>
      </c>
      <c r="D1601" s="1" t="s">
        <v>2407</v>
      </c>
      <c r="E1601" s="1" t="s">
        <v>33</v>
      </c>
      <c r="F1601" s="2">
        <v>160450</v>
      </c>
      <c r="G1601" s="2">
        <v>419584</v>
      </c>
      <c r="H1601" s="2">
        <v>160450</v>
      </c>
      <c r="I1601" s="2">
        <v>419584</v>
      </c>
      <c r="J1601" s="1" t="s">
        <v>63</v>
      </c>
      <c r="K1601" s="1" t="s">
        <v>35</v>
      </c>
      <c r="L1601" s="1" t="s">
        <v>63</v>
      </c>
      <c r="M1601" s="1" t="s">
        <v>122</v>
      </c>
      <c r="N1601" s="1" t="s">
        <v>52</v>
      </c>
      <c r="O1601" s="1" t="s">
        <v>2406</v>
      </c>
      <c r="P1601" s="1" t="s">
        <v>2408</v>
      </c>
      <c r="Q1601" s="1" t="s">
        <v>45</v>
      </c>
      <c r="AA1601">
        <v>198</v>
      </c>
      <c r="AB1601">
        <v>0.2606</v>
      </c>
      <c r="AC1601">
        <v>2.2999999999999998</v>
      </c>
      <c r="AD1601">
        <v>1.3</v>
      </c>
      <c r="AE1601">
        <v>4.2</v>
      </c>
      <c r="AF1601">
        <v>32</v>
      </c>
      <c r="AG1601" s="2">
        <f t="shared" si="72"/>
        <v>831.6</v>
      </c>
      <c r="AH1601" s="2">
        <f t="shared" si="73"/>
        <v>2376</v>
      </c>
      <c r="AI1601" s="8">
        <v>85</v>
      </c>
      <c r="AJ1601" s="8">
        <v>40</v>
      </c>
      <c r="AK1601" s="2">
        <f>(100-AJ1601)/(100-AI1601)*AG1601</f>
        <v>3326.4</v>
      </c>
      <c r="AL1601" s="8">
        <f t="shared" si="74"/>
        <v>49</v>
      </c>
    </row>
    <row r="1602" spans="1:38" x14ac:dyDescent="0.35">
      <c r="A1602" s="1" t="s">
        <v>2409</v>
      </c>
      <c r="B1602" s="1" t="s">
        <v>2333</v>
      </c>
      <c r="C1602" s="1" t="s">
        <v>2333</v>
      </c>
      <c r="D1602" s="1" t="s">
        <v>2411</v>
      </c>
      <c r="E1602" s="1" t="s">
        <v>33</v>
      </c>
      <c r="F1602" s="2">
        <v>166678</v>
      </c>
      <c r="G1602" s="2">
        <v>417266</v>
      </c>
      <c r="H1602" s="2">
        <v>166678</v>
      </c>
      <c r="I1602" s="2">
        <v>417266</v>
      </c>
      <c r="J1602" s="1" t="s">
        <v>85</v>
      </c>
      <c r="K1602" s="1" t="s">
        <v>35</v>
      </c>
      <c r="L1602" s="1" t="s">
        <v>54</v>
      </c>
      <c r="M1602" s="1" t="s">
        <v>80</v>
      </c>
      <c r="N1602" s="1" t="s">
        <v>56</v>
      </c>
      <c r="O1602" s="1" t="s">
        <v>2410</v>
      </c>
      <c r="P1602" s="1" t="s">
        <v>2412</v>
      </c>
      <c r="Q1602" s="1" t="s">
        <v>45</v>
      </c>
      <c r="AA1602">
        <v>600</v>
      </c>
      <c r="AB1602">
        <v>4.3700000000000003E-2</v>
      </c>
      <c r="AC1602">
        <v>1.4</v>
      </c>
      <c r="AD1602">
        <v>0.45</v>
      </c>
      <c r="AE1602">
        <v>3.5</v>
      </c>
      <c r="AF1602">
        <v>31</v>
      </c>
      <c r="AG1602" s="2">
        <f t="shared" ref="AG1602:AG1665" si="75">AA1602*AE1602</f>
        <v>2100</v>
      </c>
      <c r="AH1602" s="2">
        <f t="shared" ref="AH1602:AH1665" si="76">AA1602*12</f>
        <v>7200</v>
      </c>
      <c r="AI1602" s="8">
        <v>85</v>
      </c>
      <c r="AJ1602" s="8">
        <v>40</v>
      </c>
      <c r="AK1602" s="2">
        <f>(100-AJ1602)/(100-AI1602)*AG1602</f>
        <v>8400</v>
      </c>
      <c r="AL1602" s="8">
        <f t="shared" si="74"/>
        <v>150</v>
      </c>
    </row>
    <row r="1603" spans="1:38" x14ac:dyDescent="0.35">
      <c r="A1603" s="1" t="s">
        <v>2413</v>
      </c>
      <c r="B1603" s="1" t="s">
        <v>2333</v>
      </c>
      <c r="C1603" s="1" t="s">
        <v>2333</v>
      </c>
      <c r="D1603" s="1" t="s">
        <v>2415</v>
      </c>
      <c r="E1603" s="1" t="s">
        <v>33</v>
      </c>
      <c r="F1603" s="2">
        <v>164345</v>
      </c>
      <c r="G1603" s="2">
        <v>421604</v>
      </c>
      <c r="H1603" s="2">
        <v>164345</v>
      </c>
      <c r="I1603" s="2">
        <v>421604</v>
      </c>
      <c r="J1603" s="1" t="s">
        <v>79</v>
      </c>
      <c r="K1603" s="1" t="s">
        <v>35</v>
      </c>
      <c r="L1603" s="1" t="s">
        <v>54</v>
      </c>
      <c r="M1603" s="1" t="s">
        <v>51</v>
      </c>
      <c r="N1603" s="1" t="s">
        <v>56</v>
      </c>
      <c r="O1603" s="1" t="s">
        <v>2414</v>
      </c>
      <c r="P1603" s="1" t="s">
        <v>2416</v>
      </c>
      <c r="Q1603" s="1" t="s">
        <v>45</v>
      </c>
      <c r="AA1603">
        <v>0</v>
      </c>
      <c r="AB1603">
        <v>4.3700000000000003E-2</v>
      </c>
      <c r="AC1603">
        <v>1.4</v>
      </c>
      <c r="AD1603">
        <v>0.45</v>
      </c>
      <c r="AE1603">
        <v>5.8</v>
      </c>
      <c r="AF1603">
        <v>31</v>
      </c>
      <c r="AG1603" s="2">
        <f t="shared" si="75"/>
        <v>0</v>
      </c>
      <c r="AH1603" s="2">
        <f t="shared" si="76"/>
        <v>0</v>
      </c>
      <c r="AI1603" s="8">
        <v>85</v>
      </c>
      <c r="AJ1603" s="8">
        <v>40</v>
      </c>
      <c r="AK1603" s="2">
        <f>(100-AJ1603)/(100-AI1603)*AG1603</f>
        <v>0</v>
      </c>
      <c r="AL1603" s="8">
        <f t="shared" ref="AL1603:AL1666" si="77">_xlfn.FLOOR.MATH((100-AI1603)/(100-AJ1603)*AA1603,1)</f>
        <v>0</v>
      </c>
    </row>
    <row r="1604" spans="1:38" x14ac:dyDescent="0.35">
      <c r="A1604" s="1" t="s">
        <v>2417</v>
      </c>
      <c r="B1604" s="1" t="s">
        <v>2333</v>
      </c>
      <c r="C1604" s="1" t="s">
        <v>2421</v>
      </c>
      <c r="D1604" s="1" t="s">
        <v>2419</v>
      </c>
      <c r="E1604" s="1" t="s">
        <v>33</v>
      </c>
      <c r="F1604" s="2">
        <v>171700</v>
      </c>
      <c r="G1604" s="2">
        <v>422013</v>
      </c>
      <c r="H1604" s="2">
        <v>171700</v>
      </c>
      <c r="I1604" s="2">
        <v>422013</v>
      </c>
      <c r="J1604" s="1" t="s">
        <v>79</v>
      </c>
      <c r="K1604" s="1" t="s">
        <v>35</v>
      </c>
      <c r="L1604" s="1" t="s">
        <v>54</v>
      </c>
      <c r="M1604" s="1" t="s">
        <v>47</v>
      </c>
      <c r="N1604" s="1" t="s">
        <v>56</v>
      </c>
      <c r="O1604" s="1" t="s">
        <v>2418</v>
      </c>
      <c r="P1604" s="1" t="s">
        <v>2420</v>
      </c>
      <c r="Q1604" s="1" t="s">
        <v>45</v>
      </c>
      <c r="AA1604" s="2">
        <v>1510</v>
      </c>
      <c r="AB1604">
        <v>4.3700000000000003E-2</v>
      </c>
      <c r="AC1604">
        <v>1.4</v>
      </c>
      <c r="AD1604">
        <v>0.45</v>
      </c>
      <c r="AE1604">
        <v>5.8</v>
      </c>
      <c r="AF1604">
        <v>31</v>
      </c>
      <c r="AG1604" s="2">
        <f t="shared" si="75"/>
        <v>8758</v>
      </c>
      <c r="AH1604" s="2">
        <f t="shared" si="76"/>
        <v>18120</v>
      </c>
      <c r="AI1604" s="8">
        <v>85</v>
      </c>
      <c r="AJ1604" s="8">
        <v>40</v>
      </c>
      <c r="AK1604" s="2">
        <f>(100-AJ1604)/(100-AI1604)*AG1604</f>
        <v>35032</v>
      </c>
      <c r="AL1604" s="8">
        <f t="shared" si="77"/>
        <v>377</v>
      </c>
    </row>
    <row r="1605" spans="1:38" x14ac:dyDescent="0.35">
      <c r="A1605" s="1" t="s">
        <v>2422</v>
      </c>
      <c r="B1605" s="1" t="s">
        <v>2333</v>
      </c>
      <c r="C1605" s="1" t="s">
        <v>2421</v>
      </c>
      <c r="D1605" s="1" t="s">
        <v>2424</v>
      </c>
      <c r="E1605" s="1" t="s">
        <v>33</v>
      </c>
      <c r="F1605" s="2">
        <v>174519</v>
      </c>
      <c r="G1605" s="2">
        <v>422125</v>
      </c>
      <c r="H1605" s="2">
        <v>174519</v>
      </c>
      <c r="I1605" s="2">
        <v>422125</v>
      </c>
      <c r="J1605" s="1" t="s">
        <v>63</v>
      </c>
      <c r="K1605" s="1" t="s">
        <v>35</v>
      </c>
      <c r="L1605" s="1" t="s">
        <v>63</v>
      </c>
      <c r="M1605" s="1" t="s">
        <v>80</v>
      </c>
      <c r="N1605" s="1" t="s">
        <v>52</v>
      </c>
      <c r="O1605" s="1" t="s">
        <v>2423</v>
      </c>
      <c r="P1605" s="1" t="s">
        <v>2425</v>
      </c>
      <c r="Q1605" s="1" t="s">
        <v>45</v>
      </c>
      <c r="AA1605">
        <v>60</v>
      </c>
      <c r="AB1605">
        <v>0.2606</v>
      </c>
      <c r="AC1605">
        <v>2.2999999999999998</v>
      </c>
      <c r="AD1605">
        <v>1.3</v>
      </c>
      <c r="AE1605">
        <v>4.2</v>
      </c>
      <c r="AF1605">
        <v>32</v>
      </c>
      <c r="AG1605" s="2">
        <f t="shared" si="75"/>
        <v>252</v>
      </c>
      <c r="AH1605" s="2">
        <f t="shared" si="76"/>
        <v>720</v>
      </c>
      <c r="AI1605" s="8">
        <v>85</v>
      </c>
      <c r="AJ1605" s="8">
        <v>40</v>
      </c>
      <c r="AK1605" s="2">
        <f>(100-AJ1605)/(100-AI1605)*AG1605</f>
        <v>1008</v>
      </c>
      <c r="AL1605" s="8">
        <f t="shared" si="77"/>
        <v>15</v>
      </c>
    </row>
    <row r="1606" spans="1:38" x14ac:dyDescent="0.35">
      <c r="A1606" s="1" t="s">
        <v>2422</v>
      </c>
      <c r="B1606" s="1" t="s">
        <v>2333</v>
      </c>
      <c r="C1606" s="1" t="s">
        <v>2421</v>
      </c>
      <c r="D1606" s="1" t="s">
        <v>2424</v>
      </c>
      <c r="E1606" s="1" t="s">
        <v>33</v>
      </c>
      <c r="F1606" s="2">
        <v>174519</v>
      </c>
      <c r="G1606" s="2">
        <v>422125</v>
      </c>
      <c r="H1606" s="2">
        <v>174519</v>
      </c>
      <c r="I1606" s="2">
        <v>422125</v>
      </c>
      <c r="J1606" s="1" t="s">
        <v>85</v>
      </c>
      <c r="K1606" s="1" t="s">
        <v>35</v>
      </c>
      <c r="L1606" s="1" t="s">
        <v>54</v>
      </c>
      <c r="M1606" s="1" t="s">
        <v>80</v>
      </c>
      <c r="N1606" s="1" t="s">
        <v>56</v>
      </c>
      <c r="O1606" s="1" t="s">
        <v>2423</v>
      </c>
      <c r="P1606" s="1" t="s">
        <v>2425</v>
      </c>
      <c r="Q1606" s="1" t="s">
        <v>45</v>
      </c>
      <c r="AA1606">
        <v>628</v>
      </c>
      <c r="AB1606">
        <v>4.3700000000000003E-2</v>
      </c>
      <c r="AC1606">
        <v>1.4</v>
      </c>
      <c r="AD1606">
        <v>0.45</v>
      </c>
      <c r="AE1606">
        <v>3.5</v>
      </c>
      <c r="AF1606">
        <v>31</v>
      </c>
      <c r="AG1606" s="2">
        <f t="shared" si="75"/>
        <v>2198</v>
      </c>
      <c r="AH1606" s="2">
        <f t="shared" si="76"/>
        <v>7536</v>
      </c>
      <c r="AI1606" s="8">
        <v>85</v>
      </c>
      <c r="AJ1606" s="8">
        <v>40</v>
      </c>
      <c r="AK1606" s="2">
        <f>(100-AJ1606)/(100-AI1606)*AG1606</f>
        <v>8792</v>
      </c>
      <c r="AL1606" s="8">
        <f t="shared" si="77"/>
        <v>157</v>
      </c>
    </row>
    <row r="1607" spans="1:38" x14ac:dyDescent="0.35">
      <c r="A1607" s="1" t="s">
        <v>2422</v>
      </c>
      <c r="B1607" s="1" t="s">
        <v>2333</v>
      </c>
      <c r="C1607" s="1" t="s">
        <v>2421</v>
      </c>
      <c r="D1607" s="1" t="s">
        <v>2424</v>
      </c>
      <c r="E1607" s="1" t="s">
        <v>33</v>
      </c>
      <c r="F1607" s="2">
        <v>174519</v>
      </c>
      <c r="G1607" s="2">
        <v>422125</v>
      </c>
      <c r="H1607" s="2">
        <v>174519</v>
      </c>
      <c r="I1607" s="2">
        <v>422125</v>
      </c>
      <c r="J1607" s="1" t="s">
        <v>79</v>
      </c>
      <c r="K1607" s="1" t="s">
        <v>35</v>
      </c>
      <c r="L1607" s="1" t="s">
        <v>54</v>
      </c>
      <c r="M1607" s="1" t="s">
        <v>80</v>
      </c>
      <c r="N1607" s="1" t="s">
        <v>56</v>
      </c>
      <c r="O1607" s="1" t="s">
        <v>2423</v>
      </c>
      <c r="P1607" s="1" t="s">
        <v>2425</v>
      </c>
      <c r="Q1607" s="1" t="s">
        <v>45</v>
      </c>
      <c r="AA1607">
        <v>366</v>
      </c>
      <c r="AB1607">
        <v>4.3700000000000003E-2</v>
      </c>
      <c r="AC1607">
        <v>1.4</v>
      </c>
      <c r="AD1607">
        <v>0.45</v>
      </c>
      <c r="AE1607">
        <v>3.5</v>
      </c>
      <c r="AF1607">
        <v>31</v>
      </c>
      <c r="AG1607" s="2">
        <f t="shared" si="75"/>
        <v>1281</v>
      </c>
      <c r="AH1607" s="2">
        <f t="shared" si="76"/>
        <v>4392</v>
      </c>
      <c r="AI1607" s="8">
        <v>85</v>
      </c>
      <c r="AJ1607" s="8">
        <v>40</v>
      </c>
      <c r="AK1607" s="2">
        <f>(100-AJ1607)/(100-AI1607)*AG1607</f>
        <v>5124</v>
      </c>
      <c r="AL1607" s="8">
        <f t="shared" si="77"/>
        <v>91</v>
      </c>
    </row>
    <row r="1608" spans="1:38" x14ac:dyDescent="0.35">
      <c r="A1608" s="1" t="s">
        <v>2422</v>
      </c>
      <c r="B1608" s="1" t="s">
        <v>2333</v>
      </c>
      <c r="C1608" s="1" t="s">
        <v>2421</v>
      </c>
      <c r="D1608" s="1" t="s">
        <v>2424</v>
      </c>
      <c r="E1608" s="1" t="s">
        <v>33</v>
      </c>
      <c r="F1608" s="2">
        <v>174519</v>
      </c>
      <c r="G1608" s="2">
        <v>422125</v>
      </c>
      <c r="H1608" s="2">
        <v>174519</v>
      </c>
      <c r="I1608" s="2">
        <v>422125</v>
      </c>
      <c r="J1608" s="1" t="s">
        <v>79</v>
      </c>
      <c r="K1608" s="1" t="s">
        <v>35</v>
      </c>
      <c r="L1608" s="1" t="s">
        <v>54</v>
      </c>
      <c r="M1608" s="1" t="s">
        <v>80</v>
      </c>
      <c r="N1608" s="1" t="s">
        <v>56</v>
      </c>
      <c r="O1608" s="1" t="s">
        <v>2423</v>
      </c>
      <c r="P1608" s="1" t="s">
        <v>2425</v>
      </c>
      <c r="Q1608" s="1" t="s">
        <v>45</v>
      </c>
      <c r="AA1608" s="2">
        <v>1440</v>
      </c>
      <c r="AB1608">
        <v>4.3700000000000003E-2</v>
      </c>
      <c r="AC1608">
        <v>1.4</v>
      </c>
      <c r="AD1608">
        <v>0.45</v>
      </c>
      <c r="AE1608">
        <v>3.5</v>
      </c>
      <c r="AF1608">
        <v>31</v>
      </c>
      <c r="AG1608" s="2">
        <f t="shared" si="75"/>
        <v>5040</v>
      </c>
      <c r="AH1608" s="2">
        <f t="shared" si="76"/>
        <v>17280</v>
      </c>
      <c r="AI1608" s="8">
        <v>85</v>
      </c>
      <c r="AJ1608" s="8">
        <v>40</v>
      </c>
      <c r="AK1608" s="2">
        <f>(100-AJ1608)/(100-AI1608)*AG1608</f>
        <v>20160</v>
      </c>
      <c r="AL1608" s="8">
        <f t="shared" si="77"/>
        <v>360</v>
      </c>
    </row>
    <row r="1609" spans="1:38" x14ac:dyDescent="0.35">
      <c r="A1609" s="1" t="s">
        <v>2426</v>
      </c>
      <c r="B1609" s="1" t="s">
        <v>2333</v>
      </c>
      <c r="C1609" s="1" t="s">
        <v>2421</v>
      </c>
      <c r="D1609" s="1" t="s">
        <v>2428</v>
      </c>
      <c r="E1609" s="1" t="s">
        <v>33</v>
      </c>
      <c r="F1609" s="2">
        <v>174724</v>
      </c>
      <c r="G1609" s="2">
        <v>421446</v>
      </c>
      <c r="H1609" s="2">
        <v>174724</v>
      </c>
      <c r="I1609" s="2">
        <v>421446</v>
      </c>
      <c r="J1609" s="1" t="s">
        <v>85</v>
      </c>
      <c r="K1609" s="1" t="s">
        <v>35</v>
      </c>
      <c r="L1609" s="1" t="s">
        <v>54</v>
      </c>
      <c r="M1609" s="1" t="s">
        <v>122</v>
      </c>
      <c r="N1609" s="1" t="s">
        <v>56</v>
      </c>
      <c r="O1609" s="1" t="s">
        <v>2427</v>
      </c>
      <c r="P1609" s="1" t="s">
        <v>2429</v>
      </c>
      <c r="Q1609" s="1" t="s">
        <v>45</v>
      </c>
      <c r="AA1609" s="2">
        <v>2640</v>
      </c>
      <c r="AB1609">
        <v>4.3700000000000003E-2</v>
      </c>
      <c r="AC1609">
        <v>1.4</v>
      </c>
      <c r="AD1609">
        <v>0.45</v>
      </c>
      <c r="AE1609">
        <v>3.5</v>
      </c>
      <c r="AF1609">
        <v>31</v>
      </c>
      <c r="AG1609" s="2">
        <f t="shared" si="75"/>
        <v>9240</v>
      </c>
      <c r="AH1609" s="2">
        <f t="shared" si="76"/>
        <v>31680</v>
      </c>
      <c r="AI1609" s="8">
        <v>85</v>
      </c>
      <c r="AJ1609" s="8">
        <v>40</v>
      </c>
      <c r="AK1609" s="2">
        <f>(100-AJ1609)/(100-AI1609)*AG1609</f>
        <v>36960</v>
      </c>
      <c r="AL1609" s="8">
        <f t="shared" si="77"/>
        <v>660</v>
      </c>
    </row>
    <row r="1610" spans="1:38" x14ac:dyDescent="0.35">
      <c r="A1610" s="1" t="s">
        <v>2430</v>
      </c>
      <c r="B1610" s="1" t="s">
        <v>2333</v>
      </c>
      <c r="C1610" s="1" t="s">
        <v>2421</v>
      </c>
      <c r="D1610" s="1" t="s">
        <v>2431</v>
      </c>
      <c r="E1610" s="1" t="s">
        <v>33</v>
      </c>
      <c r="F1610" s="2">
        <v>174735</v>
      </c>
      <c r="G1610" s="2">
        <v>421811</v>
      </c>
      <c r="H1610" s="2">
        <v>174735</v>
      </c>
      <c r="I1610" s="2">
        <v>421811</v>
      </c>
      <c r="J1610" s="1" t="s">
        <v>79</v>
      </c>
      <c r="K1610" s="1" t="s">
        <v>35</v>
      </c>
      <c r="L1610" s="1" t="s">
        <v>54</v>
      </c>
      <c r="M1610" s="1" t="s">
        <v>47</v>
      </c>
      <c r="N1610" s="1" t="s">
        <v>56</v>
      </c>
      <c r="O1610" s="1" t="s">
        <v>1228</v>
      </c>
      <c r="P1610" s="1" t="s">
        <v>2429</v>
      </c>
      <c r="Q1610" s="1" t="s">
        <v>45</v>
      </c>
      <c r="AA1610" s="2">
        <v>2688</v>
      </c>
      <c r="AB1610">
        <v>4.3700000000000003E-2</v>
      </c>
      <c r="AC1610">
        <v>1.4</v>
      </c>
      <c r="AD1610">
        <v>0.45</v>
      </c>
      <c r="AE1610">
        <v>5.8</v>
      </c>
      <c r="AF1610">
        <v>31</v>
      </c>
      <c r="AG1610" s="2">
        <f t="shared" si="75"/>
        <v>15590.4</v>
      </c>
      <c r="AH1610" s="2">
        <f t="shared" si="76"/>
        <v>32256</v>
      </c>
      <c r="AI1610" s="8">
        <v>85</v>
      </c>
      <c r="AJ1610" s="8">
        <v>40</v>
      </c>
      <c r="AK1610" s="2">
        <f>(100-AJ1610)/(100-AI1610)*AG1610</f>
        <v>62361.599999999999</v>
      </c>
      <c r="AL1610" s="8">
        <f t="shared" si="77"/>
        <v>672</v>
      </c>
    </row>
    <row r="1611" spans="1:38" x14ac:dyDescent="0.35">
      <c r="A1611" s="1" t="s">
        <v>2430</v>
      </c>
      <c r="B1611" s="1" t="s">
        <v>2333</v>
      </c>
      <c r="C1611" s="1" t="s">
        <v>2421</v>
      </c>
      <c r="D1611" s="1" t="s">
        <v>2431</v>
      </c>
      <c r="E1611" s="1" t="s">
        <v>33</v>
      </c>
      <c r="F1611" s="2">
        <v>174735</v>
      </c>
      <c r="G1611" s="2">
        <v>421811</v>
      </c>
      <c r="H1611" s="2">
        <v>174735</v>
      </c>
      <c r="I1611" s="2">
        <v>421811</v>
      </c>
      <c r="J1611" s="1" t="s">
        <v>68</v>
      </c>
      <c r="K1611" s="1" t="s">
        <v>35</v>
      </c>
      <c r="L1611" s="1" t="s">
        <v>50</v>
      </c>
      <c r="M1611" s="1" t="s">
        <v>47</v>
      </c>
      <c r="N1611" s="1" t="s">
        <v>52</v>
      </c>
      <c r="O1611" s="1" t="s">
        <v>1228</v>
      </c>
      <c r="P1611" s="1" t="s">
        <v>2429</v>
      </c>
      <c r="Q1611" s="1" t="s">
        <v>45</v>
      </c>
      <c r="AA1611">
        <v>588</v>
      </c>
      <c r="AB1611">
        <v>0</v>
      </c>
      <c r="AC1611">
        <v>22</v>
      </c>
      <c r="AD1611">
        <v>0.1</v>
      </c>
      <c r="AE1611">
        <v>2</v>
      </c>
      <c r="AF1611">
        <v>15</v>
      </c>
      <c r="AG1611" s="2">
        <f t="shared" si="75"/>
        <v>1176</v>
      </c>
      <c r="AH1611" s="2">
        <f t="shared" si="76"/>
        <v>7056</v>
      </c>
      <c r="AI1611" s="8">
        <v>85</v>
      </c>
      <c r="AJ1611" s="8">
        <v>40</v>
      </c>
      <c r="AK1611" s="2">
        <f>(100-AJ1611)/(100-AI1611)*AG1611</f>
        <v>4704</v>
      </c>
      <c r="AL1611" s="8">
        <f t="shared" si="77"/>
        <v>147</v>
      </c>
    </row>
    <row r="1612" spans="1:38" x14ac:dyDescent="0.35">
      <c r="A1612" s="1" t="s">
        <v>2430</v>
      </c>
      <c r="B1612" s="1" t="s">
        <v>2333</v>
      </c>
      <c r="C1612" s="1" t="s">
        <v>2421</v>
      </c>
      <c r="D1612" s="1" t="s">
        <v>2431</v>
      </c>
      <c r="E1612" s="1" t="s">
        <v>33</v>
      </c>
      <c r="F1612" s="2">
        <v>174735</v>
      </c>
      <c r="G1612" s="2">
        <v>421811</v>
      </c>
      <c r="H1612" s="2">
        <v>174735</v>
      </c>
      <c r="I1612" s="2">
        <v>421811</v>
      </c>
      <c r="J1612" s="1" t="s">
        <v>53</v>
      </c>
      <c r="K1612" s="1" t="s">
        <v>35</v>
      </c>
      <c r="L1612" s="1" t="s">
        <v>53</v>
      </c>
      <c r="M1612" s="1" t="s">
        <v>47</v>
      </c>
      <c r="N1612" s="1" t="s">
        <v>52</v>
      </c>
      <c r="O1612" s="1" t="s">
        <v>1228</v>
      </c>
      <c r="P1612" s="1" t="s">
        <v>2429</v>
      </c>
      <c r="Q1612" s="1" t="s">
        <v>45</v>
      </c>
      <c r="AA1612">
        <v>128</v>
      </c>
      <c r="AB1612">
        <v>0.2606</v>
      </c>
      <c r="AC1612">
        <v>4.2</v>
      </c>
      <c r="AD1612">
        <v>0.63</v>
      </c>
      <c r="AE1612">
        <v>4.7</v>
      </c>
      <c r="AF1612">
        <v>35</v>
      </c>
      <c r="AG1612" s="2">
        <f t="shared" si="75"/>
        <v>601.6</v>
      </c>
      <c r="AH1612" s="2">
        <f t="shared" si="76"/>
        <v>1536</v>
      </c>
      <c r="AI1612" s="8">
        <v>85</v>
      </c>
      <c r="AJ1612" s="8">
        <v>40</v>
      </c>
      <c r="AK1612" s="2">
        <f>(100-AJ1612)/(100-AI1612)*AG1612</f>
        <v>2406.4</v>
      </c>
      <c r="AL1612" s="8">
        <f t="shared" si="77"/>
        <v>32</v>
      </c>
    </row>
    <row r="1613" spans="1:38" x14ac:dyDescent="0.35">
      <c r="A1613" s="1" t="s">
        <v>2430</v>
      </c>
      <c r="B1613" s="1" t="s">
        <v>2333</v>
      </c>
      <c r="C1613" s="1" t="s">
        <v>2421</v>
      </c>
      <c r="D1613" s="1" t="s">
        <v>2431</v>
      </c>
      <c r="E1613" s="1" t="s">
        <v>33</v>
      </c>
      <c r="F1613" s="2">
        <v>174735</v>
      </c>
      <c r="G1613" s="2">
        <v>421811</v>
      </c>
      <c r="H1613" s="2">
        <v>174735</v>
      </c>
      <c r="I1613" s="2">
        <v>421811</v>
      </c>
      <c r="J1613" s="1" t="s">
        <v>63</v>
      </c>
      <c r="K1613" s="1" t="s">
        <v>35</v>
      </c>
      <c r="L1613" s="1" t="s">
        <v>63</v>
      </c>
      <c r="M1613" s="1" t="s">
        <v>47</v>
      </c>
      <c r="N1613" s="1" t="s">
        <v>52</v>
      </c>
      <c r="O1613" s="1" t="s">
        <v>1228</v>
      </c>
      <c r="P1613" s="1" t="s">
        <v>2429</v>
      </c>
      <c r="Q1613" s="1" t="s">
        <v>45</v>
      </c>
      <c r="AA1613">
        <v>14</v>
      </c>
      <c r="AB1613">
        <v>0.2606</v>
      </c>
      <c r="AC1613">
        <v>2.2999999999999998</v>
      </c>
      <c r="AD1613">
        <v>1.3</v>
      </c>
      <c r="AE1613">
        <v>7</v>
      </c>
      <c r="AF1613">
        <v>32</v>
      </c>
      <c r="AG1613" s="2">
        <f t="shared" si="75"/>
        <v>98</v>
      </c>
      <c r="AH1613" s="2">
        <f t="shared" si="76"/>
        <v>168</v>
      </c>
      <c r="AI1613" s="8">
        <v>85</v>
      </c>
      <c r="AJ1613" s="8">
        <v>40</v>
      </c>
      <c r="AK1613" s="2">
        <f>(100-AJ1613)/(100-AI1613)*AG1613</f>
        <v>392</v>
      </c>
      <c r="AL1613" s="8">
        <f t="shared" si="77"/>
        <v>3</v>
      </c>
    </row>
    <row r="1614" spans="1:38" x14ac:dyDescent="0.35">
      <c r="A1614" s="1" t="s">
        <v>2432</v>
      </c>
      <c r="B1614" s="1" t="s">
        <v>2333</v>
      </c>
      <c r="C1614" s="1" t="s">
        <v>2436</v>
      </c>
      <c r="D1614" s="1" t="s">
        <v>2434</v>
      </c>
      <c r="E1614" s="1" t="s">
        <v>33</v>
      </c>
      <c r="F1614" s="2">
        <v>163362</v>
      </c>
      <c r="G1614" s="2">
        <v>423082</v>
      </c>
      <c r="H1614" s="2">
        <v>163362</v>
      </c>
      <c r="I1614" s="2">
        <v>423082</v>
      </c>
      <c r="J1614" s="1" t="s">
        <v>85</v>
      </c>
      <c r="K1614" s="1" t="s">
        <v>35</v>
      </c>
      <c r="L1614" s="1" t="s">
        <v>54</v>
      </c>
      <c r="M1614" s="1" t="s">
        <v>122</v>
      </c>
      <c r="N1614" s="1" t="s">
        <v>56</v>
      </c>
      <c r="O1614" s="1" t="s">
        <v>2433</v>
      </c>
      <c r="P1614" s="1" t="s">
        <v>2435</v>
      </c>
      <c r="Q1614" s="1" t="s">
        <v>45</v>
      </c>
      <c r="AA1614">
        <v>420</v>
      </c>
      <c r="AB1614">
        <v>4.3700000000000003E-2</v>
      </c>
      <c r="AC1614">
        <v>1.4</v>
      </c>
      <c r="AD1614">
        <v>0.45</v>
      </c>
      <c r="AE1614">
        <v>3.5</v>
      </c>
      <c r="AF1614">
        <v>31</v>
      </c>
      <c r="AG1614" s="2">
        <f t="shared" si="75"/>
        <v>1470</v>
      </c>
      <c r="AH1614" s="2">
        <f t="shared" si="76"/>
        <v>5040</v>
      </c>
      <c r="AI1614" s="8">
        <v>85</v>
      </c>
      <c r="AJ1614" s="8">
        <v>40</v>
      </c>
      <c r="AK1614" s="2">
        <f>(100-AJ1614)/(100-AI1614)*AG1614</f>
        <v>5880</v>
      </c>
      <c r="AL1614" s="8">
        <f t="shared" si="77"/>
        <v>105</v>
      </c>
    </row>
    <row r="1615" spans="1:38" x14ac:dyDescent="0.35">
      <c r="A1615" s="1" t="s">
        <v>2432</v>
      </c>
      <c r="B1615" s="1" t="s">
        <v>2333</v>
      </c>
      <c r="C1615" s="1" t="s">
        <v>2436</v>
      </c>
      <c r="D1615" s="1" t="s">
        <v>2434</v>
      </c>
      <c r="E1615" s="1" t="s">
        <v>33</v>
      </c>
      <c r="F1615" s="2">
        <v>163362</v>
      </c>
      <c r="G1615" s="2">
        <v>423082</v>
      </c>
      <c r="H1615" s="2">
        <v>163362</v>
      </c>
      <c r="I1615" s="2">
        <v>423082</v>
      </c>
      <c r="J1615" s="1" t="s">
        <v>68</v>
      </c>
      <c r="K1615" s="1" t="s">
        <v>35</v>
      </c>
      <c r="L1615" s="1" t="s">
        <v>50</v>
      </c>
      <c r="M1615" s="1" t="s">
        <v>122</v>
      </c>
      <c r="N1615" s="1" t="s">
        <v>52</v>
      </c>
      <c r="O1615" s="1" t="s">
        <v>2433</v>
      </c>
      <c r="P1615" s="1" t="s">
        <v>2435</v>
      </c>
      <c r="Q1615" s="1" t="s">
        <v>45</v>
      </c>
      <c r="AA1615">
        <v>624</v>
      </c>
      <c r="AB1615">
        <v>4.3700000000000003E-2</v>
      </c>
      <c r="AC1615">
        <v>22</v>
      </c>
      <c r="AD1615">
        <v>0.1</v>
      </c>
      <c r="AE1615">
        <v>1.2</v>
      </c>
      <c r="AF1615">
        <v>15</v>
      </c>
      <c r="AG1615" s="2">
        <f t="shared" si="75"/>
        <v>748.8</v>
      </c>
      <c r="AH1615" s="2">
        <f t="shared" si="76"/>
        <v>7488</v>
      </c>
      <c r="AI1615" s="8">
        <v>85</v>
      </c>
      <c r="AJ1615" s="8">
        <v>40</v>
      </c>
      <c r="AK1615" s="2">
        <f>(100-AJ1615)/(100-AI1615)*AG1615</f>
        <v>2995.2</v>
      </c>
      <c r="AL1615" s="8">
        <f t="shared" si="77"/>
        <v>156</v>
      </c>
    </row>
    <row r="1616" spans="1:38" x14ac:dyDescent="0.35">
      <c r="A1616" s="1" t="s">
        <v>2432</v>
      </c>
      <c r="B1616" s="1" t="s">
        <v>2333</v>
      </c>
      <c r="C1616" s="1" t="s">
        <v>2436</v>
      </c>
      <c r="D1616" s="1" t="s">
        <v>2434</v>
      </c>
      <c r="E1616" s="1" t="s">
        <v>33</v>
      </c>
      <c r="F1616" s="2">
        <v>163362</v>
      </c>
      <c r="G1616" s="2">
        <v>423082</v>
      </c>
      <c r="H1616" s="2">
        <v>163362</v>
      </c>
      <c r="I1616" s="2">
        <v>423082</v>
      </c>
      <c r="J1616" s="1" t="s">
        <v>79</v>
      </c>
      <c r="K1616" s="1" t="s">
        <v>35</v>
      </c>
      <c r="L1616" s="1" t="s">
        <v>54</v>
      </c>
      <c r="M1616" s="1" t="s">
        <v>122</v>
      </c>
      <c r="N1616" s="1" t="s">
        <v>56</v>
      </c>
      <c r="O1616" s="1" t="s">
        <v>2433</v>
      </c>
      <c r="P1616" s="1" t="s">
        <v>2435</v>
      </c>
      <c r="Q1616" s="1" t="s">
        <v>45</v>
      </c>
      <c r="AA1616" s="2">
        <v>2184</v>
      </c>
      <c r="AB1616">
        <v>4.3700000000000003E-2</v>
      </c>
      <c r="AC1616">
        <v>1.4</v>
      </c>
      <c r="AD1616">
        <v>0.45</v>
      </c>
      <c r="AE1616">
        <v>3.5</v>
      </c>
      <c r="AF1616">
        <v>31</v>
      </c>
      <c r="AG1616" s="2">
        <f t="shared" si="75"/>
        <v>7644</v>
      </c>
      <c r="AH1616" s="2">
        <f t="shared" si="76"/>
        <v>26208</v>
      </c>
      <c r="AI1616" s="8">
        <v>85</v>
      </c>
      <c r="AJ1616" s="8">
        <v>40</v>
      </c>
      <c r="AK1616" s="2">
        <f>(100-AJ1616)/(100-AI1616)*AG1616</f>
        <v>30576</v>
      </c>
      <c r="AL1616" s="8">
        <f t="shared" si="77"/>
        <v>546</v>
      </c>
    </row>
    <row r="1617" spans="1:38" x14ac:dyDescent="0.35">
      <c r="A1617" s="1" t="s">
        <v>2437</v>
      </c>
      <c r="B1617" s="1" t="s">
        <v>2442</v>
      </c>
      <c r="C1617" s="1" t="s">
        <v>2441</v>
      </c>
      <c r="D1617" s="1" t="s">
        <v>2439</v>
      </c>
      <c r="E1617" s="1" t="s">
        <v>33</v>
      </c>
      <c r="F1617" s="2">
        <v>137718</v>
      </c>
      <c r="G1617" s="2">
        <v>376714</v>
      </c>
      <c r="H1617" s="2">
        <v>137718</v>
      </c>
      <c r="I1617" s="2">
        <v>376714</v>
      </c>
      <c r="J1617" s="1" t="s">
        <v>79</v>
      </c>
      <c r="K1617" s="1" t="s">
        <v>35</v>
      </c>
      <c r="L1617" s="1" t="s">
        <v>54</v>
      </c>
      <c r="M1617" s="1" t="s">
        <v>122</v>
      </c>
      <c r="N1617" s="1" t="s">
        <v>56</v>
      </c>
      <c r="O1617" s="1" t="s">
        <v>2438</v>
      </c>
      <c r="P1617" s="1" t="s">
        <v>2440</v>
      </c>
      <c r="Q1617" s="1" t="s">
        <v>45</v>
      </c>
      <c r="AA1617" s="2">
        <v>2196</v>
      </c>
      <c r="AB1617">
        <v>4.3700000000000003E-2</v>
      </c>
      <c r="AC1617">
        <v>1.4</v>
      </c>
      <c r="AD1617">
        <v>0.45</v>
      </c>
      <c r="AE1617">
        <v>3.5</v>
      </c>
      <c r="AF1617">
        <v>31</v>
      </c>
      <c r="AG1617" s="2">
        <f t="shared" si="75"/>
        <v>7686</v>
      </c>
      <c r="AH1617" s="2">
        <f t="shared" si="76"/>
        <v>26352</v>
      </c>
      <c r="AI1617" s="8">
        <v>85</v>
      </c>
      <c r="AJ1617" s="8">
        <v>40</v>
      </c>
      <c r="AK1617" s="2">
        <f>(100-AJ1617)/(100-AI1617)*AG1617</f>
        <v>30744</v>
      </c>
      <c r="AL1617" s="8">
        <f t="shared" si="77"/>
        <v>549</v>
      </c>
    </row>
    <row r="1618" spans="1:38" x14ac:dyDescent="0.35">
      <c r="A1618" s="1" t="s">
        <v>2443</v>
      </c>
      <c r="B1618" s="1" t="s">
        <v>2442</v>
      </c>
      <c r="C1618" s="1" t="s">
        <v>2441</v>
      </c>
      <c r="D1618" s="1" t="s">
        <v>2445</v>
      </c>
      <c r="E1618" s="1" t="s">
        <v>33</v>
      </c>
      <c r="F1618" s="2">
        <v>137819</v>
      </c>
      <c r="G1618" s="2">
        <v>376727</v>
      </c>
      <c r="H1618" s="2">
        <v>137819</v>
      </c>
      <c r="I1618" s="2">
        <v>376727</v>
      </c>
      <c r="J1618" s="1" t="s">
        <v>46</v>
      </c>
      <c r="K1618" s="1" t="s">
        <v>35</v>
      </c>
      <c r="L1618" s="1" t="s">
        <v>46</v>
      </c>
      <c r="M1618" s="1" t="s">
        <v>127</v>
      </c>
      <c r="N1618" s="1" t="s">
        <v>48</v>
      </c>
      <c r="O1618" s="1" t="s">
        <v>2444</v>
      </c>
      <c r="P1618" s="1" t="s">
        <v>2440</v>
      </c>
      <c r="Q1618" s="1" t="s">
        <v>45</v>
      </c>
      <c r="AA1618">
        <v>6</v>
      </c>
      <c r="AB1618">
        <v>0.2606</v>
      </c>
      <c r="AC1618">
        <v>1.5</v>
      </c>
      <c r="AD1618">
        <v>0.83</v>
      </c>
      <c r="AE1618">
        <v>2.8</v>
      </c>
      <c r="AF1618">
        <v>36</v>
      </c>
      <c r="AG1618" s="2">
        <f t="shared" si="75"/>
        <v>16.799999999999997</v>
      </c>
      <c r="AH1618" s="2">
        <f t="shared" si="76"/>
        <v>72</v>
      </c>
      <c r="AI1618" s="8">
        <v>85</v>
      </c>
      <c r="AJ1618" s="8">
        <v>40</v>
      </c>
      <c r="AK1618" s="2">
        <f>(100-AJ1618)/(100-AI1618)*AG1618</f>
        <v>67.199999999999989</v>
      </c>
      <c r="AL1618" s="8">
        <f t="shared" si="77"/>
        <v>1</v>
      </c>
    </row>
    <row r="1619" spans="1:38" x14ac:dyDescent="0.35">
      <c r="A1619" s="1" t="s">
        <v>2443</v>
      </c>
      <c r="B1619" s="1" t="s">
        <v>2442</v>
      </c>
      <c r="C1619" s="1" t="s">
        <v>2441</v>
      </c>
      <c r="D1619" s="1" t="s">
        <v>2445</v>
      </c>
      <c r="E1619" s="1" t="s">
        <v>33</v>
      </c>
      <c r="F1619" s="2">
        <v>137819</v>
      </c>
      <c r="G1619" s="2">
        <v>376727</v>
      </c>
      <c r="H1619" s="2">
        <v>137819</v>
      </c>
      <c r="I1619" s="2">
        <v>376727</v>
      </c>
      <c r="J1619" s="1" t="s">
        <v>53</v>
      </c>
      <c r="K1619" s="1" t="s">
        <v>35</v>
      </c>
      <c r="L1619" s="1" t="s">
        <v>53</v>
      </c>
      <c r="M1619" s="1" t="s">
        <v>127</v>
      </c>
      <c r="N1619" s="1" t="s">
        <v>48</v>
      </c>
      <c r="O1619" s="1" t="s">
        <v>2444</v>
      </c>
      <c r="P1619" s="1" t="s">
        <v>2440</v>
      </c>
      <c r="Q1619" s="1" t="s">
        <v>45</v>
      </c>
      <c r="AA1619">
        <v>900</v>
      </c>
      <c r="AB1619">
        <v>0.2606</v>
      </c>
      <c r="AC1619">
        <v>4.2</v>
      </c>
      <c r="AD1619">
        <v>0.63</v>
      </c>
      <c r="AE1619">
        <v>2.8</v>
      </c>
      <c r="AF1619">
        <v>35</v>
      </c>
      <c r="AG1619" s="2">
        <f t="shared" si="75"/>
        <v>2520</v>
      </c>
      <c r="AH1619" s="2">
        <f t="shared" si="76"/>
        <v>10800</v>
      </c>
      <c r="AI1619" s="8">
        <v>85</v>
      </c>
      <c r="AJ1619" s="8">
        <v>40</v>
      </c>
      <c r="AK1619" s="2">
        <f>(100-AJ1619)/(100-AI1619)*AG1619</f>
        <v>10080</v>
      </c>
      <c r="AL1619" s="8">
        <f t="shared" si="77"/>
        <v>225</v>
      </c>
    </row>
    <row r="1620" spans="1:38" x14ac:dyDescent="0.35">
      <c r="A1620" s="1" t="s">
        <v>2443</v>
      </c>
      <c r="B1620" s="1" t="s">
        <v>2442</v>
      </c>
      <c r="C1620" s="1" t="s">
        <v>2441</v>
      </c>
      <c r="D1620" s="1" t="s">
        <v>2445</v>
      </c>
      <c r="E1620" s="1" t="s">
        <v>33</v>
      </c>
      <c r="F1620" s="2">
        <v>137819</v>
      </c>
      <c r="G1620" s="2">
        <v>376727</v>
      </c>
      <c r="H1620" s="2">
        <v>137819</v>
      </c>
      <c r="I1620" s="2">
        <v>376727</v>
      </c>
      <c r="J1620" s="1" t="s">
        <v>53</v>
      </c>
      <c r="K1620" s="1" t="s">
        <v>35</v>
      </c>
      <c r="L1620" s="1" t="s">
        <v>53</v>
      </c>
      <c r="M1620" s="1" t="s">
        <v>127</v>
      </c>
      <c r="N1620" s="1" t="s">
        <v>48</v>
      </c>
      <c r="O1620" s="1" t="s">
        <v>2444</v>
      </c>
      <c r="P1620" s="1" t="s">
        <v>2440</v>
      </c>
      <c r="Q1620" s="1" t="s">
        <v>45</v>
      </c>
      <c r="AA1620">
        <v>880</v>
      </c>
      <c r="AB1620">
        <v>0.2606</v>
      </c>
      <c r="AC1620">
        <v>4.2</v>
      </c>
      <c r="AD1620">
        <v>0.63</v>
      </c>
      <c r="AE1620">
        <v>2.8</v>
      </c>
      <c r="AF1620">
        <v>35</v>
      </c>
      <c r="AG1620" s="2">
        <f t="shared" si="75"/>
        <v>2464</v>
      </c>
      <c r="AH1620" s="2">
        <f t="shared" si="76"/>
        <v>10560</v>
      </c>
      <c r="AI1620" s="8">
        <v>85</v>
      </c>
      <c r="AJ1620" s="8">
        <v>40</v>
      </c>
      <c r="AK1620" s="2">
        <f>(100-AJ1620)/(100-AI1620)*AG1620</f>
        <v>9856</v>
      </c>
      <c r="AL1620" s="8">
        <f t="shared" si="77"/>
        <v>220</v>
      </c>
    </row>
    <row r="1621" spans="1:38" x14ac:dyDescent="0.35">
      <c r="A1621" s="1" t="s">
        <v>2443</v>
      </c>
      <c r="B1621" s="1" t="s">
        <v>2442</v>
      </c>
      <c r="C1621" s="1" t="s">
        <v>2441</v>
      </c>
      <c r="D1621" s="1" t="s">
        <v>2445</v>
      </c>
      <c r="E1621" s="1" t="s">
        <v>33</v>
      </c>
      <c r="F1621" s="2">
        <v>137819</v>
      </c>
      <c r="G1621" s="2">
        <v>376727</v>
      </c>
      <c r="H1621" s="2">
        <v>137819</v>
      </c>
      <c r="I1621" s="2">
        <v>376727</v>
      </c>
      <c r="J1621" s="1" t="s">
        <v>50</v>
      </c>
      <c r="K1621" s="1" t="s">
        <v>35</v>
      </c>
      <c r="L1621" s="1" t="s">
        <v>50</v>
      </c>
      <c r="M1621" s="1" t="s">
        <v>127</v>
      </c>
      <c r="N1621" s="1" t="s">
        <v>52</v>
      </c>
      <c r="O1621" s="1" t="s">
        <v>2444</v>
      </c>
      <c r="P1621" s="1" t="s">
        <v>2440</v>
      </c>
      <c r="Q1621" s="1" t="s">
        <v>45</v>
      </c>
      <c r="AA1621" s="2">
        <v>10752</v>
      </c>
      <c r="AB1621">
        <v>0</v>
      </c>
      <c r="AC1621">
        <v>22</v>
      </c>
      <c r="AD1621">
        <v>0.1</v>
      </c>
      <c r="AE1621">
        <v>1.2</v>
      </c>
      <c r="AF1621">
        <v>15</v>
      </c>
      <c r="AG1621" s="2">
        <f t="shared" si="75"/>
        <v>12902.4</v>
      </c>
      <c r="AH1621" s="2">
        <f t="shared" si="76"/>
        <v>129024</v>
      </c>
      <c r="AI1621" s="8">
        <v>85</v>
      </c>
      <c r="AJ1621" s="8">
        <v>40</v>
      </c>
      <c r="AK1621" s="2">
        <f>(100-AJ1621)/(100-AI1621)*AG1621</f>
        <v>51609.599999999999</v>
      </c>
      <c r="AL1621" s="8">
        <f t="shared" si="77"/>
        <v>2688</v>
      </c>
    </row>
    <row r="1622" spans="1:38" x14ac:dyDescent="0.35">
      <c r="A1622" s="1" t="s">
        <v>2443</v>
      </c>
      <c r="B1622" s="1" t="s">
        <v>2442</v>
      </c>
      <c r="C1622" s="1" t="s">
        <v>2441</v>
      </c>
      <c r="D1622" s="1" t="s">
        <v>2445</v>
      </c>
      <c r="E1622" s="1" t="s">
        <v>33</v>
      </c>
      <c r="F1622" s="2">
        <v>137819</v>
      </c>
      <c r="G1622" s="2">
        <v>376727</v>
      </c>
      <c r="H1622" s="2">
        <v>137819</v>
      </c>
      <c r="I1622" s="2">
        <v>376727</v>
      </c>
      <c r="J1622" s="1" t="s">
        <v>63</v>
      </c>
      <c r="K1622" s="1" t="s">
        <v>35</v>
      </c>
      <c r="L1622" s="1" t="s">
        <v>63</v>
      </c>
      <c r="M1622" s="1" t="s">
        <v>127</v>
      </c>
      <c r="N1622" s="1" t="s">
        <v>52</v>
      </c>
      <c r="O1622" s="1" t="s">
        <v>2444</v>
      </c>
      <c r="P1622" s="1" t="s">
        <v>2440</v>
      </c>
      <c r="Q1622" s="1" t="s">
        <v>45</v>
      </c>
      <c r="AA1622">
        <v>256</v>
      </c>
      <c r="AB1622">
        <v>0.2606</v>
      </c>
      <c r="AC1622">
        <v>2.2999999999999998</v>
      </c>
      <c r="AD1622">
        <v>1.3</v>
      </c>
      <c r="AE1622">
        <v>4.2</v>
      </c>
      <c r="AF1622">
        <v>32</v>
      </c>
      <c r="AG1622" s="2">
        <f t="shared" si="75"/>
        <v>1075.2</v>
      </c>
      <c r="AH1622" s="2">
        <f t="shared" si="76"/>
        <v>3072</v>
      </c>
      <c r="AI1622" s="8">
        <v>85</v>
      </c>
      <c r="AJ1622" s="8">
        <v>40</v>
      </c>
      <c r="AK1622" s="2">
        <f>(100-AJ1622)/(100-AI1622)*AG1622</f>
        <v>4300.8</v>
      </c>
      <c r="AL1622" s="8">
        <f t="shared" si="77"/>
        <v>64</v>
      </c>
    </row>
    <row r="1623" spans="1:38" x14ac:dyDescent="0.35">
      <c r="A1623" s="1" t="s">
        <v>2443</v>
      </c>
      <c r="B1623" s="1" t="s">
        <v>2442</v>
      </c>
      <c r="C1623" s="1" t="s">
        <v>2441</v>
      </c>
      <c r="D1623" s="1" t="s">
        <v>2445</v>
      </c>
      <c r="E1623" s="1" t="s">
        <v>33</v>
      </c>
      <c r="F1623" s="2">
        <v>137819</v>
      </c>
      <c r="G1623" s="2">
        <v>376727</v>
      </c>
      <c r="H1623" s="2">
        <v>137819</v>
      </c>
      <c r="I1623" s="2">
        <v>376727</v>
      </c>
      <c r="J1623" s="1" t="s">
        <v>63</v>
      </c>
      <c r="K1623" s="1" t="s">
        <v>35</v>
      </c>
      <c r="L1623" s="1" t="s">
        <v>63</v>
      </c>
      <c r="M1623" s="1" t="s">
        <v>127</v>
      </c>
      <c r="N1623" s="1" t="s">
        <v>52</v>
      </c>
      <c r="O1623" s="1" t="s">
        <v>2444</v>
      </c>
      <c r="P1623" s="1" t="s">
        <v>2440</v>
      </c>
      <c r="Q1623" s="1" t="s">
        <v>45</v>
      </c>
      <c r="AA1623">
        <v>256</v>
      </c>
      <c r="AB1623">
        <v>0.2606</v>
      </c>
      <c r="AC1623">
        <v>2.2999999999999998</v>
      </c>
      <c r="AD1623">
        <v>1.3</v>
      </c>
      <c r="AE1623">
        <v>4.2</v>
      </c>
      <c r="AF1623">
        <v>32</v>
      </c>
      <c r="AG1623" s="2">
        <f t="shared" si="75"/>
        <v>1075.2</v>
      </c>
      <c r="AH1623" s="2">
        <f t="shared" si="76"/>
        <v>3072</v>
      </c>
      <c r="AI1623" s="8">
        <v>85</v>
      </c>
      <c r="AJ1623" s="8">
        <v>40</v>
      </c>
      <c r="AK1623" s="2">
        <f>(100-AJ1623)/(100-AI1623)*AG1623</f>
        <v>4300.8</v>
      </c>
      <c r="AL1623" s="8">
        <f t="shared" si="77"/>
        <v>64</v>
      </c>
    </row>
    <row r="1624" spans="1:38" x14ac:dyDescent="0.35">
      <c r="A1624" s="1" t="s">
        <v>2446</v>
      </c>
      <c r="B1624" s="1" t="s">
        <v>2442</v>
      </c>
      <c r="C1624" s="1" t="s">
        <v>2441</v>
      </c>
      <c r="D1624" s="1" t="s">
        <v>2448</v>
      </c>
      <c r="E1624" s="1" t="s">
        <v>33</v>
      </c>
      <c r="F1624" s="2">
        <v>136405</v>
      </c>
      <c r="G1624" s="2">
        <v>375417</v>
      </c>
      <c r="H1624" s="2">
        <v>136405</v>
      </c>
      <c r="I1624" s="2">
        <v>375417</v>
      </c>
      <c r="J1624" s="1" t="s">
        <v>68</v>
      </c>
      <c r="K1624" s="1" t="s">
        <v>35</v>
      </c>
      <c r="L1624" s="1" t="s">
        <v>50</v>
      </c>
      <c r="M1624" s="1" t="s">
        <v>122</v>
      </c>
      <c r="N1624" s="1" t="s">
        <v>52</v>
      </c>
      <c r="O1624" s="1" t="s">
        <v>2447</v>
      </c>
      <c r="P1624" s="1" t="s">
        <v>2449</v>
      </c>
      <c r="Q1624" s="1" t="s">
        <v>45</v>
      </c>
      <c r="AA1624">
        <v>328</v>
      </c>
      <c r="AB1624">
        <v>4.3700000000000003E-2</v>
      </c>
      <c r="AC1624">
        <v>22</v>
      </c>
      <c r="AD1624">
        <v>0.1</v>
      </c>
      <c r="AE1624">
        <v>1.2</v>
      </c>
      <c r="AF1624">
        <v>15</v>
      </c>
      <c r="AG1624" s="2">
        <f t="shared" si="75"/>
        <v>393.59999999999997</v>
      </c>
      <c r="AH1624" s="2">
        <f t="shared" si="76"/>
        <v>3936</v>
      </c>
      <c r="AI1624" s="8">
        <v>85</v>
      </c>
      <c r="AJ1624" s="8">
        <v>40</v>
      </c>
      <c r="AK1624" s="2">
        <f>(100-AJ1624)/(100-AI1624)*AG1624</f>
        <v>1574.3999999999999</v>
      </c>
      <c r="AL1624" s="8">
        <f t="shared" si="77"/>
        <v>82</v>
      </c>
    </row>
    <row r="1625" spans="1:38" x14ac:dyDescent="0.35">
      <c r="A1625" s="1" t="s">
        <v>2446</v>
      </c>
      <c r="B1625" s="1" t="s">
        <v>2442</v>
      </c>
      <c r="C1625" s="1" t="s">
        <v>2441</v>
      </c>
      <c r="D1625" s="1" t="s">
        <v>2448</v>
      </c>
      <c r="E1625" s="1" t="s">
        <v>33</v>
      </c>
      <c r="F1625" s="2">
        <v>136405</v>
      </c>
      <c r="G1625" s="2">
        <v>375417</v>
      </c>
      <c r="H1625" s="2">
        <v>136405</v>
      </c>
      <c r="I1625" s="2">
        <v>375417</v>
      </c>
      <c r="J1625" s="1" t="s">
        <v>79</v>
      </c>
      <c r="K1625" s="1" t="s">
        <v>35</v>
      </c>
      <c r="L1625" s="1" t="s">
        <v>54</v>
      </c>
      <c r="M1625" s="1" t="s">
        <v>122</v>
      </c>
      <c r="N1625" s="1" t="s">
        <v>56</v>
      </c>
      <c r="O1625" s="1" t="s">
        <v>2447</v>
      </c>
      <c r="P1625" s="1" t="s">
        <v>2449</v>
      </c>
      <c r="Q1625" s="1" t="s">
        <v>45</v>
      </c>
      <c r="AA1625" s="2">
        <v>3744</v>
      </c>
      <c r="AB1625">
        <v>4.3700000000000003E-2</v>
      </c>
      <c r="AC1625">
        <v>1.4</v>
      </c>
      <c r="AD1625">
        <v>0.45</v>
      </c>
      <c r="AE1625">
        <v>3.5</v>
      </c>
      <c r="AF1625">
        <v>31</v>
      </c>
      <c r="AG1625" s="2">
        <f t="shared" si="75"/>
        <v>13104</v>
      </c>
      <c r="AH1625" s="2">
        <f t="shared" si="76"/>
        <v>44928</v>
      </c>
      <c r="AI1625" s="8">
        <v>85</v>
      </c>
      <c r="AJ1625" s="8">
        <v>40</v>
      </c>
      <c r="AK1625" s="2">
        <f>(100-AJ1625)/(100-AI1625)*AG1625</f>
        <v>52416</v>
      </c>
      <c r="AL1625" s="8">
        <f t="shared" si="77"/>
        <v>936</v>
      </c>
    </row>
    <row r="1626" spans="1:38" x14ac:dyDescent="0.35">
      <c r="A1626" s="1" t="s">
        <v>2450</v>
      </c>
      <c r="B1626" s="1" t="s">
        <v>2442</v>
      </c>
      <c r="C1626" s="1" t="s">
        <v>2441</v>
      </c>
      <c r="D1626" s="1" t="s">
        <v>2452</v>
      </c>
      <c r="E1626" s="1" t="s">
        <v>33</v>
      </c>
      <c r="F1626" s="2">
        <v>137401</v>
      </c>
      <c r="G1626" s="2">
        <v>375812</v>
      </c>
      <c r="H1626" s="2">
        <v>137401</v>
      </c>
      <c r="I1626" s="2">
        <v>375812</v>
      </c>
      <c r="J1626" s="1" t="s">
        <v>85</v>
      </c>
      <c r="K1626" s="1" t="s">
        <v>35</v>
      </c>
      <c r="L1626" s="1" t="s">
        <v>54</v>
      </c>
      <c r="M1626" s="1" t="s">
        <v>47</v>
      </c>
      <c r="N1626" s="1" t="s">
        <v>56</v>
      </c>
      <c r="O1626" s="1" t="s">
        <v>2451</v>
      </c>
      <c r="P1626" s="1" t="s">
        <v>2453</v>
      </c>
      <c r="Q1626" s="1" t="s">
        <v>45</v>
      </c>
      <c r="AA1626">
        <v>900</v>
      </c>
      <c r="AB1626">
        <v>4.3700000000000003E-2</v>
      </c>
      <c r="AC1626">
        <v>1.4</v>
      </c>
      <c r="AD1626">
        <v>0.45</v>
      </c>
      <c r="AE1626">
        <v>5.8</v>
      </c>
      <c r="AF1626">
        <v>31</v>
      </c>
      <c r="AG1626" s="2">
        <f t="shared" si="75"/>
        <v>5220</v>
      </c>
      <c r="AH1626" s="2">
        <f t="shared" si="76"/>
        <v>10800</v>
      </c>
      <c r="AI1626" s="8">
        <v>85</v>
      </c>
      <c r="AJ1626" s="8">
        <v>40</v>
      </c>
      <c r="AK1626" s="2">
        <f>(100-AJ1626)/(100-AI1626)*AG1626</f>
        <v>20880</v>
      </c>
      <c r="AL1626" s="8">
        <f t="shared" si="77"/>
        <v>225</v>
      </c>
    </row>
    <row r="1627" spans="1:38" x14ac:dyDescent="0.35">
      <c r="A1627" s="1" t="s">
        <v>2450</v>
      </c>
      <c r="B1627" s="1" t="s">
        <v>2442</v>
      </c>
      <c r="C1627" s="1" t="s">
        <v>2441</v>
      </c>
      <c r="D1627" s="1" t="s">
        <v>2452</v>
      </c>
      <c r="E1627" s="1" t="s">
        <v>33</v>
      </c>
      <c r="F1627" s="2">
        <v>137401</v>
      </c>
      <c r="G1627" s="2">
        <v>375812</v>
      </c>
      <c r="H1627" s="2">
        <v>137401</v>
      </c>
      <c r="I1627" s="2">
        <v>375812</v>
      </c>
      <c r="J1627" s="1" t="s">
        <v>79</v>
      </c>
      <c r="K1627" s="1" t="s">
        <v>35</v>
      </c>
      <c r="L1627" s="1" t="s">
        <v>54</v>
      </c>
      <c r="M1627" s="1" t="s">
        <v>47</v>
      </c>
      <c r="N1627" s="1" t="s">
        <v>56</v>
      </c>
      <c r="O1627" s="1" t="s">
        <v>2451</v>
      </c>
      <c r="P1627" s="1" t="s">
        <v>2453</v>
      </c>
      <c r="Q1627" s="1" t="s">
        <v>45</v>
      </c>
      <c r="AA1627" s="2">
        <v>1800</v>
      </c>
      <c r="AB1627">
        <v>4.3700000000000003E-2</v>
      </c>
      <c r="AC1627">
        <v>1.4</v>
      </c>
      <c r="AD1627">
        <v>0.45</v>
      </c>
      <c r="AE1627">
        <v>5.8</v>
      </c>
      <c r="AF1627">
        <v>31</v>
      </c>
      <c r="AG1627" s="2">
        <f t="shared" si="75"/>
        <v>10440</v>
      </c>
      <c r="AH1627" s="2">
        <f t="shared" si="76"/>
        <v>21600</v>
      </c>
      <c r="AI1627" s="8">
        <v>85</v>
      </c>
      <c r="AJ1627" s="8">
        <v>40</v>
      </c>
      <c r="AK1627" s="2">
        <f>(100-AJ1627)/(100-AI1627)*AG1627</f>
        <v>41760</v>
      </c>
      <c r="AL1627" s="8">
        <f t="shared" si="77"/>
        <v>450</v>
      </c>
    </row>
    <row r="1628" spans="1:38" x14ac:dyDescent="0.35">
      <c r="A1628" s="1" t="s">
        <v>2454</v>
      </c>
      <c r="B1628" s="1" t="s">
        <v>2442</v>
      </c>
      <c r="C1628" s="1" t="s">
        <v>2441</v>
      </c>
      <c r="D1628" s="1" t="s">
        <v>2456</v>
      </c>
      <c r="E1628" s="1" t="s">
        <v>33</v>
      </c>
      <c r="F1628" s="2">
        <v>136857</v>
      </c>
      <c r="G1628" s="2">
        <v>379090</v>
      </c>
      <c r="H1628" s="2">
        <v>136857</v>
      </c>
      <c r="I1628" s="2">
        <v>379090</v>
      </c>
      <c r="J1628" s="1" t="s">
        <v>79</v>
      </c>
      <c r="K1628" s="1" t="s">
        <v>35</v>
      </c>
      <c r="L1628" s="1" t="s">
        <v>54</v>
      </c>
      <c r="M1628" s="1" t="s">
        <v>80</v>
      </c>
      <c r="N1628" s="1" t="s">
        <v>56</v>
      </c>
      <c r="O1628" s="1" t="s">
        <v>2455</v>
      </c>
      <c r="P1628" s="1" t="s">
        <v>2457</v>
      </c>
      <c r="Q1628" s="1" t="s">
        <v>45</v>
      </c>
      <c r="AA1628" s="2">
        <v>3769</v>
      </c>
      <c r="AB1628">
        <v>4.3700000000000003E-2</v>
      </c>
      <c r="AC1628">
        <v>1.4</v>
      </c>
      <c r="AD1628">
        <v>0.45</v>
      </c>
      <c r="AE1628">
        <v>3.5</v>
      </c>
      <c r="AF1628">
        <v>31</v>
      </c>
      <c r="AG1628" s="2">
        <f t="shared" si="75"/>
        <v>13191.5</v>
      </c>
      <c r="AH1628" s="2">
        <f t="shared" si="76"/>
        <v>45228</v>
      </c>
      <c r="AI1628" s="8">
        <v>85</v>
      </c>
      <c r="AJ1628" s="8">
        <v>40</v>
      </c>
      <c r="AK1628" s="2">
        <f>(100-AJ1628)/(100-AI1628)*AG1628</f>
        <v>52766</v>
      </c>
      <c r="AL1628" s="8">
        <f t="shared" si="77"/>
        <v>942</v>
      </c>
    </row>
    <row r="1629" spans="1:38" x14ac:dyDescent="0.35">
      <c r="A1629" s="1" t="s">
        <v>2458</v>
      </c>
      <c r="B1629" s="1" t="s">
        <v>2442</v>
      </c>
      <c r="C1629" s="1" t="s">
        <v>2441</v>
      </c>
      <c r="D1629" s="1" t="s">
        <v>2459</v>
      </c>
      <c r="E1629" s="1" t="s">
        <v>33</v>
      </c>
      <c r="F1629" s="2">
        <v>136713</v>
      </c>
      <c r="G1629" s="2">
        <v>378929</v>
      </c>
      <c r="H1629" s="2">
        <v>136713</v>
      </c>
      <c r="I1629" s="2">
        <v>378929</v>
      </c>
      <c r="J1629" s="1" t="s">
        <v>79</v>
      </c>
      <c r="K1629" s="1" t="s">
        <v>35</v>
      </c>
      <c r="L1629" s="1" t="s">
        <v>54</v>
      </c>
      <c r="M1629" s="1" t="s">
        <v>80</v>
      </c>
      <c r="N1629" s="1" t="s">
        <v>56</v>
      </c>
      <c r="P1629" s="1" t="s">
        <v>2460</v>
      </c>
      <c r="Q1629" s="1" t="s">
        <v>45</v>
      </c>
      <c r="AA1629" s="2">
        <v>2985</v>
      </c>
      <c r="AB1629">
        <v>4.3700000000000003E-2</v>
      </c>
      <c r="AC1629">
        <v>1.4</v>
      </c>
      <c r="AD1629">
        <v>0.45</v>
      </c>
      <c r="AE1629">
        <v>3.5</v>
      </c>
      <c r="AF1629">
        <v>31</v>
      </c>
      <c r="AG1629" s="2">
        <f t="shared" si="75"/>
        <v>10447.5</v>
      </c>
      <c r="AH1629" s="2">
        <f t="shared" si="76"/>
        <v>35820</v>
      </c>
      <c r="AI1629" s="8">
        <v>85</v>
      </c>
      <c r="AJ1629" s="8">
        <v>40</v>
      </c>
      <c r="AK1629" s="2">
        <f>(100-AJ1629)/(100-AI1629)*AG1629</f>
        <v>41790</v>
      </c>
      <c r="AL1629" s="8">
        <f t="shared" si="77"/>
        <v>746</v>
      </c>
    </row>
    <row r="1630" spans="1:38" x14ac:dyDescent="0.35">
      <c r="A1630" s="1" t="s">
        <v>2458</v>
      </c>
      <c r="B1630" s="1" t="s">
        <v>2442</v>
      </c>
      <c r="C1630" s="1" t="s">
        <v>2441</v>
      </c>
      <c r="D1630" s="1" t="s">
        <v>2459</v>
      </c>
      <c r="E1630" s="1" t="s">
        <v>33</v>
      </c>
      <c r="F1630" s="2">
        <v>136713</v>
      </c>
      <c r="G1630" s="2">
        <v>378929</v>
      </c>
      <c r="H1630" s="2">
        <v>136713</v>
      </c>
      <c r="I1630" s="2">
        <v>378929</v>
      </c>
      <c r="J1630" s="1" t="s">
        <v>85</v>
      </c>
      <c r="K1630" s="1" t="s">
        <v>35</v>
      </c>
      <c r="L1630" s="1" t="s">
        <v>54</v>
      </c>
      <c r="M1630" s="1" t="s">
        <v>80</v>
      </c>
      <c r="N1630" s="1" t="s">
        <v>56</v>
      </c>
      <c r="P1630" s="1" t="s">
        <v>2460</v>
      </c>
      <c r="Q1630" s="1" t="s">
        <v>45</v>
      </c>
      <c r="AA1630">
        <v>640</v>
      </c>
      <c r="AB1630">
        <v>4.3700000000000003E-2</v>
      </c>
      <c r="AC1630">
        <v>1.4</v>
      </c>
      <c r="AD1630">
        <v>0.45</v>
      </c>
      <c r="AE1630">
        <v>3.5</v>
      </c>
      <c r="AF1630">
        <v>31</v>
      </c>
      <c r="AG1630" s="2">
        <f t="shared" si="75"/>
        <v>2240</v>
      </c>
      <c r="AH1630" s="2">
        <f t="shared" si="76"/>
        <v>7680</v>
      </c>
      <c r="AI1630" s="8">
        <v>85</v>
      </c>
      <c r="AJ1630" s="8">
        <v>40</v>
      </c>
      <c r="AK1630" s="2">
        <f>(100-AJ1630)/(100-AI1630)*AG1630</f>
        <v>8960</v>
      </c>
      <c r="AL1630" s="8">
        <f t="shared" si="77"/>
        <v>160</v>
      </c>
    </row>
    <row r="1631" spans="1:38" x14ac:dyDescent="0.35">
      <c r="A1631" s="1" t="s">
        <v>2461</v>
      </c>
      <c r="B1631" s="1" t="s">
        <v>2442</v>
      </c>
      <c r="C1631" s="1" t="s">
        <v>2441</v>
      </c>
      <c r="D1631" s="1" t="s">
        <v>2463</v>
      </c>
      <c r="E1631" s="1" t="s">
        <v>33</v>
      </c>
      <c r="F1631" s="2">
        <v>136191</v>
      </c>
      <c r="G1631" s="2">
        <v>379167</v>
      </c>
      <c r="H1631" s="2">
        <v>136191</v>
      </c>
      <c r="I1631" s="2">
        <v>379167</v>
      </c>
      <c r="J1631" s="1" t="s">
        <v>79</v>
      </c>
      <c r="K1631" s="1" t="s">
        <v>35</v>
      </c>
      <c r="L1631" s="1" t="s">
        <v>54</v>
      </c>
      <c r="M1631" s="1" t="s">
        <v>80</v>
      </c>
      <c r="N1631" s="1" t="s">
        <v>56</v>
      </c>
      <c r="O1631" s="1" t="s">
        <v>2462</v>
      </c>
      <c r="P1631" s="1" t="s">
        <v>2464</v>
      </c>
      <c r="Q1631" s="1" t="s">
        <v>45</v>
      </c>
      <c r="AA1631" s="2">
        <v>3120</v>
      </c>
      <c r="AB1631">
        <v>4.3700000000000003E-2</v>
      </c>
      <c r="AC1631">
        <v>1.4</v>
      </c>
      <c r="AD1631">
        <v>0.45</v>
      </c>
      <c r="AE1631">
        <v>3.5</v>
      </c>
      <c r="AF1631">
        <v>31</v>
      </c>
      <c r="AG1631" s="2">
        <f t="shared" si="75"/>
        <v>10920</v>
      </c>
      <c r="AH1631" s="2">
        <f t="shared" si="76"/>
        <v>37440</v>
      </c>
      <c r="AI1631" s="8">
        <v>85</v>
      </c>
      <c r="AJ1631" s="8">
        <v>40</v>
      </c>
      <c r="AK1631" s="2">
        <f>(100-AJ1631)/(100-AI1631)*AG1631</f>
        <v>43680</v>
      </c>
      <c r="AL1631" s="8">
        <f t="shared" si="77"/>
        <v>780</v>
      </c>
    </row>
    <row r="1632" spans="1:38" x14ac:dyDescent="0.35">
      <c r="A1632" s="1" t="s">
        <v>2461</v>
      </c>
      <c r="B1632" s="1" t="s">
        <v>2442</v>
      </c>
      <c r="C1632" s="1" t="s">
        <v>2441</v>
      </c>
      <c r="D1632" s="1" t="s">
        <v>2463</v>
      </c>
      <c r="E1632" s="1" t="s">
        <v>33</v>
      </c>
      <c r="F1632" s="2">
        <v>136191</v>
      </c>
      <c r="G1632" s="2">
        <v>379167</v>
      </c>
      <c r="H1632" s="2">
        <v>136191</v>
      </c>
      <c r="I1632" s="2">
        <v>379167</v>
      </c>
      <c r="J1632" s="1" t="s">
        <v>85</v>
      </c>
      <c r="K1632" s="1" t="s">
        <v>35</v>
      </c>
      <c r="L1632" s="1" t="s">
        <v>54</v>
      </c>
      <c r="M1632" s="1" t="s">
        <v>80</v>
      </c>
      <c r="N1632" s="1" t="s">
        <v>56</v>
      </c>
      <c r="O1632" s="1" t="s">
        <v>2462</v>
      </c>
      <c r="P1632" s="1" t="s">
        <v>2464</v>
      </c>
      <c r="Q1632" s="1" t="s">
        <v>45</v>
      </c>
      <c r="AA1632">
        <v>480</v>
      </c>
      <c r="AB1632">
        <v>4.3700000000000003E-2</v>
      </c>
      <c r="AC1632">
        <v>1.4</v>
      </c>
      <c r="AD1632">
        <v>0.45</v>
      </c>
      <c r="AE1632">
        <v>3.5</v>
      </c>
      <c r="AF1632">
        <v>31</v>
      </c>
      <c r="AG1632" s="2">
        <f t="shared" si="75"/>
        <v>1680</v>
      </c>
      <c r="AH1632" s="2">
        <f t="shared" si="76"/>
        <v>5760</v>
      </c>
      <c r="AI1632" s="8">
        <v>85</v>
      </c>
      <c r="AJ1632" s="8">
        <v>40</v>
      </c>
      <c r="AK1632" s="2">
        <f>(100-AJ1632)/(100-AI1632)*AG1632</f>
        <v>6720</v>
      </c>
      <c r="AL1632" s="8">
        <f t="shared" si="77"/>
        <v>120</v>
      </c>
    </row>
    <row r="1633" spans="1:38" x14ac:dyDescent="0.35">
      <c r="A1633" s="1" t="s">
        <v>2465</v>
      </c>
      <c r="B1633" s="1" t="s">
        <v>2442</v>
      </c>
      <c r="C1633" s="1" t="s">
        <v>2469</v>
      </c>
      <c r="D1633" s="1" t="s">
        <v>2467</v>
      </c>
      <c r="E1633" s="1" t="s">
        <v>33</v>
      </c>
      <c r="F1633" s="2">
        <v>141454</v>
      </c>
      <c r="G1633" s="2">
        <v>377659</v>
      </c>
      <c r="H1633" s="2">
        <v>141454</v>
      </c>
      <c r="I1633" s="2">
        <v>377659</v>
      </c>
      <c r="J1633" s="1" t="s">
        <v>509</v>
      </c>
      <c r="K1633" s="1" t="s">
        <v>35</v>
      </c>
      <c r="L1633" s="1" t="s">
        <v>150</v>
      </c>
      <c r="M1633" s="1" t="s">
        <v>151</v>
      </c>
      <c r="N1633" s="1" t="s">
        <v>152</v>
      </c>
      <c r="O1633" s="1" t="s">
        <v>2466</v>
      </c>
      <c r="P1633" s="1" t="s">
        <v>2468</v>
      </c>
      <c r="Q1633" s="1" t="s">
        <v>45</v>
      </c>
      <c r="AA1633">
        <v>792</v>
      </c>
      <c r="AB1633">
        <v>4.3700000000000003E-2</v>
      </c>
      <c r="AC1633">
        <v>1.4</v>
      </c>
      <c r="AD1633">
        <v>0.45</v>
      </c>
      <c r="AE1633">
        <v>5.8</v>
      </c>
      <c r="AF1633">
        <v>31</v>
      </c>
      <c r="AG1633" s="2">
        <f t="shared" si="75"/>
        <v>4593.5999999999995</v>
      </c>
      <c r="AH1633" s="2">
        <f t="shared" si="76"/>
        <v>9504</v>
      </c>
      <c r="AI1633" s="8">
        <v>70</v>
      </c>
      <c r="AJ1633" s="8">
        <v>40</v>
      </c>
      <c r="AK1633" s="2">
        <f>(100-AJ1633)/(100-AI1633)*AG1633</f>
        <v>9187.1999999999989</v>
      </c>
      <c r="AL1633" s="8">
        <f t="shared" si="77"/>
        <v>396</v>
      </c>
    </row>
    <row r="1634" spans="1:38" x14ac:dyDescent="0.35">
      <c r="A1634" s="1" t="s">
        <v>2470</v>
      </c>
      <c r="B1634" s="1" t="s">
        <v>2442</v>
      </c>
      <c r="C1634" s="1" t="s">
        <v>2469</v>
      </c>
      <c r="D1634" s="1" t="s">
        <v>2471</v>
      </c>
      <c r="E1634" s="1" t="s">
        <v>33</v>
      </c>
      <c r="F1634" s="2">
        <v>141781</v>
      </c>
      <c r="G1634" s="2">
        <v>377156</v>
      </c>
      <c r="H1634" s="2">
        <v>141781</v>
      </c>
      <c r="I1634" s="2">
        <v>377156</v>
      </c>
      <c r="J1634" s="1" t="s">
        <v>50</v>
      </c>
      <c r="K1634" s="1" t="s">
        <v>35</v>
      </c>
      <c r="L1634" s="1" t="s">
        <v>50</v>
      </c>
      <c r="M1634" s="1" t="s">
        <v>127</v>
      </c>
      <c r="N1634" s="1" t="s">
        <v>52</v>
      </c>
      <c r="P1634" s="1" t="s">
        <v>2468</v>
      </c>
      <c r="Q1634" s="1" t="s">
        <v>45</v>
      </c>
      <c r="AA1634" s="2">
        <v>9760</v>
      </c>
      <c r="AB1634">
        <v>4.3700000000000003E-2</v>
      </c>
      <c r="AC1634">
        <v>22</v>
      </c>
      <c r="AD1634">
        <v>0.1</v>
      </c>
      <c r="AE1634">
        <v>1.2</v>
      </c>
      <c r="AF1634">
        <v>15</v>
      </c>
      <c r="AG1634" s="2">
        <f t="shared" si="75"/>
        <v>11712</v>
      </c>
      <c r="AH1634" s="2">
        <f t="shared" si="76"/>
        <v>117120</v>
      </c>
      <c r="AI1634" s="8">
        <v>85</v>
      </c>
      <c r="AJ1634" s="8">
        <v>40</v>
      </c>
      <c r="AK1634" s="2">
        <f>(100-AJ1634)/(100-AI1634)*AG1634</f>
        <v>46848</v>
      </c>
      <c r="AL1634" s="8">
        <f t="shared" si="77"/>
        <v>2440</v>
      </c>
    </row>
    <row r="1635" spans="1:38" x14ac:dyDescent="0.35">
      <c r="A1635" s="1" t="s">
        <v>2470</v>
      </c>
      <c r="B1635" s="1" t="s">
        <v>2442</v>
      </c>
      <c r="C1635" s="1" t="s">
        <v>2469</v>
      </c>
      <c r="D1635" s="1" t="s">
        <v>2471</v>
      </c>
      <c r="E1635" s="1" t="s">
        <v>33</v>
      </c>
      <c r="F1635" s="2">
        <v>141781</v>
      </c>
      <c r="G1635" s="2">
        <v>377156</v>
      </c>
      <c r="H1635" s="2">
        <v>141781</v>
      </c>
      <c r="I1635" s="2">
        <v>377156</v>
      </c>
      <c r="J1635" s="1" t="s">
        <v>54</v>
      </c>
      <c r="K1635" s="1" t="s">
        <v>35</v>
      </c>
      <c r="L1635" s="1" t="s">
        <v>54</v>
      </c>
      <c r="M1635" s="1" t="s">
        <v>127</v>
      </c>
      <c r="N1635" s="1" t="s">
        <v>56</v>
      </c>
      <c r="P1635" s="1" t="s">
        <v>2468</v>
      </c>
      <c r="Q1635" s="1" t="s">
        <v>45</v>
      </c>
      <c r="AA1635" s="2">
        <v>3360</v>
      </c>
      <c r="AB1635">
        <v>4.3700000000000003E-2</v>
      </c>
      <c r="AC1635">
        <v>1.4</v>
      </c>
      <c r="AD1635">
        <v>0.45</v>
      </c>
      <c r="AE1635">
        <v>3.5</v>
      </c>
      <c r="AF1635">
        <v>31</v>
      </c>
      <c r="AG1635" s="2">
        <f t="shared" si="75"/>
        <v>11760</v>
      </c>
      <c r="AH1635" s="2">
        <f t="shared" si="76"/>
        <v>40320</v>
      </c>
      <c r="AI1635" s="8">
        <v>85</v>
      </c>
      <c r="AJ1635" s="8">
        <v>40</v>
      </c>
      <c r="AK1635" s="2">
        <f>(100-AJ1635)/(100-AI1635)*AG1635</f>
        <v>47040</v>
      </c>
      <c r="AL1635" s="8">
        <f t="shared" si="77"/>
        <v>840</v>
      </c>
    </row>
    <row r="1636" spans="1:38" x14ac:dyDescent="0.35">
      <c r="A1636" s="1" t="s">
        <v>2472</v>
      </c>
      <c r="B1636" s="1" t="s">
        <v>2442</v>
      </c>
      <c r="C1636" s="1" t="s">
        <v>2469</v>
      </c>
      <c r="D1636" s="1" t="s">
        <v>2474</v>
      </c>
      <c r="E1636" s="1" t="s">
        <v>33</v>
      </c>
      <c r="F1636" s="2">
        <v>141234</v>
      </c>
      <c r="G1636" s="2">
        <v>377016</v>
      </c>
      <c r="H1636" s="2">
        <v>141234</v>
      </c>
      <c r="I1636" s="2">
        <v>377016</v>
      </c>
      <c r="J1636" s="1" t="s">
        <v>53</v>
      </c>
      <c r="K1636" s="1" t="s">
        <v>35</v>
      </c>
      <c r="L1636" s="1" t="s">
        <v>53</v>
      </c>
      <c r="M1636" s="1" t="s">
        <v>122</v>
      </c>
      <c r="N1636" s="1" t="s">
        <v>48</v>
      </c>
      <c r="O1636" s="1" t="s">
        <v>2473</v>
      </c>
      <c r="P1636" s="1" t="s">
        <v>2475</v>
      </c>
      <c r="Q1636" s="1" t="s">
        <v>45</v>
      </c>
      <c r="AA1636">
        <v>656</v>
      </c>
      <c r="AB1636">
        <v>0.2606</v>
      </c>
      <c r="AC1636">
        <v>4.2</v>
      </c>
      <c r="AD1636">
        <v>0.63</v>
      </c>
      <c r="AE1636">
        <v>2.8</v>
      </c>
      <c r="AF1636">
        <v>35</v>
      </c>
      <c r="AG1636" s="2">
        <f t="shared" si="75"/>
        <v>1836.8</v>
      </c>
      <c r="AH1636" s="2">
        <f t="shared" si="76"/>
        <v>7872</v>
      </c>
      <c r="AI1636" s="8">
        <v>85</v>
      </c>
      <c r="AJ1636" s="8">
        <v>40</v>
      </c>
      <c r="AK1636" s="2">
        <f>(100-AJ1636)/(100-AI1636)*AG1636</f>
        <v>7347.2</v>
      </c>
      <c r="AL1636" s="8">
        <f t="shared" si="77"/>
        <v>164</v>
      </c>
    </row>
    <row r="1637" spans="1:38" x14ac:dyDescent="0.35">
      <c r="A1637" s="1" t="s">
        <v>2472</v>
      </c>
      <c r="B1637" s="1" t="s">
        <v>2442</v>
      </c>
      <c r="C1637" s="1" t="s">
        <v>2469</v>
      </c>
      <c r="D1637" s="1" t="s">
        <v>2474</v>
      </c>
      <c r="E1637" s="1" t="s">
        <v>33</v>
      </c>
      <c r="F1637" s="2">
        <v>141234</v>
      </c>
      <c r="G1637" s="2">
        <v>377016</v>
      </c>
      <c r="H1637" s="2">
        <v>141234</v>
      </c>
      <c r="I1637" s="2">
        <v>377016</v>
      </c>
      <c r="J1637" s="1" t="s">
        <v>46</v>
      </c>
      <c r="K1637" s="1" t="s">
        <v>35</v>
      </c>
      <c r="L1637" s="1" t="s">
        <v>46</v>
      </c>
      <c r="M1637" s="1" t="s">
        <v>122</v>
      </c>
      <c r="N1637" s="1" t="s">
        <v>48</v>
      </c>
      <c r="O1637" s="1" t="s">
        <v>2473</v>
      </c>
      <c r="P1637" s="1" t="s">
        <v>2475</v>
      </c>
      <c r="Q1637" s="1" t="s">
        <v>45</v>
      </c>
      <c r="AA1637">
        <v>1</v>
      </c>
      <c r="AB1637">
        <v>0.2606</v>
      </c>
      <c r="AC1637">
        <v>1.5</v>
      </c>
      <c r="AD1637">
        <v>0.83</v>
      </c>
      <c r="AE1637">
        <v>2.8</v>
      </c>
      <c r="AF1637">
        <v>36</v>
      </c>
      <c r="AG1637" s="2">
        <f t="shared" si="75"/>
        <v>2.8</v>
      </c>
      <c r="AH1637" s="2">
        <f t="shared" si="76"/>
        <v>12</v>
      </c>
      <c r="AI1637" s="8">
        <v>85</v>
      </c>
      <c r="AJ1637" s="8">
        <v>40</v>
      </c>
      <c r="AK1637" s="2">
        <f>(100-AJ1637)/(100-AI1637)*AG1637</f>
        <v>11.2</v>
      </c>
      <c r="AL1637" s="8">
        <f t="shared" si="77"/>
        <v>0</v>
      </c>
    </row>
    <row r="1638" spans="1:38" x14ac:dyDescent="0.35">
      <c r="A1638" s="1" t="s">
        <v>2472</v>
      </c>
      <c r="B1638" s="1" t="s">
        <v>2442</v>
      </c>
      <c r="C1638" s="1" t="s">
        <v>2469</v>
      </c>
      <c r="D1638" s="1" t="s">
        <v>2474</v>
      </c>
      <c r="E1638" s="1" t="s">
        <v>33</v>
      </c>
      <c r="F1638" s="2">
        <v>141234</v>
      </c>
      <c r="G1638" s="2">
        <v>377016</v>
      </c>
      <c r="H1638" s="2">
        <v>141234</v>
      </c>
      <c r="I1638" s="2">
        <v>377016</v>
      </c>
      <c r="J1638" s="1" t="s">
        <v>63</v>
      </c>
      <c r="K1638" s="1" t="s">
        <v>35</v>
      </c>
      <c r="L1638" s="1" t="s">
        <v>63</v>
      </c>
      <c r="M1638" s="1" t="s">
        <v>122</v>
      </c>
      <c r="N1638" s="1" t="s">
        <v>52</v>
      </c>
      <c r="O1638" s="1" t="s">
        <v>2473</v>
      </c>
      <c r="P1638" s="1" t="s">
        <v>2475</v>
      </c>
      <c r="Q1638" s="1" t="s">
        <v>45</v>
      </c>
      <c r="AA1638">
        <v>240</v>
      </c>
      <c r="AB1638">
        <v>0.2606</v>
      </c>
      <c r="AC1638">
        <v>2.2999999999999998</v>
      </c>
      <c r="AD1638">
        <v>1.3</v>
      </c>
      <c r="AE1638">
        <v>4.2</v>
      </c>
      <c r="AF1638">
        <v>32</v>
      </c>
      <c r="AG1638" s="2">
        <f t="shared" si="75"/>
        <v>1008</v>
      </c>
      <c r="AH1638" s="2">
        <f t="shared" si="76"/>
        <v>2880</v>
      </c>
      <c r="AI1638" s="8">
        <v>85</v>
      </c>
      <c r="AJ1638" s="8">
        <v>40</v>
      </c>
      <c r="AK1638" s="2">
        <f>(100-AJ1638)/(100-AI1638)*AG1638</f>
        <v>4032</v>
      </c>
      <c r="AL1638" s="8">
        <f t="shared" si="77"/>
        <v>60</v>
      </c>
    </row>
    <row r="1639" spans="1:38" x14ac:dyDescent="0.35">
      <c r="A1639" s="1" t="s">
        <v>2472</v>
      </c>
      <c r="B1639" s="1" t="s">
        <v>2442</v>
      </c>
      <c r="C1639" s="1" t="s">
        <v>2469</v>
      </c>
      <c r="D1639" s="1" t="s">
        <v>2474</v>
      </c>
      <c r="E1639" s="1" t="s">
        <v>33</v>
      </c>
      <c r="F1639" s="2">
        <v>141234</v>
      </c>
      <c r="G1639" s="2">
        <v>377016</v>
      </c>
      <c r="H1639" s="2">
        <v>141234</v>
      </c>
      <c r="I1639" s="2">
        <v>377016</v>
      </c>
      <c r="J1639" s="1" t="s">
        <v>49</v>
      </c>
      <c r="K1639" s="1" t="s">
        <v>35</v>
      </c>
      <c r="L1639" s="1" t="s">
        <v>50</v>
      </c>
      <c r="M1639" s="1" t="s">
        <v>122</v>
      </c>
      <c r="N1639" s="1" t="s">
        <v>52</v>
      </c>
      <c r="O1639" s="1" t="s">
        <v>2473</v>
      </c>
      <c r="P1639" s="1" t="s">
        <v>2475</v>
      </c>
      <c r="Q1639" s="1" t="s">
        <v>45</v>
      </c>
      <c r="AA1639" s="2">
        <v>2880</v>
      </c>
      <c r="AB1639">
        <v>0</v>
      </c>
      <c r="AC1639">
        <v>22</v>
      </c>
      <c r="AD1639">
        <v>0.1</v>
      </c>
      <c r="AE1639">
        <v>1.2</v>
      </c>
      <c r="AF1639">
        <v>15</v>
      </c>
      <c r="AG1639" s="2">
        <f t="shared" si="75"/>
        <v>3456</v>
      </c>
      <c r="AH1639" s="2">
        <f t="shared" si="76"/>
        <v>34560</v>
      </c>
      <c r="AI1639" s="8">
        <v>85</v>
      </c>
      <c r="AJ1639" s="8">
        <v>40</v>
      </c>
      <c r="AK1639" s="2">
        <f>(100-AJ1639)/(100-AI1639)*AG1639</f>
        <v>13824</v>
      </c>
      <c r="AL1639" s="8">
        <f t="shared" si="77"/>
        <v>720</v>
      </c>
    </row>
    <row r="1640" spans="1:38" x14ac:dyDescent="0.35">
      <c r="A1640" s="1" t="s">
        <v>2472</v>
      </c>
      <c r="B1640" s="1" t="s">
        <v>2442</v>
      </c>
      <c r="C1640" s="1" t="s">
        <v>2469</v>
      </c>
      <c r="D1640" s="1" t="s">
        <v>2474</v>
      </c>
      <c r="E1640" s="1" t="s">
        <v>33</v>
      </c>
      <c r="F1640" s="2">
        <v>141234</v>
      </c>
      <c r="G1640" s="2">
        <v>377016</v>
      </c>
      <c r="H1640" s="2">
        <v>141234</v>
      </c>
      <c r="I1640" s="2">
        <v>377016</v>
      </c>
      <c r="J1640" s="1" t="s">
        <v>85</v>
      </c>
      <c r="K1640" s="1" t="s">
        <v>35</v>
      </c>
      <c r="L1640" s="1" t="s">
        <v>54</v>
      </c>
      <c r="M1640" s="1" t="s">
        <v>122</v>
      </c>
      <c r="N1640" s="1" t="s">
        <v>56</v>
      </c>
      <c r="O1640" s="1" t="s">
        <v>2473</v>
      </c>
      <c r="P1640" s="1" t="s">
        <v>2475</v>
      </c>
      <c r="Q1640" s="1" t="s">
        <v>45</v>
      </c>
      <c r="U1640" s="1" t="s">
        <v>85</v>
      </c>
      <c r="V1640" s="1" t="s">
        <v>122</v>
      </c>
      <c r="W1640" s="1" t="s">
        <v>56</v>
      </c>
      <c r="AA1640" s="2">
        <v>1760</v>
      </c>
      <c r="AB1640">
        <v>4.3700000000000003E-2</v>
      </c>
      <c r="AC1640">
        <v>1.4</v>
      </c>
      <c r="AD1640">
        <v>0.14000000000000001</v>
      </c>
      <c r="AE1640">
        <v>0.52500000000000002</v>
      </c>
      <c r="AF1640">
        <v>31</v>
      </c>
      <c r="AG1640" s="2">
        <f t="shared" si="75"/>
        <v>924</v>
      </c>
      <c r="AH1640" s="2">
        <f t="shared" si="76"/>
        <v>21120</v>
      </c>
      <c r="AI1640" s="8">
        <v>85</v>
      </c>
      <c r="AJ1640" s="8">
        <v>40</v>
      </c>
      <c r="AK1640" s="2">
        <f>(100-AJ1640)/(100-AI1640)*AG1640</f>
        <v>3696</v>
      </c>
      <c r="AL1640" s="8">
        <f t="shared" si="77"/>
        <v>440</v>
      </c>
    </row>
    <row r="1641" spans="1:38" x14ac:dyDescent="0.35">
      <c r="A1641" s="1" t="s">
        <v>2476</v>
      </c>
      <c r="B1641" s="1" t="s">
        <v>2442</v>
      </c>
      <c r="C1641" s="1" t="s">
        <v>2469</v>
      </c>
      <c r="D1641" s="1" t="s">
        <v>2478</v>
      </c>
      <c r="E1641" s="1" t="s">
        <v>33</v>
      </c>
      <c r="F1641" s="2">
        <v>141739</v>
      </c>
      <c r="G1641" s="2">
        <v>378510</v>
      </c>
      <c r="H1641" s="2">
        <v>141739</v>
      </c>
      <c r="I1641" s="2">
        <v>378510</v>
      </c>
      <c r="J1641" s="1" t="s">
        <v>150</v>
      </c>
      <c r="K1641" s="1" t="s">
        <v>35</v>
      </c>
      <c r="L1641" s="1" t="s">
        <v>150</v>
      </c>
      <c r="M1641" s="1" t="s">
        <v>526</v>
      </c>
      <c r="N1641" s="1" t="s">
        <v>152</v>
      </c>
      <c r="O1641" s="1" t="s">
        <v>2477</v>
      </c>
      <c r="P1641" s="1" t="s">
        <v>2479</v>
      </c>
      <c r="Q1641" s="1" t="s">
        <v>45</v>
      </c>
      <c r="AA1641">
        <v>630</v>
      </c>
      <c r="AB1641">
        <v>4.3700000000000003E-2</v>
      </c>
      <c r="AC1641">
        <v>1.4</v>
      </c>
      <c r="AD1641">
        <v>0.45</v>
      </c>
      <c r="AE1641">
        <v>5.8</v>
      </c>
      <c r="AF1641">
        <v>31</v>
      </c>
      <c r="AG1641" s="2">
        <f t="shared" si="75"/>
        <v>3654</v>
      </c>
      <c r="AH1641" s="2">
        <f t="shared" si="76"/>
        <v>7560</v>
      </c>
      <c r="AI1641" s="8">
        <v>70</v>
      </c>
      <c r="AJ1641" s="8">
        <v>40</v>
      </c>
      <c r="AK1641" s="2">
        <f>(100-AJ1641)/(100-AI1641)*AG1641</f>
        <v>7308</v>
      </c>
      <c r="AL1641" s="8">
        <f t="shared" si="77"/>
        <v>315</v>
      </c>
    </row>
    <row r="1642" spans="1:38" x14ac:dyDescent="0.35">
      <c r="A1642" s="1" t="s">
        <v>2480</v>
      </c>
      <c r="B1642" s="1" t="s">
        <v>2442</v>
      </c>
      <c r="C1642" s="1" t="s">
        <v>2469</v>
      </c>
      <c r="D1642" s="1" t="s">
        <v>2482</v>
      </c>
      <c r="E1642" s="1" t="s">
        <v>33</v>
      </c>
      <c r="F1642" s="2">
        <v>141155</v>
      </c>
      <c r="G1642" s="2">
        <v>378209</v>
      </c>
      <c r="H1642" s="2">
        <v>141155</v>
      </c>
      <c r="I1642" s="2">
        <v>378209</v>
      </c>
      <c r="J1642" s="1" t="s">
        <v>53</v>
      </c>
      <c r="K1642" s="1" t="s">
        <v>35</v>
      </c>
      <c r="L1642" s="1" t="s">
        <v>53</v>
      </c>
      <c r="M1642" s="1" t="s">
        <v>55</v>
      </c>
      <c r="N1642" s="1" t="s">
        <v>52</v>
      </c>
      <c r="O1642" s="1" t="s">
        <v>2481</v>
      </c>
      <c r="P1642" s="1" t="s">
        <v>2479</v>
      </c>
      <c r="Q1642" s="1" t="s">
        <v>45</v>
      </c>
      <c r="AA1642">
        <v>736</v>
      </c>
      <c r="AB1642">
        <v>0.2606</v>
      </c>
      <c r="AC1642">
        <v>4.2</v>
      </c>
      <c r="AD1642">
        <v>0.63</v>
      </c>
      <c r="AE1642">
        <v>4.7</v>
      </c>
      <c r="AF1642">
        <v>35</v>
      </c>
      <c r="AG1642" s="2">
        <f t="shared" si="75"/>
        <v>3459.2000000000003</v>
      </c>
      <c r="AH1642" s="2">
        <f t="shared" si="76"/>
        <v>8832</v>
      </c>
      <c r="AI1642" s="8">
        <v>85</v>
      </c>
      <c r="AJ1642" s="8">
        <v>40</v>
      </c>
      <c r="AK1642" s="2">
        <f>(100-AJ1642)/(100-AI1642)*AG1642</f>
        <v>13836.800000000001</v>
      </c>
      <c r="AL1642" s="8">
        <f t="shared" si="77"/>
        <v>184</v>
      </c>
    </row>
    <row r="1643" spans="1:38" x14ac:dyDescent="0.35">
      <c r="A1643" s="1" t="s">
        <v>2480</v>
      </c>
      <c r="B1643" s="1" t="s">
        <v>2442</v>
      </c>
      <c r="C1643" s="1" t="s">
        <v>2469</v>
      </c>
      <c r="D1643" s="1" t="s">
        <v>2482</v>
      </c>
      <c r="E1643" s="1" t="s">
        <v>33</v>
      </c>
      <c r="F1643" s="2">
        <v>141155</v>
      </c>
      <c r="G1643" s="2">
        <v>378209</v>
      </c>
      <c r="H1643" s="2">
        <v>141155</v>
      </c>
      <c r="I1643" s="2">
        <v>378209</v>
      </c>
      <c r="J1643" s="1" t="s">
        <v>46</v>
      </c>
      <c r="K1643" s="1" t="s">
        <v>35</v>
      </c>
      <c r="L1643" s="1" t="s">
        <v>46</v>
      </c>
      <c r="M1643" s="1" t="s">
        <v>339</v>
      </c>
      <c r="N1643" s="1" t="s">
        <v>48</v>
      </c>
      <c r="O1643" s="1" t="s">
        <v>2481</v>
      </c>
      <c r="P1643" s="1" t="s">
        <v>2479</v>
      </c>
      <c r="Q1643" s="1" t="s">
        <v>45</v>
      </c>
      <c r="AA1643">
        <v>6</v>
      </c>
      <c r="AB1643">
        <v>0.2606</v>
      </c>
      <c r="AC1643">
        <v>1.5</v>
      </c>
      <c r="AD1643">
        <v>0.83</v>
      </c>
      <c r="AE1643">
        <v>4.7</v>
      </c>
      <c r="AF1643">
        <v>36</v>
      </c>
      <c r="AG1643" s="2">
        <f t="shared" si="75"/>
        <v>28.200000000000003</v>
      </c>
      <c r="AH1643" s="2">
        <f t="shared" si="76"/>
        <v>72</v>
      </c>
      <c r="AI1643" s="8">
        <v>85</v>
      </c>
      <c r="AJ1643" s="8">
        <v>40</v>
      </c>
      <c r="AK1643" s="2">
        <f>(100-AJ1643)/(100-AI1643)*AG1643</f>
        <v>112.80000000000001</v>
      </c>
      <c r="AL1643" s="8">
        <f t="shared" si="77"/>
        <v>1</v>
      </c>
    </row>
    <row r="1644" spans="1:38" x14ac:dyDescent="0.35">
      <c r="A1644" s="1" t="s">
        <v>2480</v>
      </c>
      <c r="B1644" s="1" t="s">
        <v>2442</v>
      </c>
      <c r="C1644" s="1" t="s">
        <v>2469</v>
      </c>
      <c r="D1644" s="1" t="s">
        <v>2482</v>
      </c>
      <c r="E1644" s="1" t="s">
        <v>33</v>
      </c>
      <c r="F1644" s="2">
        <v>141155</v>
      </c>
      <c r="G1644" s="2">
        <v>378209</v>
      </c>
      <c r="H1644" s="2">
        <v>141155</v>
      </c>
      <c r="I1644" s="2">
        <v>378209</v>
      </c>
      <c r="J1644" s="1" t="s">
        <v>54</v>
      </c>
      <c r="K1644" s="1" t="s">
        <v>35</v>
      </c>
      <c r="L1644" s="1" t="s">
        <v>54</v>
      </c>
      <c r="M1644" s="1" t="s">
        <v>339</v>
      </c>
      <c r="N1644" s="1" t="s">
        <v>56</v>
      </c>
      <c r="O1644" s="1" t="s">
        <v>2481</v>
      </c>
      <c r="P1644" s="1" t="s">
        <v>2479</v>
      </c>
      <c r="Q1644" s="1" t="s">
        <v>45</v>
      </c>
      <c r="AA1644">
        <v>660</v>
      </c>
      <c r="AB1644">
        <v>4.3700000000000003E-2</v>
      </c>
      <c r="AC1644">
        <v>1.4</v>
      </c>
      <c r="AD1644">
        <v>0.45</v>
      </c>
      <c r="AE1644">
        <v>5.8</v>
      </c>
      <c r="AF1644">
        <v>31</v>
      </c>
      <c r="AG1644" s="2">
        <f t="shared" si="75"/>
        <v>3828</v>
      </c>
      <c r="AH1644" s="2">
        <f t="shared" si="76"/>
        <v>7920</v>
      </c>
      <c r="AI1644" s="8">
        <v>85</v>
      </c>
      <c r="AJ1644" s="8">
        <v>40</v>
      </c>
      <c r="AK1644" s="2">
        <f>(100-AJ1644)/(100-AI1644)*AG1644</f>
        <v>15312</v>
      </c>
      <c r="AL1644" s="8">
        <f t="shared" si="77"/>
        <v>165</v>
      </c>
    </row>
    <row r="1645" spans="1:38" x14ac:dyDescent="0.35">
      <c r="A1645" s="1" t="s">
        <v>2480</v>
      </c>
      <c r="B1645" s="1" t="s">
        <v>2442</v>
      </c>
      <c r="C1645" s="1" t="s">
        <v>2469</v>
      </c>
      <c r="D1645" s="1" t="s">
        <v>2482</v>
      </c>
      <c r="E1645" s="1" t="s">
        <v>33</v>
      </c>
      <c r="F1645" s="2">
        <v>141155</v>
      </c>
      <c r="G1645" s="2">
        <v>378209</v>
      </c>
      <c r="H1645" s="2">
        <v>141155</v>
      </c>
      <c r="I1645" s="2">
        <v>378209</v>
      </c>
      <c r="J1645" s="1" t="s">
        <v>50</v>
      </c>
      <c r="K1645" s="1" t="s">
        <v>35</v>
      </c>
      <c r="L1645" s="1" t="s">
        <v>50</v>
      </c>
      <c r="M1645" s="1" t="s">
        <v>339</v>
      </c>
      <c r="N1645" s="1" t="s">
        <v>52</v>
      </c>
      <c r="O1645" s="1" t="s">
        <v>2481</v>
      </c>
      <c r="P1645" s="1" t="s">
        <v>2479</v>
      </c>
      <c r="Q1645" s="1" t="s">
        <v>45</v>
      </c>
      <c r="AA1645" s="2">
        <v>4448</v>
      </c>
      <c r="AB1645">
        <v>0</v>
      </c>
      <c r="AC1645">
        <v>22</v>
      </c>
      <c r="AD1645">
        <v>0.1</v>
      </c>
      <c r="AE1645">
        <v>2</v>
      </c>
      <c r="AF1645">
        <v>15</v>
      </c>
      <c r="AG1645" s="2">
        <f t="shared" si="75"/>
        <v>8896</v>
      </c>
      <c r="AH1645" s="2">
        <f t="shared" si="76"/>
        <v>53376</v>
      </c>
      <c r="AI1645" s="8">
        <v>85</v>
      </c>
      <c r="AJ1645" s="8">
        <v>40</v>
      </c>
      <c r="AK1645" s="2">
        <f>(100-AJ1645)/(100-AI1645)*AG1645</f>
        <v>35584</v>
      </c>
      <c r="AL1645" s="8">
        <f t="shared" si="77"/>
        <v>1112</v>
      </c>
    </row>
    <row r="1646" spans="1:38" x14ac:dyDescent="0.35">
      <c r="A1646" s="1" t="s">
        <v>2480</v>
      </c>
      <c r="B1646" s="1" t="s">
        <v>2442</v>
      </c>
      <c r="C1646" s="1" t="s">
        <v>2469</v>
      </c>
      <c r="D1646" s="1" t="s">
        <v>2482</v>
      </c>
      <c r="E1646" s="1" t="s">
        <v>33</v>
      </c>
      <c r="F1646" s="2">
        <v>141155</v>
      </c>
      <c r="G1646" s="2">
        <v>378209</v>
      </c>
      <c r="H1646" s="2">
        <v>141155</v>
      </c>
      <c r="I1646" s="2">
        <v>378209</v>
      </c>
      <c r="J1646" s="1" t="s">
        <v>63</v>
      </c>
      <c r="K1646" s="1" t="s">
        <v>35</v>
      </c>
      <c r="L1646" s="1" t="s">
        <v>63</v>
      </c>
      <c r="M1646" s="1" t="s">
        <v>339</v>
      </c>
      <c r="N1646" s="1" t="s">
        <v>52</v>
      </c>
      <c r="O1646" s="1" t="s">
        <v>2481</v>
      </c>
      <c r="P1646" s="1" t="s">
        <v>2479</v>
      </c>
      <c r="Q1646" s="1" t="s">
        <v>45</v>
      </c>
      <c r="AA1646">
        <v>216</v>
      </c>
      <c r="AB1646">
        <v>0.2606</v>
      </c>
      <c r="AC1646">
        <v>2.2999999999999998</v>
      </c>
      <c r="AD1646">
        <v>1.3</v>
      </c>
      <c r="AE1646">
        <v>7</v>
      </c>
      <c r="AF1646">
        <v>32</v>
      </c>
      <c r="AG1646" s="2">
        <f t="shared" si="75"/>
        <v>1512</v>
      </c>
      <c r="AH1646" s="2">
        <f t="shared" si="76"/>
        <v>2592</v>
      </c>
      <c r="AI1646" s="8">
        <v>85</v>
      </c>
      <c r="AJ1646" s="8">
        <v>40</v>
      </c>
      <c r="AK1646" s="2">
        <f>(100-AJ1646)/(100-AI1646)*AG1646</f>
        <v>6048</v>
      </c>
      <c r="AL1646" s="8">
        <f t="shared" si="77"/>
        <v>54</v>
      </c>
    </row>
    <row r="1647" spans="1:38" x14ac:dyDescent="0.35">
      <c r="A1647" s="1" t="s">
        <v>2483</v>
      </c>
      <c r="B1647" s="1" t="s">
        <v>2442</v>
      </c>
      <c r="C1647" s="1" t="s">
        <v>2487</v>
      </c>
      <c r="D1647" s="1" t="s">
        <v>2485</v>
      </c>
      <c r="E1647" s="1" t="s">
        <v>33</v>
      </c>
      <c r="F1647" s="2">
        <v>137375</v>
      </c>
      <c r="G1647" s="2">
        <v>374066</v>
      </c>
      <c r="H1647" s="2">
        <v>137375</v>
      </c>
      <c r="I1647" s="2">
        <v>374066</v>
      </c>
      <c r="J1647" s="1" t="s">
        <v>85</v>
      </c>
      <c r="K1647" s="1" t="s">
        <v>35</v>
      </c>
      <c r="L1647" s="1" t="s">
        <v>54</v>
      </c>
      <c r="M1647" s="1" t="s">
        <v>51</v>
      </c>
      <c r="N1647" s="1" t="s">
        <v>56</v>
      </c>
      <c r="O1647" s="1" t="s">
        <v>2484</v>
      </c>
      <c r="P1647" s="1" t="s">
        <v>2486</v>
      </c>
      <c r="Q1647" s="1" t="s">
        <v>45</v>
      </c>
      <c r="AA1647" s="2">
        <v>1920</v>
      </c>
      <c r="AB1647">
        <v>4.3700000000000003E-2</v>
      </c>
      <c r="AC1647">
        <v>1.4</v>
      </c>
      <c r="AD1647">
        <v>0.45</v>
      </c>
      <c r="AE1647">
        <v>5.8</v>
      </c>
      <c r="AF1647">
        <v>31</v>
      </c>
      <c r="AG1647" s="2">
        <f t="shared" si="75"/>
        <v>11136</v>
      </c>
      <c r="AH1647" s="2">
        <f t="shared" si="76"/>
        <v>23040</v>
      </c>
      <c r="AI1647" s="8">
        <v>85</v>
      </c>
      <c r="AJ1647" s="8">
        <v>40</v>
      </c>
      <c r="AK1647" s="2">
        <f>(100-AJ1647)/(100-AI1647)*AG1647</f>
        <v>44544</v>
      </c>
      <c r="AL1647" s="8">
        <f t="shared" si="77"/>
        <v>480</v>
      </c>
    </row>
    <row r="1648" spans="1:38" x14ac:dyDescent="0.35">
      <c r="A1648" s="1" t="s">
        <v>2483</v>
      </c>
      <c r="B1648" s="1" t="s">
        <v>2442</v>
      </c>
      <c r="C1648" s="1" t="s">
        <v>2487</v>
      </c>
      <c r="D1648" s="1" t="s">
        <v>2485</v>
      </c>
      <c r="E1648" s="1" t="s">
        <v>33</v>
      </c>
      <c r="F1648" s="2">
        <v>137375</v>
      </c>
      <c r="G1648" s="2">
        <v>374066</v>
      </c>
      <c r="H1648" s="2">
        <v>137375</v>
      </c>
      <c r="I1648" s="2">
        <v>374066</v>
      </c>
      <c r="J1648" s="1" t="s">
        <v>68</v>
      </c>
      <c r="K1648" s="1" t="s">
        <v>35</v>
      </c>
      <c r="L1648" s="1" t="s">
        <v>50</v>
      </c>
      <c r="M1648" s="1" t="s">
        <v>51</v>
      </c>
      <c r="N1648" s="1" t="s">
        <v>52</v>
      </c>
      <c r="O1648" s="1" t="s">
        <v>2484</v>
      </c>
      <c r="P1648" s="1" t="s">
        <v>2486</v>
      </c>
      <c r="Q1648" s="1" t="s">
        <v>45</v>
      </c>
      <c r="AA1648" s="2">
        <v>2688</v>
      </c>
      <c r="AB1648">
        <v>0</v>
      </c>
      <c r="AC1648">
        <v>22</v>
      </c>
      <c r="AD1648">
        <v>0.1</v>
      </c>
      <c r="AE1648">
        <v>2</v>
      </c>
      <c r="AF1648">
        <v>15</v>
      </c>
      <c r="AG1648" s="2">
        <f t="shared" si="75"/>
        <v>5376</v>
      </c>
      <c r="AH1648" s="2">
        <f t="shared" si="76"/>
        <v>32256</v>
      </c>
      <c r="AI1648" s="8">
        <v>85</v>
      </c>
      <c r="AJ1648" s="8">
        <v>40</v>
      </c>
      <c r="AK1648" s="2">
        <f>(100-AJ1648)/(100-AI1648)*AG1648</f>
        <v>21504</v>
      </c>
      <c r="AL1648" s="8">
        <f t="shared" si="77"/>
        <v>672</v>
      </c>
    </row>
    <row r="1649" spans="1:38" x14ac:dyDescent="0.35">
      <c r="A1649" s="1" t="s">
        <v>2488</v>
      </c>
      <c r="B1649" s="1" t="s">
        <v>2442</v>
      </c>
      <c r="C1649" s="1" t="s">
        <v>2487</v>
      </c>
      <c r="D1649" s="1" t="s">
        <v>2490</v>
      </c>
      <c r="E1649" s="1" t="s">
        <v>33</v>
      </c>
      <c r="F1649" s="2">
        <v>140424</v>
      </c>
      <c r="G1649" s="2">
        <v>373666</v>
      </c>
      <c r="H1649" s="2">
        <v>140424</v>
      </c>
      <c r="I1649" s="2">
        <v>373666</v>
      </c>
      <c r="J1649" s="1" t="s">
        <v>107</v>
      </c>
      <c r="K1649" s="1" t="s">
        <v>35</v>
      </c>
      <c r="L1649" s="1" t="s">
        <v>107</v>
      </c>
      <c r="M1649" s="1" t="s">
        <v>95</v>
      </c>
      <c r="N1649" s="1" t="s">
        <v>96</v>
      </c>
      <c r="O1649" s="1" t="s">
        <v>2489</v>
      </c>
      <c r="P1649" s="1" t="s">
        <v>2491</v>
      </c>
      <c r="Q1649" s="1" t="s">
        <v>45</v>
      </c>
      <c r="AA1649">
        <v>32</v>
      </c>
      <c r="AB1649">
        <v>0.2606</v>
      </c>
      <c r="AC1649">
        <v>2.2999999999999998</v>
      </c>
      <c r="AD1649">
        <v>1.3</v>
      </c>
      <c r="AE1649">
        <v>8.4</v>
      </c>
      <c r="AF1649">
        <v>32</v>
      </c>
      <c r="AG1649" s="2">
        <f t="shared" si="75"/>
        <v>268.8</v>
      </c>
      <c r="AH1649" s="2">
        <f t="shared" si="76"/>
        <v>384</v>
      </c>
      <c r="AI1649" s="8">
        <v>85</v>
      </c>
      <c r="AJ1649" s="8">
        <v>40</v>
      </c>
      <c r="AK1649" s="2">
        <f>(100-AJ1649)/(100-AI1649)*AG1649</f>
        <v>1075.2</v>
      </c>
      <c r="AL1649" s="8">
        <f t="shared" si="77"/>
        <v>8</v>
      </c>
    </row>
    <row r="1650" spans="1:38" x14ac:dyDescent="0.35">
      <c r="A1650" s="1" t="s">
        <v>2492</v>
      </c>
      <c r="B1650" s="1" t="s">
        <v>2442</v>
      </c>
      <c r="C1650" s="1" t="s">
        <v>2487</v>
      </c>
      <c r="D1650" s="1" t="s">
        <v>2494</v>
      </c>
      <c r="E1650" s="1" t="s">
        <v>33</v>
      </c>
      <c r="F1650" s="2">
        <v>140581</v>
      </c>
      <c r="G1650" s="2">
        <v>373851</v>
      </c>
      <c r="H1650" s="2">
        <v>140581</v>
      </c>
      <c r="I1650" s="2">
        <v>373851</v>
      </c>
      <c r="J1650" s="1" t="s">
        <v>94</v>
      </c>
      <c r="K1650" s="1" t="s">
        <v>35</v>
      </c>
      <c r="L1650" s="1" t="s">
        <v>94</v>
      </c>
      <c r="M1650" s="1" t="s">
        <v>95</v>
      </c>
      <c r="N1650" s="1" t="s">
        <v>96</v>
      </c>
      <c r="O1650" s="1" t="s">
        <v>2493</v>
      </c>
      <c r="P1650" s="1" t="s">
        <v>2491</v>
      </c>
      <c r="Q1650" s="1" t="s">
        <v>45</v>
      </c>
      <c r="AA1650">
        <v>536</v>
      </c>
      <c r="AB1650">
        <v>0.2606</v>
      </c>
      <c r="AC1650">
        <v>4.2</v>
      </c>
      <c r="AD1650">
        <v>0.63</v>
      </c>
      <c r="AE1650">
        <v>5.6</v>
      </c>
      <c r="AF1650">
        <v>35</v>
      </c>
      <c r="AG1650" s="2">
        <f t="shared" si="75"/>
        <v>3001.6</v>
      </c>
      <c r="AH1650" s="2">
        <f t="shared" si="76"/>
        <v>6432</v>
      </c>
      <c r="AI1650" s="8">
        <v>85</v>
      </c>
      <c r="AJ1650" s="8">
        <v>40</v>
      </c>
      <c r="AK1650" s="2">
        <f>(100-AJ1650)/(100-AI1650)*AG1650</f>
        <v>12006.4</v>
      </c>
      <c r="AL1650" s="8">
        <f t="shared" si="77"/>
        <v>134</v>
      </c>
    </row>
    <row r="1651" spans="1:38" x14ac:dyDescent="0.35">
      <c r="A1651" s="1" t="s">
        <v>2492</v>
      </c>
      <c r="B1651" s="1" t="s">
        <v>2442</v>
      </c>
      <c r="C1651" s="1" t="s">
        <v>2487</v>
      </c>
      <c r="D1651" s="1" t="s">
        <v>2494</v>
      </c>
      <c r="E1651" s="1" t="s">
        <v>33</v>
      </c>
      <c r="F1651" s="2">
        <v>140581</v>
      </c>
      <c r="G1651" s="2">
        <v>373851</v>
      </c>
      <c r="H1651" s="2">
        <v>140581</v>
      </c>
      <c r="I1651" s="2">
        <v>373851</v>
      </c>
      <c r="J1651" s="1" t="s">
        <v>107</v>
      </c>
      <c r="K1651" s="1" t="s">
        <v>35</v>
      </c>
      <c r="L1651" s="1" t="s">
        <v>107</v>
      </c>
      <c r="M1651" s="1" t="s">
        <v>95</v>
      </c>
      <c r="N1651" s="1" t="s">
        <v>96</v>
      </c>
      <c r="O1651" s="1" t="s">
        <v>2493</v>
      </c>
      <c r="P1651" s="1" t="s">
        <v>2491</v>
      </c>
      <c r="Q1651" s="1" t="s">
        <v>45</v>
      </c>
      <c r="AA1651">
        <v>214</v>
      </c>
      <c r="AB1651">
        <v>0.2606</v>
      </c>
      <c r="AC1651">
        <v>2.2999999999999998</v>
      </c>
      <c r="AD1651">
        <v>1.3</v>
      </c>
      <c r="AE1651">
        <v>8.4</v>
      </c>
      <c r="AF1651">
        <v>32</v>
      </c>
      <c r="AG1651" s="2">
        <f t="shared" si="75"/>
        <v>1797.6000000000001</v>
      </c>
      <c r="AH1651" s="2">
        <f t="shared" si="76"/>
        <v>2568</v>
      </c>
      <c r="AI1651" s="8">
        <v>85</v>
      </c>
      <c r="AJ1651" s="8">
        <v>40</v>
      </c>
      <c r="AK1651" s="2">
        <f>(100-AJ1651)/(100-AI1651)*AG1651</f>
        <v>7190.4000000000005</v>
      </c>
      <c r="AL1651" s="8">
        <f t="shared" si="77"/>
        <v>53</v>
      </c>
    </row>
    <row r="1652" spans="1:38" x14ac:dyDescent="0.35">
      <c r="A1652" s="1" t="s">
        <v>2492</v>
      </c>
      <c r="B1652" s="1" t="s">
        <v>2442</v>
      </c>
      <c r="C1652" s="1" t="s">
        <v>2487</v>
      </c>
      <c r="D1652" s="1" t="s">
        <v>2494</v>
      </c>
      <c r="E1652" s="1" t="s">
        <v>33</v>
      </c>
      <c r="F1652" s="2">
        <v>140581</v>
      </c>
      <c r="G1652" s="2">
        <v>373851</v>
      </c>
      <c r="H1652" s="2">
        <v>140581</v>
      </c>
      <c r="I1652" s="2">
        <v>373851</v>
      </c>
      <c r="J1652" s="1" t="s">
        <v>163</v>
      </c>
      <c r="K1652" s="1" t="s">
        <v>35</v>
      </c>
      <c r="L1652" s="1" t="s">
        <v>103</v>
      </c>
      <c r="M1652" s="1" t="s">
        <v>95</v>
      </c>
      <c r="N1652" s="1" t="s">
        <v>104</v>
      </c>
      <c r="O1652" s="1" t="s">
        <v>2493</v>
      </c>
      <c r="P1652" s="1" t="s">
        <v>2491</v>
      </c>
      <c r="Q1652" s="1" t="s">
        <v>45</v>
      </c>
      <c r="AA1652">
        <v>150</v>
      </c>
      <c r="AB1652">
        <v>4.3700000000000003E-2</v>
      </c>
      <c r="AC1652">
        <v>1.4</v>
      </c>
      <c r="AD1652">
        <v>0.45</v>
      </c>
      <c r="AE1652">
        <v>6.9</v>
      </c>
      <c r="AF1652">
        <v>31</v>
      </c>
      <c r="AG1652" s="2">
        <f t="shared" si="75"/>
        <v>1035</v>
      </c>
      <c r="AH1652" s="2">
        <f t="shared" si="76"/>
        <v>1800</v>
      </c>
      <c r="AI1652" s="8">
        <v>85</v>
      </c>
      <c r="AJ1652" s="8">
        <v>40</v>
      </c>
      <c r="AK1652" s="2">
        <f>(100-AJ1652)/(100-AI1652)*AG1652</f>
        <v>4140</v>
      </c>
      <c r="AL1652" s="8">
        <f t="shared" si="77"/>
        <v>37</v>
      </c>
    </row>
    <row r="1653" spans="1:38" x14ac:dyDescent="0.35">
      <c r="A1653" s="1" t="s">
        <v>2495</v>
      </c>
      <c r="B1653" s="1" t="s">
        <v>2442</v>
      </c>
      <c r="C1653" s="1" t="s">
        <v>2487</v>
      </c>
      <c r="D1653" s="1" t="s">
        <v>2497</v>
      </c>
      <c r="E1653" s="1" t="s">
        <v>33</v>
      </c>
      <c r="F1653" s="2">
        <v>139269</v>
      </c>
      <c r="G1653" s="2">
        <v>373243</v>
      </c>
      <c r="H1653" s="2">
        <v>139269</v>
      </c>
      <c r="I1653" s="2">
        <v>373243</v>
      </c>
      <c r="J1653" s="1" t="s">
        <v>215</v>
      </c>
      <c r="K1653" s="1" t="s">
        <v>35</v>
      </c>
      <c r="L1653" s="1" t="s">
        <v>201</v>
      </c>
      <c r="M1653" s="1" t="s">
        <v>202</v>
      </c>
      <c r="N1653" s="1" t="s">
        <v>203</v>
      </c>
      <c r="O1653" s="1" t="s">
        <v>2496</v>
      </c>
      <c r="P1653" s="1" t="s">
        <v>2498</v>
      </c>
      <c r="Q1653" s="1" t="s">
        <v>45</v>
      </c>
      <c r="AA1653">
        <v>70</v>
      </c>
      <c r="AB1653">
        <v>4.3700000000000003E-2</v>
      </c>
      <c r="AC1653">
        <v>1.4</v>
      </c>
      <c r="AD1653">
        <v>0.45</v>
      </c>
      <c r="AE1653">
        <v>5.8</v>
      </c>
      <c r="AF1653">
        <v>31</v>
      </c>
      <c r="AG1653" s="2">
        <f t="shared" si="75"/>
        <v>406</v>
      </c>
      <c r="AH1653" s="2">
        <f t="shared" si="76"/>
        <v>840</v>
      </c>
      <c r="AI1653" s="8">
        <v>85</v>
      </c>
      <c r="AJ1653" s="8">
        <v>40</v>
      </c>
      <c r="AK1653" s="2">
        <f>(100-AJ1653)/(100-AI1653)*AG1653</f>
        <v>1624</v>
      </c>
      <c r="AL1653" s="8">
        <f t="shared" si="77"/>
        <v>17</v>
      </c>
    </row>
    <row r="1654" spans="1:38" x14ac:dyDescent="0.35">
      <c r="A1654" s="1" t="s">
        <v>2495</v>
      </c>
      <c r="B1654" s="1" t="s">
        <v>2442</v>
      </c>
      <c r="C1654" s="1" t="s">
        <v>2487</v>
      </c>
      <c r="D1654" s="1" t="s">
        <v>2497</v>
      </c>
      <c r="E1654" s="1" t="s">
        <v>33</v>
      </c>
      <c r="F1654" s="2">
        <v>139269</v>
      </c>
      <c r="G1654" s="2">
        <v>373243</v>
      </c>
      <c r="H1654" s="2">
        <v>139269</v>
      </c>
      <c r="I1654" s="2">
        <v>373243</v>
      </c>
      <c r="J1654" s="1" t="s">
        <v>293</v>
      </c>
      <c r="K1654" s="1" t="s">
        <v>35</v>
      </c>
      <c r="L1654" s="1" t="s">
        <v>294</v>
      </c>
      <c r="M1654" s="1" t="s">
        <v>202</v>
      </c>
      <c r="N1654" s="1" t="s">
        <v>295</v>
      </c>
      <c r="O1654" s="1" t="s">
        <v>2496</v>
      </c>
      <c r="P1654" s="1" t="s">
        <v>2498</v>
      </c>
      <c r="Q1654" s="1" t="s">
        <v>45</v>
      </c>
      <c r="AA1654" s="2">
        <v>1137</v>
      </c>
      <c r="AB1654">
        <v>0</v>
      </c>
      <c r="AC1654">
        <v>22</v>
      </c>
      <c r="AD1654">
        <v>0.1</v>
      </c>
      <c r="AE1654">
        <v>2</v>
      </c>
      <c r="AF1654">
        <v>15</v>
      </c>
      <c r="AG1654" s="2">
        <f t="shared" si="75"/>
        <v>2274</v>
      </c>
      <c r="AH1654" s="2">
        <f t="shared" si="76"/>
        <v>13644</v>
      </c>
      <c r="AI1654" s="8">
        <v>85</v>
      </c>
      <c r="AJ1654" s="8">
        <v>40</v>
      </c>
      <c r="AK1654" s="2">
        <f>(100-AJ1654)/(100-AI1654)*AG1654</f>
        <v>9096</v>
      </c>
      <c r="AL1654" s="8">
        <f t="shared" si="77"/>
        <v>284</v>
      </c>
    </row>
    <row r="1655" spans="1:38" x14ac:dyDescent="0.35">
      <c r="A1655" s="1" t="s">
        <v>2495</v>
      </c>
      <c r="B1655" s="1" t="s">
        <v>2442</v>
      </c>
      <c r="C1655" s="1" t="s">
        <v>2487</v>
      </c>
      <c r="D1655" s="1" t="s">
        <v>2497</v>
      </c>
      <c r="E1655" s="1" t="s">
        <v>33</v>
      </c>
      <c r="F1655" s="2">
        <v>139269</v>
      </c>
      <c r="G1655" s="2">
        <v>373243</v>
      </c>
      <c r="H1655" s="2">
        <v>139269</v>
      </c>
      <c r="I1655" s="2">
        <v>373243</v>
      </c>
      <c r="J1655" s="1" t="s">
        <v>602</v>
      </c>
      <c r="K1655" s="1" t="s">
        <v>35</v>
      </c>
      <c r="L1655" s="1" t="s">
        <v>602</v>
      </c>
      <c r="M1655" s="1" t="s">
        <v>202</v>
      </c>
      <c r="N1655" s="1" t="s">
        <v>295</v>
      </c>
      <c r="O1655" s="1" t="s">
        <v>2496</v>
      </c>
      <c r="P1655" s="1" t="s">
        <v>2498</v>
      </c>
      <c r="Q1655" s="1" t="s">
        <v>45</v>
      </c>
      <c r="AA1655">
        <v>66</v>
      </c>
      <c r="AB1655">
        <v>0.2606</v>
      </c>
      <c r="AC1655">
        <v>4.2</v>
      </c>
      <c r="AD1655">
        <v>0.63</v>
      </c>
      <c r="AE1655">
        <v>4.7</v>
      </c>
      <c r="AF1655">
        <v>35</v>
      </c>
      <c r="AG1655" s="2">
        <f t="shared" si="75"/>
        <v>310.2</v>
      </c>
      <c r="AH1655" s="2">
        <f t="shared" si="76"/>
        <v>792</v>
      </c>
      <c r="AI1655" s="8">
        <v>85</v>
      </c>
      <c r="AJ1655" s="8">
        <v>40</v>
      </c>
      <c r="AK1655" s="2">
        <f>(100-AJ1655)/(100-AI1655)*AG1655</f>
        <v>1240.8</v>
      </c>
      <c r="AL1655" s="8">
        <f t="shared" si="77"/>
        <v>16</v>
      </c>
    </row>
    <row r="1656" spans="1:38" x14ac:dyDescent="0.35">
      <c r="A1656" s="1" t="s">
        <v>2499</v>
      </c>
      <c r="B1656" s="1" t="s">
        <v>2442</v>
      </c>
      <c r="C1656" s="1" t="s">
        <v>2487</v>
      </c>
      <c r="D1656" s="1" t="s">
        <v>2501</v>
      </c>
      <c r="E1656" s="1" t="s">
        <v>33</v>
      </c>
      <c r="F1656" s="2">
        <v>137881</v>
      </c>
      <c r="G1656" s="2">
        <v>375958</v>
      </c>
      <c r="H1656" s="2">
        <v>137881</v>
      </c>
      <c r="I1656" s="2">
        <v>375958</v>
      </c>
      <c r="J1656" s="1" t="s">
        <v>79</v>
      </c>
      <c r="K1656" s="1" t="s">
        <v>35</v>
      </c>
      <c r="L1656" s="1" t="s">
        <v>54</v>
      </c>
      <c r="M1656" s="1" t="s">
        <v>122</v>
      </c>
      <c r="N1656" s="1" t="s">
        <v>56</v>
      </c>
      <c r="O1656" s="1" t="s">
        <v>2500</v>
      </c>
      <c r="P1656" s="1" t="s">
        <v>2502</v>
      </c>
      <c r="Q1656" s="1" t="s">
        <v>45</v>
      </c>
      <c r="AA1656" s="2">
        <v>3718</v>
      </c>
      <c r="AB1656">
        <v>4.3700000000000003E-2</v>
      </c>
      <c r="AC1656">
        <v>1.4</v>
      </c>
      <c r="AD1656">
        <v>0.45</v>
      </c>
      <c r="AE1656">
        <v>3.5</v>
      </c>
      <c r="AF1656">
        <v>31</v>
      </c>
      <c r="AG1656" s="2">
        <f t="shared" si="75"/>
        <v>13013</v>
      </c>
      <c r="AH1656" s="2">
        <f t="shared" si="76"/>
        <v>44616</v>
      </c>
      <c r="AI1656" s="8">
        <v>85</v>
      </c>
      <c r="AJ1656" s="8">
        <v>40</v>
      </c>
      <c r="AK1656" s="2">
        <f>(100-AJ1656)/(100-AI1656)*AG1656</f>
        <v>52052</v>
      </c>
      <c r="AL1656" s="8">
        <f t="shared" si="77"/>
        <v>929</v>
      </c>
    </row>
    <row r="1657" spans="1:38" x14ac:dyDescent="0.35">
      <c r="A1657" s="1" t="s">
        <v>2499</v>
      </c>
      <c r="B1657" s="1" t="s">
        <v>2442</v>
      </c>
      <c r="C1657" s="1" t="s">
        <v>2487</v>
      </c>
      <c r="D1657" s="1" t="s">
        <v>2501</v>
      </c>
      <c r="E1657" s="1" t="s">
        <v>33</v>
      </c>
      <c r="F1657" s="2">
        <v>137881</v>
      </c>
      <c r="G1657" s="2">
        <v>375958</v>
      </c>
      <c r="H1657" s="2">
        <v>137881</v>
      </c>
      <c r="I1657" s="2">
        <v>375958</v>
      </c>
      <c r="J1657" s="1" t="s">
        <v>46</v>
      </c>
      <c r="K1657" s="1" t="s">
        <v>35</v>
      </c>
      <c r="L1657" s="1" t="s">
        <v>46</v>
      </c>
      <c r="M1657" s="1" t="s">
        <v>122</v>
      </c>
      <c r="N1657" s="1" t="s">
        <v>48</v>
      </c>
      <c r="O1657" s="1" t="s">
        <v>2500</v>
      </c>
      <c r="P1657" s="1" t="s">
        <v>2502</v>
      </c>
      <c r="Q1657" s="1" t="s">
        <v>45</v>
      </c>
      <c r="AA1657">
        <v>6</v>
      </c>
      <c r="AB1657">
        <v>0.2606</v>
      </c>
      <c r="AC1657">
        <v>1.5</v>
      </c>
      <c r="AD1657">
        <v>0.83</v>
      </c>
      <c r="AE1657">
        <v>2.8</v>
      </c>
      <c r="AF1657">
        <v>36</v>
      </c>
      <c r="AG1657" s="2">
        <f t="shared" si="75"/>
        <v>16.799999999999997</v>
      </c>
      <c r="AH1657" s="2">
        <f t="shared" si="76"/>
        <v>72</v>
      </c>
      <c r="AI1657" s="8">
        <v>85</v>
      </c>
      <c r="AJ1657" s="8">
        <v>40</v>
      </c>
      <c r="AK1657" s="2">
        <f>(100-AJ1657)/(100-AI1657)*AG1657</f>
        <v>67.199999999999989</v>
      </c>
      <c r="AL1657" s="8">
        <f t="shared" si="77"/>
        <v>1</v>
      </c>
    </row>
    <row r="1658" spans="1:38" x14ac:dyDescent="0.35">
      <c r="A1658" s="1" t="s">
        <v>2499</v>
      </c>
      <c r="B1658" s="1" t="s">
        <v>2442</v>
      </c>
      <c r="C1658" s="1" t="s">
        <v>2487</v>
      </c>
      <c r="D1658" s="1" t="s">
        <v>2501</v>
      </c>
      <c r="E1658" s="1" t="s">
        <v>33</v>
      </c>
      <c r="F1658" s="2">
        <v>137881</v>
      </c>
      <c r="G1658" s="2">
        <v>375958</v>
      </c>
      <c r="H1658" s="2">
        <v>137881</v>
      </c>
      <c r="I1658" s="2">
        <v>375958</v>
      </c>
      <c r="J1658" s="1" t="s">
        <v>53</v>
      </c>
      <c r="K1658" s="1" t="s">
        <v>35</v>
      </c>
      <c r="L1658" s="1" t="s">
        <v>53</v>
      </c>
      <c r="M1658" s="1" t="s">
        <v>122</v>
      </c>
      <c r="N1658" s="1" t="s">
        <v>48</v>
      </c>
      <c r="O1658" s="1" t="s">
        <v>2500</v>
      </c>
      <c r="P1658" s="1" t="s">
        <v>2502</v>
      </c>
      <c r="Q1658" s="1" t="s">
        <v>45</v>
      </c>
      <c r="AA1658" s="2">
        <v>1057</v>
      </c>
      <c r="AB1658">
        <v>0.2606</v>
      </c>
      <c r="AC1658">
        <v>4.2</v>
      </c>
      <c r="AD1658">
        <v>0.63</v>
      </c>
      <c r="AE1658">
        <v>2.8</v>
      </c>
      <c r="AF1658">
        <v>35</v>
      </c>
      <c r="AG1658" s="2">
        <f t="shared" si="75"/>
        <v>2959.6</v>
      </c>
      <c r="AH1658" s="2">
        <f t="shared" si="76"/>
        <v>12684</v>
      </c>
      <c r="AI1658" s="8">
        <v>85</v>
      </c>
      <c r="AJ1658" s="8">
        <v>40</v>
      </c>
      <c r="AK1658" s="2">
        <f>(100-AJ1658)/(100-AI1658)*AG1658</f>
        <v>11838.4</v>
      </c>
      <c r="AL1658" s="8">
        <f t="shared" si="77"/>
        <v>264</v>
      </c>
    </row>
    <row r="1659" spans="1:38" x14ac:dyDescent="0.35">
      <c r="A1659" s="1" t="s">
        <v>2499</v>
      </c>
      <c r="B1659" s="1" t="s">
        <v>2442</v>
      </c>
      <c r="C1659" s="1" t="s">
        <v>2487</v>
      </c>
      <c r="D1659" s="1" t="s">
        <v>2501</v>
      </c>
      <c r="E1659" s="1" t="s">
        <v>33</v>
      </c>
      <c r="F1659" s="2">
        <v>137881</v>
      </c>
      <c r="G1659" s="2">
        <v>375958</v>
      </c>
      <c r="H1659" s="2">
        <v>137881</v>
      </c>
      <c r="I1659" s="2">
        <v>375958</v>
      </c>
      <c r="J1659" s="1" t="s">
        <v>63</v>
      </c>
      <c r="K1659" s="1" t="s">
        <v>35</v>
      </c>
      <c r="L1659" s="1" t="s">
        <v>63</v>
      </c>
      <c r="M1659" s="1" t="s">
        <v>122</v>
      </c>
      <c r="N1659" s="1" t="s">
        <v>52</v>
      </c>
      <c r="O1659" s="1" t="s">
        <v>2500</v>
      </c>
      <c r="P1659" s="1" t="s">
        <v>2502</v>
      </c>
      <c r="Q1659" s="1" t="s">
        <v>45</v>
      </c>
      <c r="AA1659">
        <v>300</v>
      </c>
      <c r="AB1659">
        <v>0.2606</v>
      </c>
      <c r="AC1659">
        <v>2.2999999999999998</v>
      </c>
      <c r="AD1659">
        <v>1.3</v>
      </c>
      <c r="AE1659">
        <v>4.2</v>
      </c>
      <c r="AF1659">
        <v>32</v>
      </c>
      <c r="AG1659" s="2">
        <f t="shared" si="75"/>
        <v>1260</v>
      </c>
      <c r="AH1659" s="2">
        <f t="shared" si="76"/>
        <v>3600</v>
      </c>
      <c r="AI1659" s="8">
        <v>85</v>
      </c>
      <c r="AJ1659" s="8">
        <v>40</v>
      </c>
      <c r="AK1659" s="2">
        <f>(100-AJ1659)/(100-AI1659)*AG1659</f>
        <v>5040</v>
      </c>
      <c r="AL1659" s="8">
        <f t="shared" si="77"/>
        <v>75</v>
      </c>
    </row>
    <row r="1660" spans="1:38" x14ac:dyDescent="0.35">
      <c r="A1660" s="1" t="s">
        <v>2499</v>
      </c>
      <c r="B1660" s="1" t="s">
        <v>2442</v>
      </c>
      <c r="C1660" s="1" t="s">
        <v>2487</v>
      </c>
      <c r="D1660" s="1" t="s">
        <v>2501</v>
      </c>
      <c r="E1660" s="1" t="s">
        <v>33</v>
      </c>
      <c r="F1660" s="2">
        <v>137881</v>
      </c>
      <c r="G1660" s="2">
        <v>375958</v>
      </c>
      <c r="H1660" s="2">
        <v>137881</v>
      </c>
      <c r="I1660" s="2">
        <v>375958</v>
      </c>
      <c r="J1660" s="1" t="s">
        <v>85</v>
      </c>
      <c r="K1660" s="1" t="s">
        <v>35</v>
      </c>
      <c r="L1660" s="1" t="s">
        <v>54</v>
      </c>
      <c r="M1660" s="1" t="s">
        <v>122</v>
      </c>
      <c r="N1660" s="1" t="s">
        <v>56</v>
      </c>
      <c r="O1660" s="1" t="s">
        <v>2500</v>
      </c>
      <c r="P1660" s="1" t="s">
        <v>2502</v>
      </c>
      <c r="Q1660" s="1" t="s">
        <v>45</v>
      </c>
      <c r="AA1660" s="2">
        <v>1560</v>
      </c>
      <c r="AB1660">
        <v>4.3700000000000003E-2</v>
      </c>
      <c r="AC1660">
        <v>1.4</v>
      </c>
      <c r="AD1660">
        <v>0.45</v>
      </c>
      <c r="AE1660">
        <v>3.5</v>
      </c>
      <c r="AF1660">
        <v>31</v>
      </c>
      <c r="AG1660" s="2">
        <f t="shared" si="75"/>
        <v>5460</v>
      </c>
      <c r="AH1660" s="2">
        <f t="shared" si="76"/>
        <v>18720</v>
      </c>
      <c r="AI1660" s="8">
        <v>85</v>
      </c>
      <c r="AJ1660" s="8">
        <v>40</v>
      </c>
      <c r="AK1660" s="2">
        <f>(100-AJ1660)/(100-AI1660)*AG1660</f>
        <v>21840</v>
      </c>
      <c r="AL1660" s="8">
        <f t="shared" si="77"/>
        <v>390</v>
      </c>
    </row>
    <row r="1661" spans="1:38" x14ac:dyDescent="0.35">
      <c r="A1661" s="1" t="s">
        <v>2499</v>
      </c>
      <c r="B1661" s="1" t="s">
        <v>2442</v>
      </c>
      <c r="C1661" s="1" t="s">
        <v>2487</v>
      </c>
      <c r="D1661" s="1" t="s">
        <v>2501</v>
      </c>
      <c r="E1661" s="1" t="s">
        <v>33</v>
      </c>
      <c r="F1661" s="2">
        <v>137881</v>
      </c>
      <c r="G1661" s="2">
        <v>375958</v>
      </c>
      <c r="H1661" s="2">
        <v>137881</v>
      </c>
      <c r="I1661" s="2">
        <v>375958</v>
      </c>
      <c r="J1661" s="1" t="s">
        <v>49</v>
      </c>
      <c r="K1661" s="1" t="s">
        <v>35</v>
      </c>
      <c r="L1661" s="1" t="s">
        <v>50</v>
      </c>
      <c r="M1661" s="1" t="s">
        <v>122</v>
      </c>
      <c r="N1661" s="1" t="s">
        <v>52</v>
      </c>
      <c r="O1661" s="1" t="s">
        <v>2500</v>
      </c>
      <c r="P1661" s="1" t="s">
        <v>2502</v>
      </c>
      <c r="Q1661" s="1" t="s">
        <v>45</v>
      </c>
      <c r="AA1661" s="2">
        <v>6300</v>
      </c>
      <c r="AB1661">
        <v>4.3700000000000003E-2</v>
      </c>
      <c r="AC1661">
        <v>22</v>
      </c>
      <c r="AD1661">
        <v>0.1</v>
      </c>
      <c r="AE1661">
        <v>1.2</v>
      </c>
      <c r="AF1661">
        <v>15</v>
      </c>
      <c r="AG1661" s="2">
        <f t="shared" si="75"/>
        <v>7560</v>
      </c>
      <c r="AH1661" s="2">
        <f t="shared" si="76"/>
        <v>75600</v>
      </c>
      <c r="AI1661" s="8">
        <v>85</v>
      </c>
      <c r="AJ1661" s="8">
        <v>40</v>
      </c>
      <c r="AK1661" s="2">
        <f>(100-AJ1661)/(100-AI1661)*AG1661</f>
        <v>30240</v>
      </c>
      <c r="AL1661" s="8">
        <f t="shared" si="77"/>
        <v>1575</v>
      </c>
    </row>
    <row r="1662" spans="1:38" x14ac:dyDescent="0.35">
      <c r="A1662" s="1" t="s">
        <v>2503</v>
      </c>
      <c r="B1662" s="1" t="s">
        <v>2442</v>
      </c>
      <c r="C1662" s="1" t="s">
        <v>2487</v>
      </c>
      <c r="D1662" s="1" t="s">
        <v>2505</v>
      </c>
      <c r="E1662" s="1" t="s">
        <v>33</v>
      </c>
      <c r="F1662" s="2">
        <v>138221</v>
      </c>
      <c r="G1662" s="2">
        <v>375939</v>
      </c>
      <c r="H1662" s="2">
        <v>138221</v>
      </c>
      <c r="I1662" s="2">
        <v>375939</v>
      </c>
      <c r="J1662" s="1" t="s">
        <v>54</v>
      </c>
      <c r="K1662" s="1" t="s">
        <v>35</v>
      </c>
      <c r="L1662" s="1" t="s">
        <v>54</v>
      </c>
      <c r="M1662" s="1" t="s">
        <v>127</v>
      </c>
      <c r="N1662" s="1" t="s">
        <v>56</v>
      </c>
      <c r="O1662" s="1" t="s">
        <v>2504</v>
      </c>
      <c r="P1662" s="1" t="s">
        <v>2502</v>
      </c>
      <c r="Q1662" s="1" t="s">
        <v>45</v>
      </c>
      <c r="AA1662" s="2">
        <v>1188</v>
      </c>
      <c r="AB1662">
        <v>4.3700000000000003E-2</v>
      </c>
      <c r="AC1662">
        <v>1.4</v>
      </c>
      <c r="AD1662">
        <v>0.45</v>
      </c>
      <c r="AE1662">
        <v>3.5</v>
      </c>
      <c r="AF1662">
        <v>31</v>
      </c>
      <c r="AG1662" s="2">
        <f t="shared" si="75"/>
        <v>4158</v>
      </c>
      <c r="AH1662" s="2">
        <f t="shared" si="76"/>
        <v>14256</v>
      </c>
      <c r="AI1662" s="8">
        <v>85</v>
      </c>
      <c r="AJ1662" s="8">
        <v>40</v>
      </c>
      <c r="AK1662" s="2">
        <f>(100-AJ1662)/(100-AI1662)*AG1662</f>
        <v>16632</v>
      </c>
      <c r="AL1662" s="8">
        <f t="shared" si="77"/>
        <v>297</v>
      </c>
    </row>
    <row r="1663" spans="1:38" x14ac:dyDescent="0.35">
      <c r="A1663" s="1" t="s">
        <v>2503</v>
      </c>
      <c r="B1663" s="1" t="s">
        <v>2442</v>
      </c>
      <c r="C1663" s="1" t="s">
        <v>2487</v>
      </c>
      <c r="D1663" s="1" t="s">
        <v>2505</v>
      </c>
      <c r="E1663" s="1" t="s">
        <v>33</v>
      </c>
      <c r="F1663" s="2">
        <v>138221</v>
      </c>
      <c r="G1663" s="2">
        <v>375939</v>
      </c>
      <c r="H1663" s="2">
        <v>138221</v>
      </c>
      <c r="I1663" s="2">
        <v>375939</v>
      </c>
      <c r="J1663" s="1" t="s">
        <v>46</v>
      </c>
      <c r="K1663" s="1" t="s">
        <v>35</v>
      </c>
      <c r="L1663" s="1" t="s">
        <v>46</v>
      </c>
      <c r="M1663" s="1" t="s">
        <v>127</v>
      </c>
      <c r="N1663" s="1" t="s">
        <v>48</v>
      </c>
      <c r="O1663" s="1" t="s">
        <v>2504</v>
      </c>
      <c r="P1663" s="1" t="s">
        <v>2502</v>
      </c>
      <c r="Q1663" s="1" t="s">
        <v>45</v>
      </c>
      <c r="AA1663">
        <v>2</v>
      </c>
      <c r="AB1663">
        <v>0.2606</v>
      </c>
      <c r="AC1663">
        <v>1.5</v>
      </c>
      <c r="AD1663">
        <v>0.83</v>
      </c>
      <c r="AE1663">
        <v>2.8</v>
      </c>
      <c r="AF1663">
        <v>36</v>
      </c>
      <c r="AG1663" s="2">
        <f t="shared" si="75"/>
        <v>5.6</v>
      </c>
      <c r="AH1663" s="2">
        <f t="shared" si="76"/>
        <v>24</v>
      </c>
      <c r="AI1663" s="8">
        <v>85</v>
      </c>
      <c r="AJ1663" s="8">
        <v>40</v>
      </c>
      <c r="AK1663" s="2">
        <f>(100-AJ1663)/(100-AI1663)*AG1663</f>
        <v>22.4</v>
      </c>
      <c r="AL1663" s="8">
        <f t="shared" si="77"/>
        <v>0</v>
      </c>
    </row>
    <row r="1664" spans="1:38" x14ac:dyDescent="0.35">
      <c r="A1664" s="1" t="s">
        <v>2503</v>
      </c>
      <c r="B1664" s="1" t="s">
        <v>2442</v>
      </c>
      <c r="C1664" s="1" t="s">
        <v>2487</v>
      </c>
      <c r="D1664" s="1" t="s">
        <v>2505</v>
      </c>
      <c r="E1664" s="1" t="s">
        <v>33</v>
      </c>
      <c r="F1664" s="2">
        <v>138221</v>
      </c>
      <c r="G1664" s="2">
        <v>375939</v>
      </c>
      <c r="H1664" s="2">
        <v>138221</v>
      </c>
      <c r="I1664" s="2">
        <v>375939</v>
      </c>
      <c r="J1664" s="1" t="s">
        <v>63</v>
      </c>
      <c r="K1664" s="1" t="s">
        <v>35</v>
      </c>
      <c r="L1664" s="1" t="s">
        <v>63</v>
      </c>
      <c r="M1664" s="1" t="s">
        <v>127</v>
      </c>
      <c r="N1664" s="1" t="s">
        <v>52</v>
      </c>
      <c r="O1664" s="1" t="s">
        <v>2504</v>
      </c>
      <c r="P1664" s="1" t="s">
        <v>2502</v>
      </c>
      <c r="Q1664" s="1" t="s">
        <v>45</v>
      </c>
      <c r="AA1664">
        <v>200</v>
      </c>
      <c r="AB1664">
        <v>0.2606</v>
      </c>
      <c r="AC1664">
        <v>2.2999999999999998</v>
      </c>
      <c r="AD1664">
        <v>1.3</v>
      </c>
      <c r="AE1664">
        <v>4.2</v>
      </c>
      <c r="AF1664">
        <v>32</v>
      </c>
      <c r="AG1664" s="2">
        <f t="shared" si="75"/>
        <v>840</v>
      </c>
      <c r="AH1664" s="2">
        <f t="shared" si="76"/>
        <v>2400</v>
      </c>
      <c r="AI1664" s="8">
        <v>85</v>
      </c>
      <c r="AJ1664" s="8">
        <v>40</v>
      </c>
      <c r="AK1664" s="2">
        <f>(100-AJ1664)/(100-AI1664)*AG1664</f>
        <v>3360</v>
      </c>
      <c r="AL1664" s="8">
        <f t="shared" si="77"/>
        <v>50</v>
      </c>
    </row>
    <row r="1665" spans="1:38" x14ac:dyDescent="0.35">
      <c r="A1665" s="1" t="s">
        <v>2503</v>
      </c>
      <c r="B1665" s="1" t="s">
        <v>2442</v>
      </c>
      <c r="C1665" s="1" t="s">
        <v>2487</v>
      </c>
      <c r="D1665" s="1" t="s">
        <v>2505</v>
      </c>
      <c r="E1665" s="1" t="s">
        <v>33</v>
      </c>
      <c r="F1665" s="2">
        <v>138221</v>
      </c>
      <c r="G1665" s="2">
        <v>375939</v>
      </c>
      <c r="H1665" s="2">
        <v>138221</v>
      </c>
      <c r="I1665" s="2">
        <v>375939</v>
      </c>
      <c r="J1665" s="1" t="s">
        <v>53</v>
      </c>
      <c r="K1665" s="1" t="s">
        <v>35</v>
      </c>
      <c r="L1665" s="1" t="s">
        <v>53</v>
      </c>
      <c r="M1665" s="1" t="s">
        <v>127</v>
      </c>
      <c r="N1665" s="1" t="s">
        <v>48</v>
      </c>
      <c r="O1665" s="1" t="s">
        <v>2504</v>
      </c>
      <c r="P1665" s="1" t="s">
        <v>2502</v>
      </c>
      <c r="Q1665" s="1" t="s">
        <v>45</v>
      </c>
      <c r="AA1665">
        <v>346</v>
      </c>
      <c r="AB1665">
        <v>0.2606</v>
      </c>
      <c r="AC1665">
        <v>4.2</v>
      </c>
      <c r="AD1665">
        <v>0.63</v>
      </c>
      <c r="AE1665">
        <v>2.8</v>
      </c>
      <c r="AF1665">
        <v>35</v>
      </c>
      <c r="AG1665" s="2">
        <f t="shared" si="75"/>
        <v>968.8</v>
      </c>
      <c r="AH1665" s="2">
        <f t="shared" si="76"/>
        <v>4152</v>
      </c>
      <c r="AI1665" s="8">
        <v>85</v>
      </c>
      <c r="AJ1665" s="8">
        <v>40</v>
      </c>
      <c r="AK1665" s="2">
        <f>(100-AJ1665)/(100-AI1665)*AG1665</f>
        <v>3875.2</v>
      </c>
      <c r="AL1665" s="8">
        <f t="shared" si="77"/>
        <v>86</v>
      </c>
    </row>
    <row r="1666" spans="1:38" x14ac:dyDescent="0.35">
      <c r="A1666" s="1" t="s">
        <v>2503</v>
      </c>
      <c r="B1666" s="1" t="s">
        <v>2442</v>
      </c>
      <c r="C1666" s="1" t="s">
        <v>2487</v>
      </c>
      <c r="D1666" s="1" t="s">
        <v>2505</v>
      </c>
      <c r="E1666" s="1" t="s">
        <v>33</v>
      </c>
      <c r="F1666" s="2">
        <v>138221</v>
      </c>
      <c r="G1666" s="2">
        <v>375939</v>
      </c>
      <c r="H1666" s="2">
        <v>138221</v>
      </c>
      <c r="I1666" s="2">
        <v>375939</v>
      </c>
      <c r="J1666" s="1" t="s">
        <v>54</v>
      </c>
      <c r="K1666" s="1" t="s">
        <v>35</v>
      </c>
      <c r="L1666" s="1" t="s">
        <v>54</v>
      </c>
      <c r="M1666" s="1" t="s">
        <v>127</v>
      </c>
      <c r="N1666" s="1" t="s">
        <v>56</v>
      </c>
      <c r="O1666" s="1" t="s">
        <v>2504</v>
      </c>
      <c r="P1666" s="1" t="s">
        <v>2502</v>
      </c>
      <c r="Q1666" s="1" t="s">
        <v>45</v>
      </c>
      <c r="AA1666" s="2">
        <v>3696</v>
      </c>
      <c r="AB1666">
        <v>4.3700000000000003E-2</v>
      </c>
      <c r="AC1666">
        <v>1.4</v>
      </c>
      <c r="AD1666">
        <v>0.45</v>
      </c>
      <c r="AE1666">
        <v>3.5</v>
      </c>
      <c r="AF1666">
        <v>31</v>
      </c>
      <c r="AG1666" s="2">
        <f t="shared" ref="AG1666:AG1729" si="78">AA1666*AE1666</f>
        <v>12936</v>
      </c>
      <c r="AH1666" s="2">
        <f t="shared" ref="AH1666:AH1729" si="79">AA1666*12</f>
        <v>44352</v>
      </c>
      <c r="AI1666" s="8">
        <v>85</v>
      </c>
      <c r="AJ1666" s="8">
        <v>40</v>
      </c>
      <c r="AK1666" s="2">
        <f>(100-AJ1666)/(100-AI1666)*AG1666</f>
        <v>51744</v>
      </c>
      <c r="AL1666" s="8">
        <f t="shared" si="77"/>
        <v>924</v>
      </c>
    </row>
    <row r="1667" spans="1:38" x14ac:dyDescent="0.35">
      <c r="A1667" s="1" t="s">
        <v>2506</v>
      </c>
      <c r="B1667" s="1" t="s">
        <v>2442</v>
      </c>
      <c r="C1667" s="1" t="s">
        <v>2487</v>
      </c>
      <c r="D1667" s="1" t="s">
        <v>2508</v>
      </c>
      <c r="E1667" s="1" t="s">
        <v>33</v>
      </c>
      <c r="F1667" s="2">
        <v>138271</v>
      </c>
      <c r="G1667" s="2">
        <v>375263</v>
      </c>
      <c r="H1667" s="2">
        <v>138271</v>
      </c>
      <c r="I1667" s="2">
        <v>375263</v>
      </c>
      <c r="J1667" s="1" t="s">
        <v>49</v>
      </c>
      <c r="K1667" s="1" t="s">
        <v>35</v>
      </c>
      <c r="L1667" s="1" t="s">
        <v>50</v>
      </c>
      <c r="M1667" s="1" t="s">
        <v>80</v>
      </c>
      <c r="N1667" s="1" t="s">
        <v>52</v>
      </c>
      <c r="O1667" s="1" t="s">
        <v>2507</v>
      </c>
      <c r="P1667" s="1" t="s">
        <v>2509</v>
      </c>
      <c r="Q1667" s="1" t="s">
        <v>45</v>
      </c>
      <c r="AA1667" s="2">
        <v>1984</v>
      </c>
      <c r="AB1667">
        <v>4.3700000000000003E-2</v>
      </c>
      <c r="AC1667">
        <v>22</v>
      </c>
      <c r="AD1667">
        <v>0.1</v>
      </c>
      <c r="AE1667">
        <v>1.2</v>
      </c>
      <c r="AF1667">
        <v>15</v>
      </c>
      <c r="AG1667" s="2">
        <f t="shared" si="78"/>
        <v>2380.7999999999997</v>
      </c>
      <c r="AH1667" s="2">
        <f t="shared" si="79"/>
        <v>23808</v>
      </c>
      <c r="AI1667" s="8">
        <v>85</v>
      </c>
      <c r="AJ1667" s="8">
        <v>40</v>
      </c>
      <c r="AK1667" s="2">
        <f>(100-AJ1667)/(100-AI1667)*AG1667</f>
        <v>9523.1999999999989</v>
      </c>
      <c r="AL1667" s="8">
        <f t="shared" ref="AL1667:AL1730" si="80">_xlfn.FLOOR.MATH((100-AI1667)/(100-AJ1667)*AA1667,1)</f>
        <v>496</v>
      </c>
    </row>
    <row r="1668" spans="1:38" x14ac:dyDescent="0.35">
      <c r="A1668" s="1" t="s">
        <v>2510</v>
      </c>
      <c r="B1668" s="1" t="s">
        <v>2442</v>
      </c>
      <c r="C1668" s="1" t="s">
        <v>2487</v>
      </c>
      <c r="D1668" s="1" t="s">
        <v>2512</v>
      </c>
      <c r="E1668" s="1" t="s">
        <v>33</v>
      </c>
      <c r="F1668" s="2">
        <v>137964</v>
      </c>
      <c r="G1668" s="2">
        <v>370992</v>
      </c>
      <c r="H1668" s="2">
        <v>137964</v>
      </c>
      <c r="I1668" s="2">
        <v>370992</v>
      </c>
      <c r="J1668" s="1" t="s">
        <v>79</v>
      </c>
      <c r="K1668" s="1" t="s">
        <v>35</v>
      </c>
      <c r="L1668" s="1" t="s">
        <v>54</v>
      </c>
      <c r="M1668" s="1" t="s">
        <v>47</v>
      </c>
      <c r="N1668" s="1" t="s">
        <v>56</v>
      </c>
      <c r="O1668" s="1" t="s">
        <v>2511</v>
      </c>
      <c r="P1668" s="1" t="s">
        <v>2513</v>
      </c>
      <c r="Q1668" s="1" t="s">
        <v>45</v>
      </c>
      <c r="AA1668" s="2">
        <v>2304</v>
      </c>
      <c r="AB1668">
        <v>4.3700000000000003E-2</v>
      </c>
      <c r="AC1668">
        <v>1.4</v>
      </c>
      <c r="AD1668">
        <v>0.45</v>
      </c>
      <c r="AE1668">
        <v>5.8</v>
      </c>
      <c r="AF1668">
        <v>31</v>
      </c>
      <c r="AG1668" s="2">
        <f t="shared" si="78"/>
        <v>13363.199999999999</v>
      </c>
      <c r="AH1668" s="2">
        <f t="shared" si="79"/>
        <v>27648</v>
      </c>
      <c r="AI1668" s="8">
        <v>85</v>
      </c>
      <c r="AJ1668" s="8">
        <v>40</v>
      </c>
      <c r="AK1668" s="2">
        <f>(100-AJ1668)/(100-AI1668)*AG1668</f>
        <v>53452.799999999996</v>
      </c>
      <c r="AL1668" s="8">
        <f t="shared" si="80"/>
        <v>576</v>
      </c>
    </row>
    <row r="1669" spans="1:38" x14ac:dyDescent="0.35">
      <c r="A1669" s="1" t="s">
        <v>2510</v>
      </c>
      <c r="B1669" s="1" t="s">
        <v>2442</v>
      </c>
      <c r="C1669" s="1" t="s">
        <v>2487</v>
      </c>
      <c r="D1669" s="1" t="s">
        <v>2512</v>
      </c>
      <c r="E1669" s="1" t="s">
        <v>33</v>
      </c>
      <c r="F1669" s="2">
        <v>137964</v>
      </c>
      <c r="G1669" s="2">
        <v>370992</v>
      </c>
      <c r="H1669" s="2">
        <v>137964</v>
      </c>
      <c r="I1669" s="2">
        <v>370992</v>
      </c>
      <c r="J1669" s="1" t="s">
        <v>85</v>
      </c>
      <c r="K1669" s="1" t="s">
        <v>35</v>
      </c>
      <c r="L1669" s="1" t="s">
        <v>54</v>
      </c>
      <c r="M1669" s="1" t="s">
        <v>47</v>
      </c>
      <c r="N1669" s="1" t="s">
        <v>56</v>
      </c>
      <c r="O1669" s="1" t="s">
        <v>2511</v>
      </c>
      <c r="P1669" s="1" t="s">
        <v>2513</v>
      </c>
      <c r="Q1669" s="1" t="s">
        <v>45</v>
      </c>
      <c r="AA1669">
        <v>960</v>
      </c>
      <c r="AB1669">
        <v>4.3700000000000003E-2</v>
      </c>
      <c r="AC1669">
        <v>1.4</v>
      </c>
      <c r="AD1669">
        <v>0.45</v>
      </c>
      <c r="AE1669">
        <v>5.8</v>
      </c>
      <c r="AF1669">
        <v>31</v>
      </c>
      <c r="AG1669" s="2">
        <f t="shared" si="78"/>
        <v>5568</v>
      </c>
      <c r="AH1669" s="2">
        <f t="shared" si="79"/>
        <v>11520</v>
      </c>
      <c r="AI1669" s="8">
        <v>85</v>
      </c>
      <c r="AJ1669" s="8">
        <v>40</v>
      </c>
      <c r="AK1669" s="2">
        <f>(100-AJ1669)/(100-AI1669)*AG1669</f>
        <v>22272</v>
      </c>
      <c r="AL1669" s="8">
        <f t="shared" si="80"/>
        <v>240</v>
      </c>
    </row>
    <row r="1670" spans="1:38" x14ac:dyDescent="0.35">
      <c r="A1670" s="1" t="s">
        <v>2514</v>
      </c>
      <c r="B1670" s="1" t="s">
        <v>2442</v>
      </c>
      <c r="C1670" s="1" t="s">
        <v>2487</v>
      </c>
      <c r="D1670" s="1" t="s">
        <v>2516</v>
      </c>
      <c r="E1670" s="1" t="s">
        <v>33</v>
      </c>
      <c r="F1670" s="2">
        <v>137898</v>
      </c>
      <c r="G1670" s="2">
        <v>372399</v>
      </c>
      <c r="H1670" s="2">
        <v>137898</v>
      </c>
      <c r="I1670" s="2">
        <v>372399</v>
      </c>
      <c r="J1670" s="1" t="s">
        <v>163</v>
      </c>
      <c r="K1670" s="1" t="s">
        <v>35</v>
      </c>
      <c r="L1670" s="1" t="s">
        <v>103</v>
      </c>
      <c r="M1670" s="1" t="s">
        <v>95</v>
      </c>
      <c r="N1670" s="1" t="s">
        <v>104</v>
      </c>
      <c r="O1670" s="1" t="s">
        <v>2515</v>
      </c>
      <c r="P1670" s="1" t="s">
        <v>2513</v>
      </c>
      <c r="Q1670" s="1" t="s">
        <v>45</v>
      </c>
      <c r="AA1670" s="2">
        <v>4472</v>
      </c>
      <c r="AB1670">
        <v>4.3700000000000003E-2</v>
      </c>
      <c r="AC1670">
        <v>1.4</v>
      </c>
      <c r="AD1670">
        <v>0.45</v>
      </c>
      <c r="AE1670">
        <v>6.9</v>
      </c>
      <c r="AF1670">
        <v>31</v>
      </c>
      <c r="AG1670" s="2">
        <f t="shared" si="78"/>
        <v>30856.800000000003</v>
      </c>
      <c r="AH1670" s="2">
        <f t="shared" si="79"/>
        <v>53664</v>
      </c>
      <c r="AI1670" s="8">
        <v>85</v>
      </c>
      <c r="AJ1670" s="8">
        <v>40</v>
      </c>
      <c r="AK1670" s="2">
        <f>(100-AJ1670)/(100-AI1670)*AG1670</f>
        <v>123427.20000000001</v>
      </c>
      <c r="AL1670" s="8">
        <f t="shared" si="80"/>
        <v>1118</v>
      </c>
    </row>
    <row r="1671" spans="1:38" x14ac:dyDescent="0.35">
      <c r="A1671" s="1" t="s">
        <v>2517</v>
      </c>
      <c r="B1671" s="1" t="s">
        <v>2442</v>
      </c>
      <c r="C1671" s="1" t="s">
        <v>2487</v>
      </c>
      <c r="D1671" s="1" t="s">
        <v>2519</v>
      </c>
      <c r="E1671" s="1" t="s">
        <v>33</v>
      </c>
      <c r="F1671" s="2">
        <v>138034</v>
      </c>
      <c r="G1671" s="2">
        <v>371599</v>
      </c>
      <c r="H1671" s="2">
        <v>138034</v>
      </c>
      <c r="I1671" s="2">
        <v>371599</v>
      </c>
      <c r="J1671" s="1" t="s">
        <v>79</v>
      </c>
      <c r="K1671" s="1" t="s">
        <v>35</v>
      </c>
      <c r="L1671" s="1" t="s">
        <v>54</v>
      </c>
      <c r="M1671" s="1" t="s">
        <v>51</v>
      </c>
      <c r="N1671" s="1" t="s">
        <v>56</v>
      </c>
      <c r="O1671" s="1" t="s">
        <v>2518</v>
      </c>
      <c r="P1671" s="1" t="s">
        <v>2513</v>
      </c>
      <c r="Q1671" s="1" t="s">
        <v>45</v>
      </c>
      <c r="AA1671" s="2">
        <v>3960</v>
      </c>
      <c r="AB1671">
        <v>4.3700000000000003E-2</v>
      </c>
      <c r="AC1671">
        <v>1.4</v>
      </c>
      <c r="AD1671">
        <v>0.45</v>
      </c>
      <c r="AE1671">
        <v>5.8</v>
      </c>
      <c r="AF1671">
        <v>31</v>
      </c>
      <c r="AG1671" s="2">
        <f t="shared" si="78"/>
        <v>22968</v>
      </c>
      <c r="AH1671" s="2">
        <f t="shared" si="79"/>
        <v>47520</v>
      </c>
      <c r="AI1671" s="8">
        <v>85</v>
      </c>
      <c r="AJ1671" s="8">
        <v>40</v>
      </c>
      <c r="AK1671" s="2">
        <f>(100-AJ1671)/(100-AI1671)*AG1671</f>
        <v>91872</v>
      </c>
      <c r="AL1671" s="8">
        <f t="shared" si="80"/>
        <v>990</v>
      </c>
    </row>
    <row r="1672" spans="1:38" x14ac:dyDescent="0.35">
      <c r="A1672" s="1" t="s">
        <v>2520</v>
      </c>
      <c r="B1672" s="1" t="s">
        <v>2442</v>
      </c>
      <c r="C1672" s="1" t="s">
        <v>2487</v>
      </c>
      <c r="D1672" s="1" t="s">
        <v>2522</v>
      </c>
      <c r="E1672" s="1" t="s">
        <v>33</v>
      </c>
      <c r="F1672" s="2">
        <v>139513</v>
      </c>
      <c r="G1672" s="2">
        <v>372741</v>
      </c>
      <c r="H1672" s="2">
        <v>139513</v>
      </c>
      <c r="I1672" s="2">
        <v>372741</v>
      </c>
      <c r="J1672" s="1" t="s">
        <v>85</v>
      </c>
      <c r="K1672" s="1" t="s">
        <v>35</v>
      </c>
      <c r="L1672" s="1" t="s">
        <v>54</v>
      </c>
      <c r="M1672" s="1" t="s">
        <v>122</v>
      </c>
      <c r="N1672" s="1" t="s">
        <v>56</v>
      </c>
      <c r="O1672" s="1" t="s">
        <v>2521</v>
      </c>
      <c r="P1672" s="1" t="s">
        <v>2523</v>
      </c>
      <c r="Q1672" s="1" t="s">
        <v>45</v>
      </c>
      <c r="AA1672" s="2">
        <v>1636</v>
      </c>
      <c r="AB1672">
        <v>4.3700000000000003E-2</v>
      </c>
      <c r="AC1672">
        <v>1.4</v>
      </c>
      <c r="AD1672">
        <v>0.45</v>
      </c>
      <c r="AE1672">
        <v>3.5</v>
      </c>
      <c r="AF1672">
        <v>31</v>
      </c>
      <c r="AG1672" s="2">
        <f t="shared" si="78"/>
        <v>5726</v>
      </c>
      <c r="AH1672" s="2">
        <f t="shared" si="79"/>
        <v>19632</v>
      </c>
      <c r="AI1672" s="8">
        <v>85</v>
      </c>
      <c r="AJ1672" s="8">
        <v>40</v>
      </c>
      <c r="AK1672" s="2">
        <f>(100-AJ1672)/(100-AI1672)*AG1672</f>
        <v>22904</v>
      </c>
      <c r="AL1672" s="8">
        <f t="shared" si="80"/>
        <v>409</v>
      </c>
    </row>
    <row r="1673" spans="1:38" x14ac:dyDescent="0.35">
      <c r="A1673" s="1" t="s">
        <v>2524</v>
      </c>
      <c r="B1673" s="1" t="s">
        <v>2442</v>
      </c>
      <c r="C1673" s="1" t="s">
        <v>2487</v>
      </c>
      <c r="D1673" s="1" t="s">
        <v>2526</v>
      </c>
      <c r="E1673" s="1" t="s">
        <v>33</v>
      </c>
      <c r="F1673" s="2">
        <v>139878</v>
      </c>
      <c r="G1673" s="2">
        <v>371405</v>
      </c>
      <c r="H1673" s="2">
        <v>139878</v>
      </c>
      <c r="I1673" s="2">
        <v>371405</v>
      </c>
      <c r="J1673" s="1" t="s">
        <v>602</v>
      </c>
      <c r="K1673" s="1" t="s">
        <v>35</v>
      </c>
      <c r="L1673" s="1" t="s">
        <v>602</v>
      </c>
      <c r="M1673" s="1" t="s">
        <v>202</v>
      </c>
      <c r="N1673" s="1" t="s">
        <v>295</v>
      </c>
      <c r="O1673" s="1" t="s">
        <v>2525</v>
      </c>
      <c r="P1673" s="1" t="s">
        <v>2527</v>
      </c>
      <c r="Q1673" s="1" t="s">
        <v>45</v>
      </c>
      <c r="AA1673" s="2">
        <v>1480</v>
      </c>
      <c r="AB1673">
        <v>0.2606</v>
      </c>
      <c r="AC1673">
        <v>4.2</v>
      </c>
      <c r="AD1673">
        <v>0.63</v>
      </c>
      <c r="AE1673">
        <v>4.7</v>
      </c>
      <c r="AF1673">
        <v>35</v>
      </c>
      <c r="AG1673" s="2">
        <f t="shared" si="78"/>
        <v>6956</v>
      </c>
      <c r="AH1673" s="2">
        <f t="shared" si="79"/>
        <v>17760</v>
      </c>
      <c r="AI1673" s="8">
        <v>85</v>
      </c>
      <c r="AJ1673" s="8">
        <v>40</v>
      </c>
      <c r="AK1673" s="2">
        <f>(100-AJ1673)/(100-AI1673)*AG1673</f>
        <v>27824</v>
      </c>
      <c r="AL1673" s="8">
        <f t="shared" si="80"/>
        <v>370</v>
      </c>
    </row>
    <row r="1674" spans="1:38" x14ac:dyDescent="0.35">
      <c r="A1674" s="1" t="s">
        <v>2524</v>
      </c>
      <c r="B1674" s="1" t="s">
        <v>2442</v>
      </c>
      <c r="C1674" s="1" t="s">
        <v>2487</v>
      </c>
      <c r="D1674" s="1" t="s">
        <v>2526</v>
      </c>
      <c r="E1674" s="1" t="s">
        <v>33</v>
      </c>
      <c r="F1674" s="2">
        <v>139878</v>
      </c>
      <c r="G1674" s="2">
        <v>371405</v>
      </c>
      <c r="H1674" s="2">
        <v>139878</v>
      </c>
      <c r="I1674" s="2">
        <v>371405</v>
      </c>
      <c r="J1674" s="1" t="s">
        <v>428</v>
      </c>
      <c r="K1674" s="1" t="s">
        <v>35</v>
      </c>
      <c r="L1674" s="1" t="s">
        <v>294</v>
      </c>
      <c r="M1674" s="1" t="s">
        <v>202</v>
      </c>
      <c r="N1674" s="1" t="s">
        <v>295</v>
      </c>
      <c r="O1674" s="1" t="s">
        <v>2525</v>
      </c>
      <c r="P1674" s="1" t="s">
        <v>2527</v>
      </c>
      <c r="Q1674" s="1" t="s">
        <v>45</v>
      </c>
      <c r="AA1674" s="2">
        <v>7424</v>
      </c>
      <c r="AB1674">
        <v>4.3700000000000003E-2</v>
      </c>
      <c r="AC1674">
        <v>22</v>
      </c>
      <c r="AD1674">
        <v>0.1</v>
      </c>
      <c r="AE1674">
        <v>2</v>
      </c>
      <c r="AF1674">
        <v>15</v>
      </c>
      <c r="AG1674" s="2">
        <f t="shared" si="78"/>
        <v>14848</v>
      </c>
      <c r="AH1674" s="2">
        <f t="shared" si="79"/>
        <v>89088</v>
      </c>
      <c r="AI1674" s="8">
        <v>85</v>
      </c>
      <c r="AJ1674" s="8">
        <v>40</v>
      </c>
      <c r="AK1674" s="2">
        <f>(100-AJ1674)/(100-AI1674)*AG1674</f>
        <v>59392</v>
      </c>
      <c r="AL1674" s="8">
        <f t="shared" si="80"/>
        <v>1856</v>
      </c>
    </row>
    <row r="1675" spans="1:38" x14ac:dyDescent="0.35">
      <c r="A1675" s="1" t="s">
        <v>2524</v>
      </c>
      <c r="B1675" s="1" t="s">
        <v>2442</v>
      </c>
      <c r="C1675" s="1" t="s">
        <v>2487</v>
      </c>
      <c r="D1675" s="1" t="s">
        <v>2526</v>
      </c>
      <c r="E1675" s="1" t="s">
        <v>33</v>
      </c>
      <c r="F1675" s="2">
        <v>139878</v>
      </c>
      <c r="G1675" s="2">
        <v>371405</v>
      </c>
      <c r="H1675" s="2">
        <v>139878</v>
      </c>
      <c r="I1675" s="2">
        <v>371405</v>
      </c>
      <c r="J1675" s="1" t="s">
        <v>200</v>
      </c>
      <c r="K1675" s="1" t="s">
        <v>35</v>
      </c>
      <c r="L1675" s="1" t="s">
        <v>201</v>
      </c>
      <c r="M1675" s="1" t="s">
        <v>202</v>
      </c>
      <c r="N1675" s="1" t="s">
        <v>203</v>
      </c>
      <c r="O1675" s="1" t="s">
        <v>2525</v>
      </c>
      <c r="P1675" s="1" t="s">
        <v>2527</v>
      </c>
      <c r="Q1675" s="1" t="s">
        <v>45</v>
      </c>
      <c r="AA1675" s="2">
        <v>7850</v>
      </c>
      <c r="AB1675">
        <v>4.3700000000000003E-2</v>
      </c>
      <c r="AC1675">
        <v>1.4</v>
      </c>
      <c r="AD1675">
        <v>0.45</v>
      </c>
      <c r="AE1675">
        <v>5.8</v>
      </c>
      <c r="AF1675">
        <v>31</v>
      </c>
      <c r="AG1675" s="2">
        <f t="shared" si="78"/>
        <v>45530</v>
      </c>
      <c r="AH1675" s="2">
        <f t="shared" si="79"/>
        <v>94200</v>
      </c>
      <c r="AI1675" s="8">
        <v>85</v>
      </c>
      <c r="AJ1675" s="8">
        <v>40</v>
      </c>
      <c r="AK1675" s="2">
        <f>(100-AJ1675)/(100-AI1675)*AG1675</f>
        <v>182120</v>
      </c>
      <c r="AL1675" s="8">
        <f t="shared" si="80"/>
        <v>1962</v>
      </c>
    </row>
    <row r="1676" spans="1:38" x14ac:dyDescent="0.35">
      <c r="A1676" s="1" t="s">
        <v>2524</v>
      </c>
      <c r="B1676" s="1" t="s">
        <v>2442</v>
      </c>
      <c r="C1676" s="1" t="s">
        <v>2487</v>
      </c>
      <c r="D1676" s="1" t="s">
        <v>2526</v>
      </c>
      <c r="E1676" s="1" t="s">
        <v>33</v>
      </c>
      <c r="F1676" s="2">
        <v>139878</v>
      </c>
      <c r="G1676" s="2">
        <v>371405</v>
      </c>
      <c r="H1676" s="2">
        <v>139878</v>
      </c>
      <c r="I1676" s="2">
        <v>371405</v>
      </c>
      <c r="J1676" s="1" t="s">
        <v>836</v>
      </c>
      <c r="K1676" s="1" t="s">
        <v>35</v>
      </c>
      <c r="L1676" s="1" t="s">
        <v>836</v>
      </c>
      <c r="M1676" s="1" t="s">
        <v>202</v>
      </c>
      <c r="N1676" s="1" t="s">
        <v>295</v>
      </c>
      <c r="O1676" s="1" t="s">
        <v>2525</v>
      </c>
      <c r="P1676" s="1" t="s">
        <v>2527</v>
      </c>
      <c r="Q1676" s="1" t="s">
        <v>45</v>
      </c>
      <c r="AA1676">
        <v>2</v>
      </c>
      <c r="AB1676">
        <v>0.2606</v>
      </c>
      <c r="AC1676">
        <v>1.5</v>
      </c>
      <c r="AD1676">
        <v>0.83</v>
      </c>
      <c r="AE1676">
        <v>4.7</v>
      </c>
      <c r="AF1676">
        <v>36</v>
      </c>
      <c r="AG1676" s="2">
        <f t="shared" si="78"/>
        <v>9.4</v>
      </c>
      <c r="AH1676" s="2">
        <f t="shared" si="79"/>
        <v>24</v>
      </c>
      <c r="AI1676" s="8">
        <v>85</v>
      </c>
      <c r="AJ1676" s="8">
        <v>40</v>
      </c>
      <c r="AK1676" s="2">
        <f>(100-AJ1676)/(100-AI1676)*AG1676</f>
        <v>37.6</v>
      </c>
      <c r="AL1676" s="8">
        <f t="shared" si="80"/>
        <v>0</v>
      </c>
    </row>
    <row r="1677" spans="1:38" x14ac:dyDescent="0.35">
      <c r="A1677" s="1" t="s">
        <v>2524</v>
      </c>
      <c r="B1677" s="1" t="s">
        <v>2442</v>
      </c>
      <c r="C1677" s="1" t="s">
        <v>2487</v>
      </c>
      <c r="D1677" s="1" t="s">
        <v>2526</v>
      </c>
      <c r="E1677" s="1" t="s">
        <v>33</v>
      </c>
      <c r="F1677" s="2">
        <v>139878</v>
      </c>
      <c r="G1677" s="2">
        <v>371405</v>
      </c>
      <c r="H1677" s="2">
        <v>139878</v>
      </c>
      <c r="I1677" s="2">
        <v>371405</v>
      </c>
      <c r="J1677" s="1" t="s">
        <v>837</v>
      </c>
      <c r="K1677" s="1" t="s">
        <v>35</v>
      </c>
      <c r="L1677" s="1" t="s">
        <v>837</v>
      </c>
      <c r="M1677" s="1" t="s">
        <v>202</v>
      </c>
      <c r="N1677" s="1" t="s">
        <v>295</v>
      </c>
      <c r="O1677" s="1" t="s">
        <v>2525</v>
      </c>
      <c r="P1677" s="1" t="s">
        <v>2527</v>
      </c>
      <c r="Q1677" s="1" t="s">
        <v>45</v>
      </c>
      <c r="AA1677">
        <v>352</v>
      </c>
      <c r="AB1677">
        <v>0.2606</v>
      </c>
      <c r="AC1677">
        <v>2.2999999999999998</v>
      </c>
      <c r="AD1677">
        <v>1.3</v>
      </c>
      <c r="AE1677">
        <v>7</v>
      </c>
      <c r="AF1677">
        <v>32</v>
      </c>
      <c r="AG1677" s="2">
        <f t="shared" si="78"/>
        <v>2464</v>
      </c>
      <c r="AH1677" s="2">
        <f t="shared" si="79"/>
        <v>4224</v>
      </c>
      <c r="AI1677" s="8">
        <v>85</v>
      </c>
      <c r="AJ1677" s="8">
        <v>40</v>
      </c>
      <c r="AK1677" s="2">
        <f>(100-AJ1677)/(100-AI1677)*AG1677</f>
        <v>9856</v>
      </c>
      <c r="AL1677" s="8">
        <f t="shared" si="80"/>
        <v>88</v>
      </c>
    </row>
    <row r="1678" spans="1:38" x14ac:dyDescent="0.35">
      <c r="A1678" s="1" t="s">
        <v>2524</v>
      </c>
      <c r="B1678" s="1" t="s">
        <v>2442</v>
      </c>
      <c r="C1678" s="1" t="s">
        <v>2487</v>
      </c>
      <c r="D1678" s="1" t="s">
        <v>2526</v>
      </c>
      <c r="E1678" s="1" t="s">
        <v>33</v>
      </c>
      <c r="F1678" s="2">
        <v>139878</v>
      </c>
      <c r="G1678" s="2">
        <v>371405</v>
      </c>
      <c r="H1678" s="2">
        <v>139878</v>
      </c>
      <c r="I1678" s="2">
        <v>371405</v>
      </c>
      <c r="J1678" s="1" t="s">
        <v>215</v>
      </c>
      <c r="K1678" s="1" t="s">
        <v>35</v>
      </c>
      <c r="L1678" s="1" t="s">
        <v>201</v>
      </c>
      <c r="M1678" s="1" t="s">
        <v>202</v>
      </c>
      <c r="N1678" s="1" t="s">
        <v>203</v>
      </c>
      <c r="O1678" s="1" t="s">
        <v>2525</v>
      </c>
      <c r="P1678" s="1" t="s">
        <v>2527</v>
      </c>
      <c r="Q1678" s="1" t="s">
        <v>45</v>
      </c>
      <c r="AA1678" s="2">
        <v>2189</v>
      </c>
      <c r="AB1678">
        <v>4.3700000000000003E-2</v>
      </c>
      <c r="AC1678">
        <v>1.4</v>
      </c>
      <c r="AD1678">
        <v>0.45</v>
      </c>
      <c r="AE1678">
        <v>5.8</v>
      </c>
      <c r="AF1678">
        <v>31</v>
      </c>
      <c r="AG1678" s="2">
        <f t="shared" si="78"/>
        <v>12696.199999999999</v>
      </c>
      <c r="AH1678" s="2">
        <f t="shared" si="79"/>
        <v>26268</v>
      </c>
      <c r="AI1678" s="8">
        <v>85</v>
      </c>
      <c r="AJ1678" s="8">
        <v>40</v>
      </c>
      <c r="AK1678" s="2">
        <f>(100-AJ1678)/(100-AI1678)*AG1678</f>
        <v>50784.799999999996</v>
      </c>
      <c r="AL1678" s="8">
        <f t="shared" si="80"/>
        <v>547</v>
      </c>
    </row>
    <row r="1679" spans="1:38" x14ac:dyDescent="0.35">
      <c r="A1679" s="1" t="s">
        <v>2528</v>
      </c>
      <c r="B1679" s="1" t="s">
        <v>2442</v>
      </c>
      <c r="C1679" s="1" t="s">
        <v>2487</v>
      </c>
      <c r="D1679" s="1" t="s">
        <v>2530</v>
      </c>
      <c r="E1679" s="1" t="s">
        <v>33</v>
      </c>
      <c r="F1679" s="2">
        <v>139928</v>
      </c>
      <c r="G1679" s="2">
        <v>371047</v>
      </c>
      <c r="H1679" s="2">
        <v>139928</v>
      </c>
      <c r="I1679" s="2">
        <v>371047</v>
      </c>
      <c r="J1679" s="1" t="s">
        <v>293</v>
      </c>
      <c r="K1679" s="1" t="s">
        <v>35</v>
      </c>
      <c r="L1679" s="1" t="s">
        <v>294</v>
      </c>
      <c r="M1679" s="1" t="s">
        <v>202</v>
      </c>
      <c r="N1679" s="1" t="s">
        <v>295</v>
      </c>
      <c r="O1679" s="1" t="s">
        <v>2529</v>
      </c>
      <c r="P1679" s="1" t="s">
        <v>2527</v>
      </c>
      <c r="Q1679" s="1" t="s">
        <v>45</v>
      </c>
      <c r="AA1679" s="2">
        <v>3480</v>
      </c>
      <c r="AB1679">
        <v>0</v>
      </c>
      <c r="AC1679">
        <v>22</v>
      </c>
      <c r="AD1679">
        <v>0.1</v>
      </c>
      <c r="AE1679">
        <v>2</v>
      </c>
      <c r="AF1679">
        <v>15</v>
      </c>
      <c r="AG1679" s="2">
        <f t="shared" si="78"/>
        <v>6960</v>
      </c>
      <c r="AH1679" s="2">
        <f t="shared" si="79"/>
        <v>41760</v>
      </c>
      <c r="AI1679" s="8">
        <v>85</v>
      </c>
      <c r="AJ1679" s="8">
        <v>40</v>
      </c>
      <c r="AK1679" s="2">
        <f>(100-AJ1679)/(100-AI1679)*AG1679</f>
        <v>27840</v>
      </c>
      <c r="AL1679" s="8">
        <f t="shared" si="80"/>
        <v>870</v>
      </c>
    </row>
    <row r="1680" spans="1:38" x14ac:dyDescent="0.35">
      <c r="A1680" s="1" t="s">
        <v>2528</v>
      </c>
      <c r="B1680" s="1" t="s">
        <v>2442</v>
      </c>
      <c r="C1680" s="1" t="s">
        <v>2487</v>
      </c>
      <c r="D1680" s="1" t="s">
        <v>2530</v>
      </c>
      <c r="E1680" s="1" t="s">
        <v>33</v>
      </c>
      <c r="F1680" s="2">
        <v>139928</v>
      </c>
      <c r="G1680" s="2">
        <v>371047</v>
      </c>
      <c r="H1680" s="2">
        <v>139928</v>
      </c>
      <c r="I1680" s="2">
        <v>371047</v>
      </c>
      <c r="J1680" s="1" t="s">
        <v>215</v>
      </c>
      <c r="K1680" s="1" t="s">
        <v>35</v>
      </c>
      <c r="L1680" s="1" t="s">
        <v>201</v>
      </c>
      <c r="M1680" s="1" t="s">
        <v>202</v>
      </c>
      <c r="N1680" s="1" t="s">
        <v>203</v>
      </c>
      <c r="O1680" s="1" t="s">
        <v>2529</v>
      </c>
      <c r="P1680" s="1" t="s">
        <v>2527</v>
      </c>
      <c r="Q1680" s="1" t="s">
        <v>45</v>
      </c>
      <c r="AA1680" s="2">
        <v>1440</v>
      </c>
      <c r="AB1680">
        <v>4.3700000000000003E-2</v>
      </c>
      <c r="AC1680">
        <v>1.4</v>
      </c>
      <c r="AD1680">
        <v>0.45</v>
      </c>
      <c r="AE1680">
        <v>5.8</v>
      </c>
      <c r="AF1680">
        <v>31</v>
      </c>
      <c r="AG1680" s="2">
        <f t="shared" si="78"/>
        <v>8352</v>
      </c>
      <c r="AH1680" s="2">
        <f t="shared" si="79"/>
        <v>17280</v>
      </c>
      <c r="AI1680" s="8">
        <v>85</v>
      </c>
      <c r="AJ1680" s="8">
        <v>40</v>
      </c>
      <c r="AK1680" s="2">
        <f>(100-AJ1680)/(100-AI1680)*AG1680</f>
        <v>33408</v>
      </c>
      <c r="AL1680" s="8">
        <f t="shared" si="80"/>
        <v>360</v>
      </c>
    </row>
    <row r="1681" spans="1:38" x14ac:dyDescent="0.35">
      <c r="A1681" s="1" t="s">
        <v>2528</v>
      </c>
      <c r="B1681" s="1" t="s">
        <v>2442</v>
      </c>
      <c r="C1681" s="1" t="s">
        <v>2487</v>
      </c>
      <c r="D1681" s="1" t="s">
        <v>2530</v>
      </c>
      <c r="E1681" s="1" t="s">
        <v>33</v>
      </c>
      <c r="F1681" s="2">
        <v>139928</v>
      </c>
      <c r="G1681" s="2">
        <v>371047</v>
      </c>
      <c r="H1681" s="2">
        <v>139928</v>
      </c>
      <c r="I1681" s="2">
        <v>371047</v>
      </c>
      <c r="J1681" s="1" t="s">
        <v>200</v>
      </c>
      <c r="K1681" s="1" t="s">
        <v>35</v>
      </c>
      <c r="L1681" s="1" t="s">
        <v>201</v>
      </c>
      <c r="M1681" s="1" t="s">
        <v>202</v>
      </c>
      <c r="N1681" s="1" t="s">
        <v>203</v>
      </c>
      <c r="O1681" s="1" t="s">
        <v>2529</v>
      </c>
      <c r="P1681" s="1" t="s">
        <v>2527</v>
      </c>
      <c r="Q1681" s="1" t="s">
        <v>45</v>
      </c>
      <c r="AA1681" s="2">
        <v>5568</v>
      </c>
      <c r="AB1681">
        <v>4.3700000000000003E-2</v>
      </c>
      <c r="AC1681">
        <v>1.4</v>
      </c>
      <c r="AD1681">
        <v>0.45</v>
      </c>
      <c r="AE1681">
        <v>5.8</v>
      </c>
      <c r="AF1681">
        <v>31</v>
      </c>
      <c r="AG1681" s="2">
        <f t="shared" si="78"/>
        <v>32294.399999999998</v>
      </c>
      <c r="AH1681" s="2">
        <f t="shared" si="79"/>
        <v>66816</v>
      </c>
      <c r="AI1681" s="8">
        <v>85</v>
      </c>
      <c r="AJ1681" s="8">
        <v>40</v>
      </c>
      <c r="AK1681" s="2">
        <f>(100-AJ1681)/(100-AI1681)*AG1681</f>
        <v>129177.59999999999</v>
      </c>
      <c r="AL1681" s="8">
        <f t="shared" si="80"/>
        <v>1392</v>
      </c>
    </row>
    <row r="1682" spans="1:38" x14ac:dyDescent="0.35">
      <c r="A1682" s="1" t="s">
        <v>2531</v>
      </c>
      <c r="B1682" s="1" t="s">
        <v>2442</v>
      </c>
      <c r="C1682" s="1" t="s">
        <v>2487</v>
      </c>
      <c r="D1682" s="1" t="s">
        <v>2533</v>
      </c>
      <c r="E1682" s="1" t="s">
        <v>33</v>
      </c>
      <c r="F1682" s="2">
        <v>139404</v>
      </c>
      <c r="G1682" s="2">
        <v>371106</v>
      </c>
      <c r="H1682" s="2">
        <v>139404</v>
      </c>
      <c r="I1682" s="2">
        <v>371106</v>
      </c>
      <c r="J1682" s="1" t="s">
        <v>602</v>
      </c>
      <c r="K1682" s="1" t="s">
        <v>35</v>
      </c>
      <c r="L1682" s="1" t="s">
        <v>602</v>
      </c>
      <c r="M1682" s="1" t="s">
        <v>202</v>
      </c>
      <c r="N1682" s="1" t="s">
        <v>295</v>
      </c>
      <c r="O1682" s="1" t="s">
        <v>2532</v>
      </c>
      <c r="P1682" s="1" t="s">
        <v>2534</v>
      </c>
      <c r="Q1682" s="1" t="s">
        <v>45</v>
      </c>
      <c r="AA1682">
        <v>84</v>
      </c>
      <c r="AB1682">
        <v>0.2606</v>
      </c>
      <c r="AC1682">
        <v>4.2</v>
      </c>
      <c r="AD1682">
        <v>0.63</v>
      </c>
      <c r="AE1682">
        <v>4.7</v>
      </c>
      <c r="AF1682">
        <v>35</v>
      </c>
      <c r="AG1682" s="2">
        <f t="shared" si="78"/>
        <v>394.8</v>
      </c>
      <c r="AH1682" s="2">
        <f t="shared" si="79"/>
        <v>1008</v>
      </c>
      <c r="AI1682" s="8">
        <v>85</v>
      </c>
      <c r="AJ1682" s="8">
        <v>40</v>
      </c>
      <c r="AK1682" s="2">
        <f>(100-AJ1682)/(100-AI1682)*AG1682</f>
        <v>1579.2</v>
      </c>
      <c r="AL1682" s="8">
        <f t="shared" si="80"/>
        <v>21</v>
      </c>
    </row>
    <row r="1683" spans="1:38" x14ac:dyDescent="0.35">
      <c r="A1683" s="1" t="s">
        <v>2531</v>
      </c>
      <c r="B1683" s="1" t="s">
        <v>2442</v>
      </c>
      <c r="C1683" s="1" t="s">
        <v>2487</v>
      </c>
      <c r="D1683" s="1" t="s">
        <v>2533</v>
      </c>
      <c r="E1683" s="1" t="s">
        <v>33</v>
      </c>
      <c r="F1683" s="2">
        <v>139404</v>
      </c>
      <c r="G1683" s="2">
        <v>371106</v>
      </c>
      <c r="H1683" s="2">
        <v>139404</v>
      </c>
      <c r="I1683" s="2">
        <v>371106</v>
      </c>
      <c r="J1683" s="1" t="s">
        <v>293</v>
      </c>
      <c r="K1683" s="1" t="s">
        <v>35</v>
      </c>
      <c r="L1683" s="1" t="s">
        <v>294</v>
      </c>
      <c r="M1683" s="1" t="s">
        <v>202</v>
      </c>
      <c r="N1683" s="1" t="s">
        <v>295</v>
      </c>
      <c r="O1683" s="1" t="s">
        <v>2532</v>
      </c>
      <c r="P1683" s="1" t="s">
        <v>2534</v>
      </c>
      <c r="Q1683" s="1" t="s">
        <v>45</v>
      </c>
      <c r="AA1683" s="2">
        <v>1440</v>
      </c>
      <c r="AB1683">
        <v>4.3700000000000003E-2</v>
      </c>
      <c r="AC1683">
        <v>22</v>
      </c>
      <c r="AD1683">
        <v>0.1</v>
      </c>
      <c r="AE1683">
        <v>2</v>
      </c>
      <c r="AF1683">
        <v>15</v>
      </c>
      <c r="AG1683" s="2">
        <f t="shared" si="78"/>
        <v>2880</v>
      </c>
      <c r="AH1683" s="2">
        <f t="shared" si="79"/>
        <v>17280</v>
      </c>
      <c r="AI1683" s="8">
        <v>85</v>
      </c>
      <c r="AJ1683" s="8">
        <v>40</v>
      </c>
      <c r="AK1683" s="2">
        <f>(100-AJ1683)/(100-AI1683)*AG1683</f>
        <v>11520</v>
      </c>
      <c r="AL1683" s="8">
        <f t="shared" si="80"/>
        <v>360</v>
      </c>
    </row>
    <row r="1684" spans="1:38" x14ac:dyDescent="0.35">
      <c r="A1684" s="1" t="s">
        <v>2531</v>
      </c>
      <c r="B1684" s="1" t="s">
        <v>2442</v>
      </c>
      <c r="C1684" s="1" t="s">
        <v>2487</v>
      </c>
      <c r="D1684" s="1" t="s">
        <v>2533</v>
      </c>
      <c r="E1684" s="1" t="s">
        <v>33</v>
      </c>
      <c r="F1684" s="2">
        <v>139404</v>
      </c>
      <c r="G1684" s="2">
        <v>371106</v>
      </c>
      <c r="H1684" s="2">
        <v>139404</v>
      </c>
      <c r="I1684" s="2">
        <v>371106</v>
      </c>
      <c r="J1684" s="1" t="s">
        <v>200</v>
      </c>
      <c r="K1684" s="1" t="s">
        <v>35</v>
      </c>
      <c r="L1684" s="1" t="s">
        <v>201</v>
      </c>
      <c r="M1684" s="1" t="s">
        <v>202</v>
      </c>
      <c r="N1684" s="1" t="s">
        <v>203</v>
      </c>
      <c r="O1684" s="1" t="s">
        <v>2532</v>
      </c>
      <c r="P1684" s="1" t="s">
        <v>2534</v>
      </c>
      <c r="Q1684" s="1" t="s">
        <v>45</v>
      </c>
      <c r="AA1684" s="2">
        <v>1920</v>
      </c>
      <c r="AB1684">
        <v>4.3700000000000003E-2</v>
      </c>
      <c r="AC1684">
        <v>1.4</v>
      </c>
      <c r="AD1684">
        <v>0.45</v>
      </c>
      <c r="AE1684">
        <v>5.8</v>
      </c>
      <c r="AF1684">
        <v>31</v>
      </c>
      <c r="AG1684" s="2">
        <f t="shared" si="78"/>
        <v>11136</v>
      </c>
      <c r="AH1684" s="2">
        <f t="shared" si="79"/>
        <v>23040</v>
      </c>
      <c r="AI1684" s="8">
        <v>85</v>
      </c>
      <c r="AJ1684" s="8">
        <v>40</v>
      </c>
      <c r="AK1684" s="2">
        <f>(100-AJ1684)/(100-AI1684)*AG1684</f>
        <v>44544</v>
      </c>
      <c r="AL1684" s="8">
        <f t="shared" si="80"/>
        <v>480</v>
      </c>
    </row>
    <row r="1685" spans="1:38" x14ac:dyDescent="0.35">
      <c r="A1685" s="1" t="s">
        <v>2535</v>
      </c>
      <c r="B1685" s="1" t="s">
        <v>2442</v>
      </c>
      <c r="C1685" s="1" t="s">
        <v>2487</v>
      </c>
      <c r="D1685" s="1" t="s">
        <v>2537</v>
      </c>
      <c r="E1685" s="1" t="s">
        <v>33</v>
      </c>
      <c r="F1685" s="2">
        <v>138767</v>
      </c>
      <c r="G1685" s="2">
        <v>371163</v>
      </c>
      <c r="H1685" s="2">
        <v>138767</v>
      </c>
      <c r="I1685" s="2">
        <v>371163</v>
      </c>
      <c r="J1685" s="1" t="s">
        <v>85</v>
      </c>
      <c r="K1685" s="1" t="s">
        <v>35</v>
      </c>
      <c r="L1685" s="1" t="s">
        <v>54</v>
      </c>
      <c r="M1685" s="1" t="s">
        <v>687</v>
      </c>
      <c r="N1685" s="1" t="s">
        <v>56</v>
      </c>
      <c r="O1685" s="1" t="s">
        <v>2536</v>
      </c>
      <c r="P1685" s="1" t="s">
        <v>2534</v>
      </c>
      <c r="Q1685" s="1" t="s">
        <v>45</v>
      </c>
      <c r="AA1685">
        <v>972</v>
      </c>
      <c r="AB1685">
        <v>4.3700000000000003E-2</v>
      </c>
      <c r="AC1685">
        <v>1.4</v>
      </c>
      <c r="AD1685">
        <v>0.45</v>
      </c>
      <c r="AE1685">
        <v>5.8</v>
      </c>
      <c r="AF1685">
        <v>31</v>
      </c>
      <c r="AG1685" s="2">
        <f t="shared" si="78"/>
        <v>5637.5999999999995</v>
      </c>
      <c r="AH1685" s="2">
        <f t="shared" si="79"/>
        <v>11664</v>
      </c>
      <c r="AI1685" s="8">
        <v>85</v>
      </c>
      <c r="AJ1685" s="8">
        <v>40</v>
      </c>
      <c r="AK1685" s="2">
        <f>(100-AJ1685)/(100-AI1685)*AG1685</f>
        <v>22550.399999999998</v>
      </c>
      <c r="AL1685" s="8">
        <f t="shared" si="80"/>
        <v>243</v>
      </c>
    </row>
    <row r="1686" spans="1:38" x14ac:dyDescent="0.35">
      <c r="A1686" s="1" t="s">
        <v>2535</v>
      </c>
      <c r="B1686" s="1" t="s">
        <v>2442</v>
      </c>
      <c r="C1686" s="1" t="s">
        <v>2487</v>
      </c>
      <c r="D1686" s="1" t="s">
        <v>2537</v>
      </c>
      <c r="E1686" s="1" t="s">
        <v>33</v>
      </c>
      <c r="F1686" s="2">
        <v>138767</v>
      </c>
      <c r="G1686" s="2">
        <v>371163</v>
      </c>
      <c r="H1686" s="2">
        <v>138767</v>
      </c>
      <c r="I1686" s="2">
        <v>371163</v>
      </c>
      <c r="J1686" s="1" t="s">
        <v>79</v>
      </c>
      <c r="K1686" s="1" t="s">
        <v>35</v>
      </c>
      <c r="L1686" s="1" t="s">
        <v>54</v>
      </c>
      <c r="M1686" s="1" t="s">
        <v>122</v>
      </c>
      <c r="N1686" s="1" t="s">
        <v>56</v>
      </c>
      <c r="O1686" s="1" t="s">
        <v>2536</v>
      </c>
      <c r="P1686" s="1" t="s">
        <v>2534</v>
      </c>
      <c r="Q1686" s="1" t="s">
        <v>45</v>
      </c>
      <c r="AA1686" s="2">
        <v>4144</v>
      </c>
      <c r="AB1686">
        <v>4.3700000000000003E-2</v>
      </c>
      <c r="AC1686">
        <v>1.4</v>
      </c>
      <c r="AD1686">
        <v>0.45</v>
      </c>
      <c r="AE1686">
        <v>3.5</v>
      </c>
      <c r="AF1686">
        <v>31</v>
      </c>
      <c r="AG1686" s="2">
        <f t="shared" si="78"/>
        <v>14504</v>
      </c>
      <c r="AH1686" s="2">
        <f t="shared" si="79"/>
        <v>49728</v>
      </c>
      <c r="AI1686" s="8">
        <v>85</v>
      </c>
      <c r="AJ1686" s="8">
        <v>40</v>
      </c>
      <c r="AK1686" s="2">
        <f>(100-AJ1686)/(100-AI1686)*AG1686</f>
        <v>58016</v>
      </c>
      <c r="AL1686" s="8">
        <f t="shared" si="80"/>
        <v>1036</v>
      </c>
    </row>
    <row r="1687" spans="1:38" x14ac:dyDescent="0.35">
      <c r="A1687" s="1" t="s">
        <v>2538</v>
      </c>
      <c r="B1687" s="1" t="s">
        <v>2442</v>
      </c>
      <c r="C1687" s="1" t="s">
        <v>2487</v>
      </c>
      <c r="D1687" s="1" t="s">
        <v>2540</v>
      </c>
      <c r="E1687" s="1" t="s">
        <v>33</v>
      </c>
      <c r="F1687" s="2">
        <v>138986</v>
      </c>
      <c r="G1687" s="2">
        <v>373073</v>
      </c>
      <c r="H1687" s="2">
        <v>138986</v>
      </c>
      <c r="I1687" s="2">
        <v>373073</v>
      </c>
      <c r="J1687" s="1" t="s">
        <v>53</v>
      </c>
      <c r="K1687" s="1" t="s">
        <v>35</v>
      </c>
      <c r="L1687" s="1" t="s">
        <v>53</v>
      </c>
      <c r="M1687" s="1" t="s">
        <v>51</v>
      </c>
      <c r="N1687" s="1" t="s">
        <v>48</v>
      </c>
      <c r="O1687" s="1" t="s">
        <v>2539</v>
      </c>
      <c r="P1687" s="1" t="s">
        <v>2541</v>
      </c>
      <c r="Q1687" s="1" t="s">
        <v>45</v>
      </c>
      <c r="AA1687">
        <v>651</v>
      </c>
      <c r="AB1687">
        <v>0.2606</v>
      </c>
      <c r="AC1687">
        <v>4.2</v>
      </c>
      <c r="AD1687">
        <v>0.63</v>
      </c>
      <c r="AE1687">
        <v>4.7</v>
      </c>
      <c r="AF1687">
        <v>35</v>
      </c>
      <c r="AG1687" s="2">
        <f t="shared" si="78"/>
        <v>3059.7000000000003</v>
      </c>
      <c r="AH1687" s="2">
        <f t="shared" si="79"/>
        <v>7812</v>
      </c>
      <c r="AI1687" s="8">
        <v>85</v>
      </c>
      <c r="AJ1687" s="8">
        <v>40</v>
      </c>
      <c r="AK1687" s="2">
        <f>(100-AJ1687)/(100-AI1687)*AG1687</f>
        <v>12238.800000000001</v>
      </c>
      <c r="AL1687" s="8">
        <f t="shared" si="80"/>
        <v>162</v>
      </c>
    </row>
    <row r="1688" spans="1:38" x14ac:dyDescent="0.35">
      <c r="A1688" s="1" t="s">
        <v>2538</v>
      </c>
      <c r="B1688" s="1" t="s">
        <v>2442</v>
      </c>
      <c r="C1688" s="1" t="s">
        <v>2487</v>
      </c>
      <c r="D1688" s="1" t="s">
        <v>2540</v>
      </c>
      <c r="E1688" s="1" t="s">
        <v>33</v>
      </c>
      <c r="F1688" s="2">
        <v>138986</v>
      </c>
      <c r="G1688" s="2">
        <v>373073</v>
      </c>
      <c r="H1688" s="2">
        <v>138986</v>
      </c>
      <c r="I1688" s="2">
        <v>373073</v>
      </c>
      <c r="J1688" s="1" t="s">
        <v>63</v>
      </c>
      <c r="K1688" s="1" t="s">
        <v>35</v>
      </c>
      <c r="L1688" s="1" t="s">
        <v>63</v>
      </c>
      <c r="M1688" s="1" t="s">
        <v>51</v>
      </c>
      <c r="N1688" s="1" t="s">
        <v>52</v>
      </c>
      <c r="O1688" s="1" t="s">
        <v>2539</v>
      </c>
      <c r="P1688" s="1" t="s">
        <v>2541</v>
      </c>
      <c r="Q1688" s="1" t="s">
        <v>45</v>
      </c>
      <c r="AA1688">
        <v>140</v>
      </c>
      <c r="AB1688">
        <v>0.2606</v>
      </c>
      <c r="AC1688">
        <v>2.2999999999999998</v>
      </c>
      <c r="AD1688">
        <v>1.3</v>
      </c>
      <c r="AE1688">
        <v>7</v>
      </c>
      <c r="AF1688">
        <v>32</v>
      </c>
      <c r="AG1688" s="2">
        <f t="shared" si="78"/>
        <v>980</v>
      </c>
      <c r="AH1688" s="2">
        <f t="shared" si="79"/>
        <v>1680</v>
      </c>
      <c r="AI1688" s="8">
        <v>85</v>
      </c>
      <c r="AJ1688" s="8">
        <v>40</v>
      </c>
      <c r="AK1688" s="2">
        <f>(100-AJ1688)/(100-AI1688)*AG1688</f>
        <v>3920</v>
      </c>
      <c r="AL1688" s="8">
        <f t="shared" si="80"/>
        <v>35</v>
      </c>
    </row>
    <row r="1689" spans="1:38" x14ac:dyDescent="0.35">
      <c r="A1689" s="1" t="s">
        <v>2538</v>
      </c>
      <c r="B1689" s="1" t="s">
        <v>2442</v>
      </c>
      <c r="C1689" s="1" t="s">
        <v>2487</v>
      </c>
      <c r="D1689" s="1" t="s">
        <v>2540</v>
      </c>
      <c r="E1689" s="1" t="s">
        <v>33</v>
      </c>
      <c r="F1689" s="2">
        <v>138986</v>
      </c>
      <c r="G1689" s="2">
        <v>373073</v>
      </c>
      <c r="H1689" s="2">
        <v>138986</v>
      </c>
      <c r="I1689" s="2">
        <v>373073</v>
      </c>
      <c r="J1689" s="1" t="s">
        <v>46</v>
      </c>
      <c r="K1689" s="1" t="s">
        <v>35</v>
      </c>
      <c r="L1689" s="1" t="s">
        <v>46</v>
      </c>
      <c r="M1689" s="1" t="s">
        <v>51</v>
      </c>
      <c r="N1689" s="1" t="s">
        <v>48</v>
      </c>
      <c r="O1689" s="1" t="s">
        <v>2539</v>
      </c>
      <c r="P1689" s="1" t="s">
        <v>2541</v>
      </c>
      <c r="Q1689" s="1" t="s">
        <v>45</v>
      </c>
      <c r="AA1689">
        <v>1</v>
      </c>
      <c r="AB1689">
        <v>0.2606</v>
      </c>
      <c r="AC1689">
        <v>1.5</v>
      </c>
      <c r="AD1689">
        <v>0.83</v>
      </c>
      <c r="AE1689">
        <v>4.7</v>
      </c>
      <c r="AF1689">
        <v>36</v>
      </c>
      <c r="AG1689" s="2">
        <f t="shared" si="78"/>
        <v>4.7</v>
      </c>
      <c r="AH1689" s="2">
        <f t="shared" si="79"/>
        <v>12</v>
      </c>
      <c r="AI1689" s="8">
        <v>85</v>
      </c>
      <c r="AJ1689" s="8">
        <v>40</v>
      </c>
      <c r="AK1689" s="2">
        <f>(100-AJ1689)/(100-AI1689)*AG1689</f>
        <v>18.8</v>
      </c>
      <c r="AL1689" s="8">
        <f t="shared" si="80"/>
        <v>0</v>
      </c>
    </row>
    <row r="1690" spans="1:38" x14ac:dyDescent="0.35">
      <c r="A1690" s="1" t="s">
        <v>2538</v>
      </c>
      <c r="B1690" s="1" t="s">
        <v>2442</v>
      </c>
      <c r="C1690" s="1" t="s">
        <v>2487</v>
      </c>
      <c r="D1690" s="1" t="s">
        <v>2540</v>
      </c>
      <c r="E1690" s="1" t="s">
        <v>33</v>
      </c>
      <c r="F1690" s="2">
        <v>138986</v>
      </c>
      <c r="G1690" s="2">
        <v>373073</v>
      </c>
      <c r="H1690" s="2">
        <v>138986</v>
      </c>
      <c r="I1690" s="2">
        <v>373073</v>
      </c>
      <c r="J1690" s="1" t="s">
        <v>68</v>
      </c>
      <c r="K1690" s="1" t="s">
        <v>35</v>
      </c>
      <c r="L1690" s="1" t="s">
        <v>50</v>
      </c>
      <c r="M1690" s="1" t="s">
        <v>51</v>
      </c>
      <c r="N1690" s="1" t="s">
        <v>52</v>
      </c>
      <c r="O1690" s="1" t="s">
        <v>2539</v>
      </c>
      <c r="P1690" s="1" t="s">
        <v>2541</v>
      </c>
      <c r="Q1690" s="1" t="s">
        <v>45</v>
      </c>
      <c r="AA1690">
        <v>360</v>
      </c>
      <c r="AB1690">
        <v>0</v>
      </c>
      <c r="AC1690">
        <v>22</v>
      </c>
      <c r="AD1690">
        <v>0.1</v>
      </c>
      <c r="AE1690">
        <v>2</v>
      </c>
      <c r="AF1690">
        <v>15</v>
      </c>
      <c r="AG1690" s="2">
        <f t="shared" si="78"/>
        <v>720</v>
      </c>
      <c r="AH1690" s="2">
        <f t="shared" si="79"/>
        <v>4320</v>
      </c>
      <c r="AI1690" s="8">
        <v>85</v>
      </c>
      <c r="AJ1690" s="8">
        <v>40</v>
      </c>
      <c r="AK1690" s="2">
        <f>(100-AJ1690)/(100-AI1690)*AG1690</f>
        <v>2880</v>
      </c>
      <c r="AL1690" s="8">
        <f t="shared" si="80"/>
        <v>90</v>
      </c>
    </row>
    <row r="1691" spans="1:38" x14ac:dyDescent="0.35">
      <c r="A1691" s="1" t="s">
        <v>2538</v>
      </c>
      <c r="B1691" s="1" t="s">
        <v>2442</v>
      </c>
      <c r="C1691" s="1" t="s">
        <v>2487</v>
      </c>
      <c r="D1691" s="1" t="s">
        <v>2540</v>
      </c>
      <c r="E1691" s="1" t="s">
        <v>33</v>
      </c>
      <c r="F1691" s="2">
        <v>138986</v>
      </c>
      <c r="G1691" s="2">
        <v>373073</v>
      </c>
      <c r="H1691" s="2">
        <v>138986</v>
      </c>
      <c r="I1691" s="2">
        <v>373073</v>
      </c>
      <c r="J1691" s="1" t="s">
        <v>63</v>
      </c>
      <c r="K1691" s="1" t="s">
        <v>35</v>
      </c>
      <c r="L1691" s="1" t="s">
        <v>63</v>
      </c>
      <c r="M1691" s="1" t="s">
        <v>51</v>
      </c>
      <c r="N1691" s="1" t="s">
        <v>52</v>
      </c>
      <c r="O1691" s="1" t="s">
        <v>2539</v>
      </c>
      <c r="P1691" s="1" t="s">
        <v>2541</v>
      </c>
      <c r="Q1691" s="1" t="s">
        <v>45</v>
      </c>
      <c r="AA1691">
        <v>54</v>
      </c>
      <c r="AB1691">
        <v>0.2606</v>
      </c>
      <c r="AC1691">
        <v>2.2999999999999998</v>
      </c>
      <c r="AD1691">
        <v>1.3</v>
      </c>
      <c r="AE1691">
        <v>7</v>
      </c>
      <c r="AF1691">
        <v>32</v>
      </c>
      <c r="AG1691" s="2">
        <f t="shared" si="78"/>
        <v>378</v>
      </c>
      <c r="AH1691" s="2">
        <f t="shared" si="79"/>
        <v>648</v>
      </c>
      <c r="AI1691" s="8">
        <v>85</v>
      </c>
      <c r="AJ1691" s="8">
        <v>40</v>
      </c>
      <c r="AK1691" s="2">
        <f>(100-AJ1691)/(100-AI1691)*AG1691</f>
        <v>1512</v>
      </c>
      <c r="AL1691" s="8">
        <f t="shared" si="80"/>
        <v>13</v>
      </c>
    </row>
    <row r="1692" spans="1:38" x14ac:dyDescent="0.35">
      <c r="A1692" s="1" t="s">
        <v>2538</v>
      </c>
      <c r="B1692" s="1" t="s">
        <v>2442</v>
      </c>
      <c r="C1692" s="1" t="s">
        <v>2487</v>
      </c>
      <c r="D1692" s="1" t="s">
        <v>2540</v>
      </c>
      <c r="E1692" s="1" t="s">
        <v>33</v>
      </c>
      <c r="F1692" s="2">
        <v>138986</v>
      </c>
      <c r="G1692" s="2">
        <v>373073</v>
      </c>
      <c r="H1692" s="2">
        <v>138986</v>
      </c>
      <c r="I1692" s="2">
        <v>373073</v>
      </c>
      <c r="J1692" s="1" t="s">
        <v>49</v>
      </c>
      <c r="K1692" s="1" t="s">
        <v>35</v>
      </c>
      <c r="L1692" s="1" t="s">
        <v>50</v>
      </c>
      <c r="M1692" s="1" t="s">
        <v>51</v>
      </c>
      <c r="N1692" s="1" t="s">
        <v>52</v>
      </c>
      <c r="O1692" s="1" t="s">
        <v>2539</v>
      </c>
      <c r="P1692" s="1" t="s">
        <v>2541</v>
      </c>
      <c r="Q1692" s="1" t="s">
        <v>45</v>
      </c>
      <c r="AA1692" s="2">
        <v>1512</v>
      </c>
      <c r="AB1692">
        <v>0</v>
      </c>
      <c r="AC1692">
        <v>22</v>
      </c>
      <c r="AD1692">
        <v>0.1</v>
      </c>
      <c r="AE1692">
        <v>2</v>
      </c>
      <c r="AF1692">
        <v>15</v>
      </c>
      <c r="AG1692" s="2">
        <f t="shared" si="78"/>
        <v>3024</v>
      </c>
      <c r="AH1692" s="2">
        <f t="shared" si="79"/>
        <v>18144</v>
      </c>
      <c r="AI1692" s="8">
        <v>85</v>
      </c>
      <c r="AJ1692" s="8">
        <v>40</v>
      </c>
      <c r="AK1692" s="2">
        <f>(100-AJ1692)/(100-AI1692)*AG1692</f>
        <v>12096</v>
      </c>
      <c r="AL1692" s="8">
        <f t="shared" si="80"/>
        <v>378</v>
      </c>
    </row>
    <row r="1693" spans="1:38" x14ac:dyDescent="0.35">
      <c r="A1693" s="1" t="s">
        <v>2542</v>
      </c>
      <c r="B1693" s="1" t="s">
        <v>2442</v>
      </c>
      <c r="C1693" s="1" t="s">
        <v>2487</v>
      </c>
      <c r="D1693" s="1" t="s">
        <v>2544</v>
      </c>
      <c r="E1693" s="1" t="s">
        <v>33</v>
      </c>
      <c r="F1693" s="2">
        <v>138856</v>
      </c>
      <c r="G1693" s="2">
        <v>373049</v>
      </c>
      <c r="H1693" s="2">
        <v>138856</v>
      </c>
      <c r="I1693" s="2">
        <v>373049</v>
      </c>
      <c r="J1693" s="1" t="s">
        <v>54</v>
      </c>
      <c r="K1693" s="1" t="s">
        <v>35</v>
      </c>
      <c r="L1693" s="1" t="s">
        <v>54</v>
      </c>
      <c r="M1693" s="1" t="s">
        <v>127</v>
      </c>
      <c r="N1693" s="1" t="s">
        <v>56</v>
      </c>
      <c r="O1693" s="1" t="s">
        <v>2543</v>
      </c>
      <c r="P1693" s="1" t="s">
        <v>2541</v>
      </c>
      <c r="Q1693" s="1" t="s">
        <v>45</v>
      </c>
      <c r="AA1693">
        <v>360</v>
      </c>
      <c r="AB1693">
        <v>4.3700000000000003E-2</v>
      </c>
      <c r="AC1693">
        <v>1.4</v>
      </c>
      <c r="AD1693">
        <v>0.45</v>
      </c>
      <c r="AE1693">
        <v>3.5</v>
      </c>
      <c r="AF1693">
        <v>31</v>
      </c>
      <c r="AG1693" s="2">
        <f t="shared" si="78"/>
        <v>1260</v>
      </c>
      <c r="AH1693" s="2">
        <f t="shared" si="79"/>
        <v>4320</v>
      </c>
      <c r="AI1693" s="8">
        <v>85</v>
      </c>
      <c r="AJ1693" s="8">
        <v>40</v>
      </c>
      <c r="AK1693" s="2">
        <f>(100-AJ1693)/(100-AI1693)*AG1693</f>
        <v>5040</v>
      </c>
      <c r="AL1693" s="8">
        <f t="shared" si="80"/>
        <v>90</v>
      </c>
    </row>
    <row r="1694" spans="1:38" x14ac:dyDescent="0.35">
      <c r="A1694" s="1" t="s">
        <v>2545</v>
      </c>
      <c r="B1694" s="1" t="s">
        <v>2442</v>
      </c>
      <c r="C1694" s="1" t="s">
        <v>2487</v>
      </c>
      <c r="D1694" s="1" t="s">
        <v>2547</v>
      </c>
      <c r="E1694" s="1" t="s">
        <v>33</v>
      </c>
      <c r="F1694" s="2">
        <v>139742</v>
      </c>
      <c r="G1694" s="2">
        <v>371989</v>
      </c>
      <c r="H1694" s="2">
        <v>139742</v>
      </c>
      <c r="I1694" s="2">
        <v>371989</v>
      </c>
      <c r="J1694" s="1" t="s">
        <v>79</v>
      </c>
      <c r="K1694" s="1" t="s">
        <v>35</v>
      </c>
      <c r="L1694" s="1" t="s">
        <v>54</v>
      </c>
      <c r="M1694" s="1" t="s">
        <v>80</v>
      </c>
      <c r="N1694" s="1" t="s">
        <v>56</v>
      </c>
      <c r="O1694" s="1" t="s">
        <v>2546</v>
      </c>
      <c r="P1694" s="1" t="s">
        <v>2548</v>
      </c>
      <c r="Q1694" s="1" t="s">
        <v>45</v>
      </c>
      <c r="AA1694" s="2">
        <v>1980</v>
      </c>
      <c r="AB1694">
        <v>4.3700000000000003E-2</v>
      </c>
      <c r="AC1694">
        <v>1.4</v>
      </c>
      <c r="AD1694">
        <v>0.45</v>
      </c>
      <c r="AE1694">
        <v>3.5</v>
      </c>
      <c r="AF1694">
        <v>31</v>
      </c>
      <c r="AG1694" s="2">
        <f t="shared" si="78"/>
        <v>6930</v>
      </c>
      <c r="AH1694" s="2">
        <f t="shared" si="79"/>
        <v>23760</v>
      </c>
      <c r="AI1694" s="8">
        <v>85</v>
      </c>
      <c r="AJ1694" s="8">
        <v>40</v>
      </c>
      <c r="AK1694" s="2">
        <f>(100-AJ1694)/(100-AI1694)*AG1694</f>
        <v>27720</v>
      </c>
      <c r="AL1694" s="8">
        <f t="shared" si="80"/>
        <v>495</v>
      </c>
    </row>
    <row r="1695" spans="1:38" x14ac:dyDescent="0.35">
      <c r="A1695" s="1" t="s">
        <v>2549</v>
      </c>
      <c r="B1695" s="1" t="s">
        <v>2442</v>
      </c>
      <c r="C1695" s="1" t="s">
        <v>2487</v>
      </c>
      <c r="D1695" s="1" t="s">
        <v>2551</v>
      </c>
      <c r="E1695" s="1" t="s">
        <v>33</v>
      </c>
      <c r="F1695" s="2">
        <v>138857</v>
      </c>
      <c r="G1695" s="2">
        <v>375389</v>
      </c>
      <c r="H1695" s="2">
        <v>138857</v>
      </c>
      <c r="I1695" s="2">
        <v>375389</v>
      </c>
      <c r="J1695" s="1" t="s">
        <v>50</v>
      </c>
      <c r="K1695" s="1" t="s">
        <v>35</v>
      </c>
      <c r="L1695" s="1" t="s">
        <v>50</v>
      </c>
      <c r="M1695" s="1" t="s">
        <v>127</v>
      </c>
      <c r="N1695" s="1" t="s">
        <v>52</v>
      </c>
      <c r="O1695" s="1" t="s">
        <v>2550</v>
      </c>
      <c r="P1695" s="1" t="s">
        <v>2552</v>
      </c>
      <c r="Q1695" s="1" t="s">
        <v>45</v>
      </c>
      <c r="AA1695" s="2">
        <v>2548</v>
      </c>
      <c r="AB1695">
        <v>4.3700000000000003E-2</v>
      </c>
      <c r="AC1695">
        <v>22</v>
      </c>
      <c r="AD1695">
        <v>0.1</v>
      </c>
      <c r="AE1695">
        <v>1.2</v>
      </c>
      <c r="AF1695">
        <v>15</v>
      </c>
      <c r="AG1695" s="2">
        <f t="shared" si="78"/>
        <v>3057.6</v>
      </c>
      <c r="AH1695" s="2">
        <f t="shared" si="79"/>
        <v>30576</v>
      </c>
      <c r="AI1695" s="8">
        <v>85</v>
      </c>
      <c r="AJ1695" s="8">
        <v>40</v>
      </c>
      <c r="AK1695" s="2">
        <f>(100-AJ1695)/(100-AI1695)*AG1695</f>
        <v>12230.4</v>
      </c>
      <c r="AL1695" s="8">
        <f t="shared" si="80"/>
        <v>637</v>
      </c>
    </row>
    <row r="1696" spans="1:38" x14ac:dyDescent="0.35">
      <c r="A1696" s="1" t="s">
        <v>2553</v>
      </c>
      <c r="B1696" s="1" t="s">
        <v>2558</v>
      </c>
      <c r="C1696" s="1" t="s">
        <v>2557</v>
      </c>
      <c r="D1696" s="1" t="s">
        <v>2555</v>
      </c>
      <c r="E1696" s="1" t="s">
        <v>33</v>
      </c>
      <c r="F1696" s="2">
        <v>91436</v>
      </c>
      <c r="G1696" s="2">
        <v>388638</v>
      </c>
      <c r="H1696" s="2">
        <v>91436</v>
      </c>
      <c r="I1696" s="2">
        <v>388638</v>
      </c>
      <c r="J1696" s="1" t="s">
        <v>85</v>
      </c>
      <c r="K1696" s="1" t="s">
        <v>35</v>
      </c>
      <c r="L1696" s="1" t="s">
        <v>54</v>
      </c>
      <c r="M1696" s="1" t="s">
        <v>51</v>
      </c>
      <c r="N1696" s="1" t="s">
        <v>56</v>
      </c>
      <c r="O1696" s="1" t="s">
        <v>2554</v>
      </c>
      <c r="P1696" s="1" t="s">
        <v>2556</v>
      </c>
      <c r="Q1696" s="1" t="s">
        <v>45</v>
      </c>
      <c r="AA1696">
        <v>492</v>
      </c>
      <c r="AB1696">
        <v>4.3700000000000003E-2</v>
      </c>
      <c r="AC1696">
        <v>1.4</v>
      </c>
      <c r="AD1696">
        <v>0.45</v>
      </c>
      <c r="AE1696">
        <v>5.8</v>
      </c>
      <c r="AF1696">
        <v>31</v>
      </c>
      <c r="AG1696" s="2">
        <f t="shared" si="78"/>
        <v>2853.6</v>
      </c>
      <c r="AH1696" s="2">
        <f t="shared" si="79"/>
        <v>5904</v>
      </c>
      <c r="AI1696" s="8">
        <v>85</v>
      </c>
      <c r="AJ1696" s="8">
        <v>40</v>
      </c>
      <c r="AK1696" s="2">
        <f>(100-AJ1696)/(100-AI1696)*AG1696</f>
        <v>11414.4</v>
      </c>
      <c r="AL1696" s="8">
        <f t="shared" si="80"/>
        <v>123</v>
      </c>
    </row>
    <row r="1697" spans="1:38" x14ac:dyDescent="0.35">
      <c r="A1697" s="1" t="s">
        <v>2559</v>
      </c>
      <c r="B1697" s="1" t="s">
        <v>2558</v>
      </c>
      <c r="C1697" s="1" t="s">
        <v>2557</v>
      </c>
      <c r="D1697" s="1" t="s">
        <v>2560</v>
      </c>
      <c r="E1697" s="1" t="s">
        <v>228</v>
      </c>
      <c r="F1697" s="2">
        <v>90819</v>
      </c>
      <c r="G1697" s="2">
        <v>390328</v>
      </c>
      <c r="H1697" s="2">
        <v>90886</v>
      </c>
      <c r="I1697" s="2">
        <v>390319</v>
      </c>
      <c r="J1697" s="1" t="s">
        <v>79</v>
      </c>
      <c r="K1697" s="1" t="s">
        <v>35</v>
      </c>
      <c r="L1697" s="1" t="s">
        <v>54</v>
      </c>
      <c r="M1697" s="1" t="s">
        <v>122</v>
      </c>
      <c r="N1697" s="1" t="s">
        <v>56</v>
      </c>
      <c r="P1697" s="1" t="s">
        <v>2561</v>
      </c>
      <c r="Q1697" s="1" t="s">
        <v>45</v>
      </c>
      <c r="AA1697">
        <v>100</v>
      </c>
      <c r="AB1697">
        <v>4.3700000000000003E-2</v>
      </c>
      <c r="AC1697">
        <v>1.4</v>
      </c>
      <c r="AD1697">
        <v>0.45</v>
      </c>
      <c r="AE1697">
        <v>3.5</v>
      </c>
      <c r="AF1697">
        <v>31</v>
      </c>
      <c r="AG1697" s="2">
        <f t="shared" si="78"/>
        <v>350</v>
      </c>
      <c r="AH1697" s="2">
        <f t="shared" si="79"/>
        <v>1200</v>
      </c>
      <c r="AI1697" s="8">
        <v>85</v>
      </c>
      <c r="AJ1697" s="8">
        <v>40</v>
      </c>
      <c r="AK1697" s="2">
        <f>(100-AJ1697)/(100-AI1697)*AG1697</f>
        <v>1400</v>
      </c>
      <c r="AL1697" s="8">
        <f t="shared" si="80"/>
        <v>25</v>
      </c>
    </row>
    <row r="1698" spans="1:38" x14ac:dyDescent="0.35">
      <c r="A1698" s="1" t="s">
        <v>2559</v>
      </c>
      <c r="B1698" s="1" t="s">
        <v>2558</v>
      </c>
      <c r="C1698" s="1" t="s">
        <v>2557</v>
      </c>
      <c r="D1698" s="1" t="s">
        <v>2560</v>
      </c>
      <c r="E1698" s="1" t="s">
        <v>228</v>
      </c>
      <c r="F1698" s="2">
        <v>90819</v>
      </c>
      <c r="G1698" s="2">
        <v>390328</v>
      </c>
      <c r="H1698" s="2">
        <v>90886</v>
      </c>
      <c r="I1698" s="2">
        <v>390319</v>
      </c>
      <c r="J1698" s="1" t="s">
        <v>46</v>
      </c>
      <c r="K1698" s="1" t="s">
        <v>35</v>
      </c>
      <c r="L1698" s="1" t="s">
        <v>46</v>
      </c>
      <c r="M1698" s="1" t="s">
        <v>122</v>
      </c>
      <c r="N1698" s="1" t="s">
        <v>48</v>
      </c>
      <c r="P1698" s="1" t="s">
        <v>2561</v>
      </c>
      <c r="Q1698" s="1" t="s">
        <v>45</v>
      </c>
      <c r="AA1698">
        <v>4</v>
      </c>
      <c r="AB1698">
        <v>0.2606</v>
      </c>
      <c r="AC1698">
        <v>1.5</v>
      </c>
      <c r="AD1698">
        <v>0.83</v>
      </c>
      <c r="AE1698">
        <v>2.8</v>
      </c>
      <c r="AF1698">
        <v>36</v>
      </c>
      <c r="AG1698" s="2">
        <f t="shared" si="78"/>
        <v>11.2</v>
      </c>
      <c r="AH1698" s="2">
        <f t="shared" si="79"/>
        <v>48</v>
      </c>
      <c r="AI1698" s="8">
        <v>85</v>
      </c>
      <c r="AJ1698" s="8">
        <v>40</v>
      </c>
      <c r="AK1698" s="2">
        <f>(100-AJ1698)/(100-AI1698)*AG1698</f>
        <v>44.8</v>
      </c>
      <c r="AL1698" s="8">
        <f t="shared" si="80"/>
        <v>1</v>
      </c>
    </row>
    <row r="1699" spans="1:38" x14ac:dyDescent="0.35">
      <c r="A1699" s="1" t="s">
        <v>2559</v>
      </c>
      <c r="B1699" s="1" t="s">
        <v>2558</v>
      </c>
      <c r="C1699" s="1" t="s">
        <v>2557</v>
      </c>
      <c r="D1699" s="1" t="s">
        <v>2560</v>
      </c>
      <c r="E1699" s="1" t="s">
        <v>228</v>
      </c>
      <c r="F1699" s="2">
        <v>90819</v>
      </c>
      <c r="G1699" s="2">
        <v>390328</v>
      </c>
      <c r="H1699" s="2">
        <v>90886</v>
      </c>
      <c r="I1699" s="2">
        <v>390319</v>
      </c>
      <c r="J1699" s="1" t="s">
        <v>53</v>
      </c>
      <c r="K1699" s="1" t="s">
        <v>35</v>
      </c>
      <c r="L1699" s="1" t="s">
        <v>53</v>
      </c>
      <c r="M1699" s="1" t="s">
        <v>122</v>
      </c>
      <c r="N1699" s="1" t="s">
        <v>48</v>
      </c>
      <c r="P1699" s="1" t="s">
        <v>2561</v>
      </c>
      <c r="Q1699" s="1" t="s">
        <v>45</v>
      </c>
      <c r="AA1699">
        <v>554</v>
      </c>
      <c r="AB1699">
        <v>0.2606</v>
      </c>
      <c r="AC1699">
        <v>4.2</v>
      </c>
      <c r="AD1699">
        <v>0.63</v>
      </c>
      <c r="AE1699">
        <v>2.8</v>
      </c>
      <c r="AF1699">
        <v>35</v>
      </c>
      <c r="AG1699" s="2">
        <f t="shared" si="78"/>
        <v>1551.1999999999998</v>
      </c>
      <c r="AH1699" s="2">
        <f t="shared" si="79"/>
        <v>6648</v>
      </c>
      <c r="AI1699" s="8">
        <v>85</v>
      </c>
      <c r="AJ1699" s="8">
        <v>40</v>
      </c>
      <c r="AK1699" s="2">
        <f>(100-AJ1699)/(100-AI1699)*AG1699</f>
        <v>6204.7999999999993</v>
      </c>
      <c r="AL1699" s="8">
        <f t="shared" si="80"/>
        <v>138</v>
      </c>
    </row>
    <row r="1700" spans="1:38" x14ac:dyDescent="0.35">
      <c r="A1700" s="1" t="s">
        <v>2559</v>
      </c>
      <c r="B1700" s="1" t="s">
        <v>2558</v>
      </c>
      <c r="C1700" s="1" t="s">
        <v>2557</v>
      </c>
      <c r="D1700" s="1" t="s">
        <v>2560</v>
      </c>
      <c r="E1700" s="1" t="s">
        <v>228</v>
      </c>
      <c r="F1700" s="2">
        <v>90819</v>
      </c>
      <c r="G1700" s="2">
        <v>390328</v>
      </c>
      <c r="H1700" s="2">
        <v>90886</v>
      </c>
      <c r="I1700" s="2">
        <v>390319</v>
      </c>
      <c r="J1700" s="1" t="s">
        <v>63</v>
      </c>
      <c r="K1700" s="1" t="s">
        <v>35</v>
      </c>
      <c r="L1700" s="1" t="s">
        <v>63</v>
      </c>
      <c r="M1700" s="1" t="s">
        <v>122</v>
      </c>
      <c r="N1700" s="1" t="s">
        <v>52</v>
      </c>
      <c r="P1700" s="1" t="s">
        <v>2561</v>
      </c>
      <c r="Q1700" s="1" t="s">
        <v>45</v>
      </c>
      <c r="AA1700">
        <v>88</v>
      </c>
      <c r="AB1700">
        <v>0.2606</v>
      </c>
      <c r="AC1700">
        <v>2.2999999999999998</v>
      </c>
      <c r="AD1700">
        <v>1.3</v>
      </c>
      <c r="AE1700">
        <v>4.2</v>
      </c>
      <c r="AF1700">
        <v>32</v>
      </c>
      <c r="AG1700" s="2">
        <f t="shared" si="78"/>
        <v>369.6</v>
      </c>
      <c r="AH1700" s="2">
        <f t="shared" si="79"/>
        <v>1056</v>
      </c>
      <c r="AI1700" s="8">
        <v>85</v>
      </c>
      <c r="AJ1700" s="8">
        <v>40</v>
      </c>
      <c r="AK1700" s="2">
        <f>(100-AJ1700)/(100-AI1700)*AG1700</f>
        <v>1478.4</v>
      </c>
      <c r="AL1700" s="8">
        <f t="shared" si="80"/>
        <v>22</v>
      </c>
    </row>
    <row r="1701" spans="1:38" x14ac:dyDescent="0.35">
      <c r="A1701" s="1" t="s">
        <v>2559</v>
      </c>
      <c r="B1701" s="1" t="s">
        <v>2558</v>
      </c>
      <c r="C1701" s="1" t="s">
        <v>2557</v>
      </c>
      <c r="D1701" s="1" t="s">
        <v>2560</v>
      </c>
      <c r="E1701" s="1" t="s">
        <v>228</v>
      </c>
      <c r="F1701" s="2">
        <v>90819</v>
      </c>
      <c r="G1701" s="2">
        <v>390328</v>
      </c>
      <c r="H1701" s="2">
        <v>90886</v>
      </c>
      <c r="I1701" s="2">
        <v>390319</v>
      </c>
      <c r="J1701" s="1" t="s">
        <v>68</v>
      </c>
      <c r="K1701" s="1" t="s">
        <v>35</v>
      </c>
      <c r="L1701" s="1" t="s">
        <v>50</v>
      </c>
      <c r="M1701" s="1" t="s">
        <v>122</v>
      </c>
      <c r="N1701" s="1" t="s">
        <v>52</v>
      </c>
      <c r="P1701" s="1" t="s">
        <v>2561</v>
      </c>
      <c r="Q1701" s="1" t="s">
        <v>45</v>
      </c>
      <c r="AA1701" s="2">
        <v>2040</v>
      </c>
      <c r="AB1701">
        <v>4.3700000000000003E-2</v>
      </c>
      <c r="AC1701">
        <v>22</v>
      </c>
      <c r="AD1701">
        <v>0.1</v>
      </c>
      <c r="AE1701">
        <v>1.2</v>
      </c>
      <c r="AF1701">
        <v>15</v>
      </c>
      <c r="AG1701" s="2">
        <f t="shared" si="78"/>
        <v>2448</v>
      </c>
      <c r="AH1701" s="2">
        <f t="shared" si="79"/>
        <v>24480</v>
      </c>
      <c r="AI1701" s="8">
        <v>85</v>
      </c>
      <c r="AJ1701" s="8">
        <v>40</v>
      </c>
      <c r="AK1701" s="2">
        <f>(100-AJ1701)/(100-AI1701)*AG1701</f>
        <v>9792</v>
      </c>
      <c r="AL1701" s="8">
        <f t="shared" si="80"/>
        <v>510</v>
      </c>
    </row>
    <row r="1702" spans="1:38" x14ac:dyDescent="0.35">
      <c r="A1702" s="1" t="s">
        <v>2562</v>
      </c>
      <c r="B1702" s="1" t="s">
        <v>2558</v>
      </c>
      <c r="C1702" s="1" t="s">
        <v>2558</v>
      </c>
      <c r="D1702" s="1" t="s">
        <v>2564</v>
      </c>
      <c r="E1702" s="1" t="s">
        <v>33</v>
      </c>
      <c r="F1702" s="2">
        <v>87761</v>
      </c>
      <c r="G1702" s="2">
        <v>390865</v>
      </c>
      <c r="H1702" s="2">
        <v>87761</v>
      </c>
      <c r="I1702" s="2">
        <v>390865</v>
      </c>
      <c r="J1702" s="1" t="s">
        <v>79</v>
      </c>
      <c r="K1702" s="1" t="s">
        <v>35</v>
      </c>
      <c r="L1702" s="1" t="s">
        <v>54</v>
      </c>
      <c r="M1702" s="1" t="s">
        <v>51</v>
      </c>
      <c r="N1702" s="1" t="s">
        <v>56</v>
      </c>
      <c r="O1702" s="1" t="s">
        <v>2563</v>
      </c>
      <c r="P1702" s="1" t="s">
        <v>2565</v>
      </c>
      <c r="Q1702" s="1" t="s">
        <v>45</v>
      </c>
      <c r="AA1702" s="2">
        <v>2016</v>
      </c>
      <c r="AB1702">
        <v>4.3700000000000003E-2</v>
      </c>
      <c r="AC1702">
        <v>1.4</v>
      </c>
      <c r="AD1702">
        <v>0.45</v>
      </c>
      <c r="AE1702">
        <v>5.8</v>
      </c>
      <c r="AF1702">
        <v>31</v>
      </c>
      <c r="AG1702" s="2">
        <f t="shared" si="78"/>
        <v>11692.8</v>
      </c>
      <c r="AH1702" s="2">
        <f t="shared" si="79"/>
        <v>24192</v>
      </c>
      <c r="AI1702" s="8">
        <v>85</v>
      </c>
      <c r="AJ1702" s="8">
        <v>40</v>
      </c>
      <c r="AK1702" s="2">
        <f>(100-AJ1702)/(100-AI1702)*AG1702</f>
        <v>46771.199999999997</v>
      </c>
      <c r="AL1702" s="8">
        <f t="shared" si="80"/>
        <v>504</v>
      </c>
    </row>
    <row r="1703" spans="1:38" x14ac:dyDescent="0.35">
      <c r="A1703" s="1" t="s">
        <v>2562</v>
      </c>
      <c r="B1703" s="1" t="s">
        <v>2558</v>
      </c>
      <c r="C1703" s="1" t="s">
        <v>2558</v>
      </c>
      <c r="D1703" s="1" t="s">
        <v>2564</v>
      </c>
      <c r="E1703" s="1" t="s">
        <v>33</v>
      </c>
      <c r="F1703" s="2">
        <v>87761</v>
      </c>
      <c r="G1703" s="2">
        <v>390865</v>
      </c>
      <c r="H1703" s="2">
        <v>87761</v>
      </c>
      <c r="I1703" s="2">
        <v>390865</v>
      </c>
      <c r="J1703" s="1" t="s">
        <v>79</v>
      </c>
      <c r="K1703" s="1" t="s">
        <v>35</v>
      </c>
      <c r="L1703" s="1" t="s">
        <v>54</v>
      </c>
      <c r="M1703" s="1" t="s">
        <v>51</v>
      </c>
      <c r="N1703" s="1" t="s">
        <v>56</v>
      </c>
      <c r="O1703" s="1" t="s">
        <v>2563</v>
      </c>
      <c r="P1703" s="1" t="s">
        <v>2565</v>
      </c>
      <c r="Q1703" s="1" t="s">
        <v>45</v>
      </c>
      <c r="AA1703" s="2">
        <v>2016</v>
      </c>
      <c r="AB1703">
        <v>4.3700000000000003E-2</v>
      </c>
      <c r="AC1703">
        <v>1.4</v>
      </c>
      <c r="AD1703">
        <v>0.45</v>
      </c>
      <c r="AE1703">
        <v>5.8</v>
      </c>
      <c r="AF1703">
        <v>31</v>
      </c>
      <c r="AG1703" s="2">
        <f t="shared" si="78"/>
        <v>11692.8</v>
      </c>
      <c r="AH1703" s="2">
        <f t="shared" si="79"/>
        <v>24192</v>
      </c>
      <c r="AI1703" s="8">
        <v>85</v>
      </c>
      <c r="AJ1703" s="8">
        <v>40</v>
      </c>
      <c r="AK1703" s="2">
        <f>(100-AJ1703)/(100-AI1703)*AG1703</f>
        <v>46771.199999999997</v>
      </c>
      <c r="AL1703" s="8">
        <f t="shared" si="80"/>
        <v>504</v>
      </c>
    </row>
    <row r="1704" spans="1:38" x14ac:dyDescent="0.35">
      <c r="A1704" s="1" t="s">
        <v>2562</v>
      </c>
      <c r="B1704" s="1" t="s">
        <v>2558</v>
      </c>
      <c r="C1704" s="1" t="s">
        <v>2558</v>
      </c>
      <c r="D1704" s="1" t="s">
        <v>2564</v>
      </c>
      <c r="E1704" s="1" t="s">
        <v>33</v>
      </c>
      <c r="F1704" s="2">
        <v>87761</v>
      </c>
      <c r="G1704" s="2">
        <v>390865</v>
      </c>
      <c r="H1704" s="2">
        <v>87761</v>
      </c>
      <c r="I1704" s="2">
        <v>390865</v>
      </c>
      <c r="J1704" s="1" t="s">
        <v>85</v>
      </c>
      <c r="K1704" s="1" t="s">
        <v>35</v>
      </c>
      <c r="L1704" s="1" t="s">
        <v>54</v>
      </c>
      <c r="M1704" s="1" t="s">
        <v>51</v>
      </c>
      <c r="N1704" s="1" t="s">
        <v>56</v>
      </c>
      <c r="O1704" s="1" t="s">
        <v>2563</v>
      </c>
      <c r="P1704" s="1" t="s">
        <v>2565</v>
      </c>
      <c r="Q1704" s="1" t="s">
        <v>45</v>
      </c>
      <c r="AA1704">
        <v>756</v>
      </c>
      <c r="AB1704">
        <v>4.3700000000000003E-2</v>
      </c>
      <c r="AC1704">
        <v>1.4</v>
      </c>
      <c r="AD1704">
        <v>0.45</v>
      </c>
      <c r="AE1704">
        <v>5.8</v>
      </c>
      <c r="AF1704">
        <v>31</v>
      </c>
      <c r="AG1704" s="2">
        <f t="shared" si="78"/>
        <v>4384.8</v>
      </c>
      <c r="AH1704" s="2">
        <f t="shared" si="79"/>
        <v>9072</v>
      </c>
      <c r="AI1704" s="8">
        <v>85</v>
      </c>
      <c r="AJ1704" s="8">
        <v>40</v>
      </c>
      <c r="AK1704" s="2">
        <f>(100-AJ1704)/(100-AI1704)*AG1704</f>
        <v>17539.2</v>
      </c>
      <c r="AL1704" s="8">
        <f t="shared" si="80"/>
        <v>189</v>
      </c>
    </row>
    <row r="1705" spans="1:38" x14ac:dyDescent="0.35">
      <c r="A1705" s="1" t="s">
        <v>2566</v>
      </c>
      <c r="B1705" s="1" t="s">
        <v>2558</v>
      </c>
      <c r="C1705" s="1" t="s">
        <v>2558</v>
      </c>
      <c r="D1705" s="1" t="s">
        <v>2568</v>
      </c>
      <c r="E1705" s="1" t="s">
        <v>33</v>
      </c>
      <c r="F1705" s="2">
        <v>87934</v>
      </c>
      <c r="G1705" s="2">
        <v>394347</v>
      </c>
      <c r="H1705" s="2">
        <v>87934</v>
      </c>
      <c r="I1705" s="2">
        <v>394347</v>
      </c>
      <c r="J1705" s="1" t="s">
        <v>1703</v>
      </c>
      <c r="K1705" s="1" t="s">
        <v>35</v>
      </c>
      <c r="L1705" s="1" t="s">
        <v>36</v>
      </c>
      <c r="M1705" s="1" t="s">
        <v>323</v>
      </c>
      <c r="N1705" s="1" t="s">
        <v>38</v>
      </c>
      <c r="O1705" s="1" t="s">
        <v>2567</v>
      </c>
      <c r="P1705" s="1" t="s">
        <v>2569</v>
      </c>
      <c r="Q1705" s="1" t="s">
        <v>45</v>
      </c>
      <c r="AA1705">
        <v>800</v>
      </c>
      <c r="AB1705">
        <v>4.3700000000000003E-2</v>
      </c>
      <c r="AC1705">
        <v>1.4</v>
      </c>
      <c r="AD1705">
        <v>0.9</v>
      </c>
      <c r="AE1705">
        <v>4.5999999999999996</v>
      </c>
      <c r="AF1705">
        <v>31</v>
      </c>
      <c r="AG1705" s="2">
        <f t="shared" si="78"/>
        <v>3679.9999999999995</v>
      </c>
      <c r="AH1705" s="2">
        <f t="shared" si="79"/>
        <v>9600</v>
      </c>
      <c r="AI1705" s="8">
        <v>70</v>
      </c>
      <c r="AJ1705" s="8">
        <v>40</v>
      </c>
      <c r="AK1705" s="2">
        <f>(100-AJ1705)/(100-AI1705)*AG1705</f>
        <v>7359.9999999999991</v>
      </c>
      <c r="AL1705" s="8">
        <f t="shared" si="80"/>
        <v>400</v>
      </c>
    </row>
    <row r="1706" spans="1:38" x14ac:dyDescent="0.35">
      <c r="A1706" s="1" t="s">
        <v>2566</v>
      </c>
      <c r="B1706" s="1" t="s">
        <v>2558</v>
      </c>
      <c r="C1706" s="1" t="s">
        <v>2558</v>
      </c>
      <c r="D1706" s="1" t="s">
        <v>2568</v>
      </c>
      <c r="E1706" s="1" t="s">
        <v>33</v>
      </c>
      <c r="F1706" s="2">
        <v>87934</v>
      </c>
      <c r="G1706" s="2">
        <v>394347</v>
      </c>
      <c r="H1706" s="2">
        <v>87934</v>
      </c>
      <c r="I1706" s="2">
        <v>394347</v>
      </c>
      <c r="J1706" s="1" t="s">
        <v>34</v>
      </c>
      <c r="K1706" s="1" t="s">
        <v>35</v>
      </c>
      <c r="L1706" s="1" t="s">
        <v>36</v>
      </c>
      <c r="M1706" s="1" t="s">
        <v>323</v>
      </c>
      <c r="N1706" s="1" t="s">
        <v>38</v>
      </c>
      <c r="O1706" s="1" t="s">
        <v>2567</v>
      </c>
      <c r="P1706" s="1" t="s">
        <v>2569</v>
      </c>
      <c r="Q1706" s="1" t="s">
        <v>45</v>
      </c>
      <c r="AA1706" s="2">
        <v>1920</v>
      </c>
      <c r="AB1706">
        <v>4.3700000000000003E-2</v>
      </c>
      <c r="AC1706">
        <v>1.4</v>
      </c>
      <c r="AD1706">
        <v>0.9</v>
      </c>
      <c r="AE1706">
        <v>4.5999999999999996</v>
      </c>
      <c r="AF1706">
        <v>31</v>
      </c>
      <c r="AG1706" s="2">
        <f t="shared" si="78"/>
        <v>8832</v>
      </c>
      <c r="AH1706" s="2">
        <f t="shared" si="79"/>
        <v>23040</v>
      </c>
      <c r="AI1706" s="8">
        <v>70</v>
      </c>
      <c r="AJ1706" s="8">
        <v>40</v>
      </c>
      <c r="AK1706" s="2">
        <f>(100-AJ1706)/(100-AI1706)*AG1706</f>
        <v>17664</v>
      </c>
      <c r="AL1706" s="8">
        <f t="shared" si="80"/>
        <v>960</v>
      </c>
    </row>
    <row r="1707" spans="1:38" x14ac:dyDescent="0.35">
      <c r="A1707" s="1" t="s">
        <v>2570</v>
      </c>
      <c r="B1707" s="1" t="s">
        <v>2558</v>
      </c>
      <c r="C1707" s="1" t="s">
        <v>2558</v>
      </c>
      <c r="D1707" s="1" t="s">
        <v>2572</v>
      </c>
      <c r="E1707" s="1" t="s">
        <v>33</v>
      </c>
      <c r="F1707" s="2">
        <v>91160</v>
      </c>
      <c r="G1707" s="2">
        <v>390847</v>
      </c>
      <c r="H1707" s="2">
        <v>91160</v>
      </c>
      <c r="I1707" s="2">
        <v>390847</v>
      </c>
      <c r="J1707" s="1" t="s">
        <v>68</v>
      </c>
      <c r="K1707" s="1" t="s">
        <v>35</v>
      </c>
      <c r="L1707" s="1" t="s">
        <v>50</v>
      </c>
      <c r="M1707" s="1" t="s">
        <v>51</v>
      </c>
      <c r="N1707" s="1" t="s">
        <v>52</v>
      </c>
      <c r="O1707" s="1" t="s">
        <v>2571</v>
      </c>
      <c r="P1707" s="1" t="s">
        <v>2573</v>
      </c>
      <c r="Q1707" s="1" t="s">
        <v>45</v>
      </c>
      <c r="AA1707" s="2">
        <v>1976</v>
      </c>
      <c r="AB1707">
        <v>0</v>
      </c>
      <c r="AC1707">
        <v>22</v>
      </c>
      <c r="AD1707">
        <v>0.1</v>
      </c>
      <c r="AE1707">
        <v>2</v>
      </c>
      <c r="AF1707">
        <v>15</v>
      </c>
      <c r="AG1707" s="2">
        <f t="shared" si="78"/>
        <v>3952</v>
      </c>
      <c r="AH1707" s="2">
        <f t="shared" si="79"/>
        <v>23712</v>
      </c>
      <c r="AI1707" s="8">
        <v>85</v>
      </c>
      <c r="AJ1707" s="8">
        <v>40</v>
      </c>
      <c r="AK1707" s="2">
        <f>(100-AJ1707)/(100-AI1707)*AG1707</f>
        <v>15808</v>
      </c>
      <c r="AL1707" s="8">
        <f t="shared" si="80"/>
        <v>494</v>
      </c>
    </row>
    <row r="1708" spans="1:38" x14ac:dyDescent="0.35">
      <c r="A1708" s="1" t="s">
        <v>2570</v>
      </c>
      <c r="B1708" s="1" t="s">
        <v>2558</v>
      </c>
      <c r="C1708" s="1" t="s">
        <v>2558</v>
      </c>
      <c r="D1708" s="1" t="s">
        <v>2572</v>
      </c>
      <c r="E1708" s="1" t="s">
        <v>33</v>
      </c>
      <c r="F1708" s="2">
        <v>91160</v>
      </c>
      <c r="G1708" s="2">
        <v>390847</v>
      </c>
      <c r="H1708" s="2">
        <v>91160</v>
      </c>
      <c r="I1708" s="2">
        <v>390847</v>
      </c>
      <c r="J1708" s="1" t="s">
        <v>79</v>
      </c>
      <c r="K1708" s="1" t="s">
        <v>35</v>
      </c>
      <c r="L1708" s="1" t="s">
        <v>54</v>
      </c>
      <c r="M1708" s="1" t="s">
        <v>51</v>
      </c>
      <c r="N1708" s="1" t="s">
        <v>56</v>
      </c>
      <c r="O1708" s="1" t="s">
        <v>2571</v>
      </c>
      <c r="P1708" s="1" t="s">
        <v>2573</v>
      </c>
      <c r="Q1708" s="1" t="s">
        <v>45</v>
      </c>
      <c r="AA1708">
        <v>192</v>
      </c>
      <c r="AB1708">
        <v>4.3700000000000003E-2</v>
      </c>
      <c r="AC1708">
        <v>1.4</v>
      </c>
      <c r="AD1708">
        <v>0.45</v>
      </c>
      <c r="AE1708">
        <v>5.8</v>
      </c>
      <c r="AF1708">
        <v>31</v>
      </c>
      <c r="AG1708" s="2">
        <f t="shared" si="78"/>
        <v>1113.5999999999999</v>
      </c>
      <c r="AH1708" s="2">
        <f t="shared" si="79"/>
        <v>2304</v>
      </c>
      <c r="AI1708" s="8">
        <v>85</v>
      </c>
      <c r="AJ1708" s="8">
        <v>40</v>
      </c>
      <c r="AK1708" s="2">
        <f>(100-AJ1708)/(100-AI1708)*AG1708</f>
        <v>4454.3999999999996</v>
      </c>
      <c r="AL1708" s="8">
        <f t="shared" si="80"/>
        <v>48</v>
      </c>
    </row>
    <row r="1709" spans="1:38" x14ac:dyDescent="0.35">
      <c r="A1709" s="1" t="s">
        <v>2570</v>
      </c>
      <c r="B1709" s="1" t="s">
        <v>2558</v>
      </c>
      <c r="C1709" s="1" t="s">
        <v>2558</v>
      </c>
      <c r="D1709" s="1" t="s">
        <v>2572</v>
      </c>
      <c r="E1709" s="1" t="s">
        <v>33</v>
      </c>
      <c r="F1709" s="2">
        <v>91160</v>
      </c>
      <c r="G1709" s="2">
        <v>390847</v>
      </c>
      <c r="H1709" s="2">
        <v>91160</v>
      </c>
      <c r="I1709" s="2">
        <v>390847</v>
      </c>
      <c r="J1709" s="1" t="s">
        <v>79</v>
      </c>
      <c r="K1709" s="1" t="s">
        <v>35</v>
      </c>
      <c r="L1709" s="1" t="s">
        <v>54</v>
      </c>
      <c r="M1709" s="1" t="s">
        <v>51</v>
      </c>
      <c r="N1709" s="1" t="s">
        <v>56</v>
      </c>
      <c r="O1709" s="1" t="s">
        <v>2571</v>
      </c>
      <c r="P1709" s="1" t="s">
        <v>2573</v>
      </c>
      <c r="Q1709" s="1" t="s">
        <v>45</v>
      </c>
      <c r="AA1709" s="2">
        <v>3720</v>
      </c>
      <c r="AB1709">
        <v>4.3700000000000003E-2</v>
      </c>
      <c r="AC1709">
        <v>1.4</v>
      </c>
      <c r="AD1709">
        <v>0.45</v>
      </c>
      <c r="AE1709">
        <v>5.8</v>
      </c>
      <c r="AF1709">
        <v>31</v>
      </c>
      <c r="AG1709" s="2">
        <f t="shared" si="78"/>
        <v>21576</v>
      </c>
      <c r="AH1709" s="2">
        <f t="shared" si="79"/>
        <v>44640</v>
      </c>
      <c r="AI1709" s="8">
        <v>85</v>
      </c>
      <c r="AJ1709" s="8">
        <v>40</v>
      </c>
      <c r="AK1709" s="2">
        <f>(100-AJ1709)/(100-AI1709)*AG1709</f>
        <v>86304</v>
      </c>
      <c r="AL1709" s="8">
        <f t="shared" si="80"/>
        <v>930</v>
      </c>
    </row>
    <row r="1710" spans="1:38" x14ac:dyDescent="0.35">
      <c r="A1710" s="1" t="s">
        <v>2574</v>
      </c>
      <c r="B1710" s="1" t="s">
        <v>2558</v>
      </c>
      <c r="C1710" s="1" t="s">
        <v>2558</v>
      </c>
      <c r="D1710" s="1" t="s">
        <v>2576</v>
      </c>
      <c r="E1710" s="1" t="s">
        <v>33</v>
      </c>
      <c r="F1710" s="2">
        <v>87486</v>
      </c>
      <c r="G1710" s="2">
        <v>392278</v>
      </c>
      <c r="H1710" s="2">
        <v>87486</v>
      </c>
      <c r="I1710" s="2">
        <v>392278</v>
      </c>
      <c r="J1710" s="1" t="s">
        <v>163</v>
      </c>
      <c r="K1710" s="1" t="s">
        <v>35</v>
      </c>
      <c r="L1710" s="1" t="s">
        <v>103</v>
      </c>
      <c r="M1710" s="1" t="s">
        <v>95</v>
      </c>
      <c r="N1710" s="1" t="s">
        <v>104</v>
      </c>
      <c r="O1710" s="1" t="s">
        <v>2575</v>
      </c>
      <c r="P1710" s="1" t="s">
        <v>2577</v>
      </c>
      <c r="Q1710" s="1" t="s">
        <v>45</v>
      </c>
      <c r="AA1710" s="2">
        <v>1344</v>
      </c>
      <c r="AB1710">
        <v>4.3700000000000003E-2</v>
      </c>
      <c r="AC1710">
        <v>1.4</v>
      </c>
      <c r="AD1710">
        <v>0.45</v>
      </c>
      <c r="AE1710">
        <v>6.9</v>
      </c>
      <c r="AF1710">
        <v>31</v>
      </c>
      <c r="AG1710" s="2">
        <f t="shared" si="78"/>
        <v>9273.6</v>
      </c>
      <c r="AH1710" s="2">
        <f t="shared" si="79"/>
        <v>16128</v>
      </c>
      <c r="AI1710" s="8">
        <v>85</v>
      </c>
      <c r="AJ1710" s="8">
        <v>40</v>
      </c>
      <c r="AK1710" s="2">
        <f>(100-AJ1710)/(100-AI1710)*AG1710</f>
        <v>37094.400000000001</v>
      </c>
      <c r="AL1710" s="8">
        <f t="shared" si="80"/>
        <v>336</v>
      </c>
    </row>
    <row r="1711" spans="1:38" x14ac:dyDescent="0.35">
      <c r="A1711" s="1" t="s">
        <v>2578</v>
      </c>
      <c r="B1711" s="1" t="s">
        <v>2558</v>
      </c>
      <c r="C1711" s="1" t="s">
        <v>2582</v>
      </c>
      <c r="D1711" s="1" t="s">
        <v>2580</v>
      </c>
      <c r="E1711" s="1" t="s">
        <v>33</v>
      </c>
      <c r="F1711" s="2">
        <v>87024</v>
      </c>
      <c r="G1711" s="2">
        <v>394042</v>
      </c>
      <c r="H1711" s="2">
        <v>87024</v>
      </c>
      <c r="I1711" s="2">
        <v>394042</v>
      </c>
      <c r="J1711" s="1" t="s">
        <v>68</v>
      </c>
      <c r="K1711" s="1" t="s">
        <v>35</v>
      </c>
      <c r="L1711" s="1" t="s">
        <v>50</v>
      </c>
      <c r="M1711" s="1" t="s">
        <v>80</v>
      </c>
      <c r="N1711" s="1" t="s">
        <v>52</v>
      </c>
      <c r="O1711" s="1" t="s">
        <v>2579</v>
      </c>
      <c r="P1711" s="1" t="s">
        <v>2581</v>
      </c>
      <c r="Q1711" s="1" t="s">
        <v>45</v>
      </c>
      <c r="AA1711" s="2">
        <v>1536</v>
      </c>
      <c r="AB1711">
        <v>0</v>
      </c>
      <c r="AC1711">
        <v>22</v>
      </c>
      <c r="AD1711">
        <v>0.1</v>
      </c>
      <c r="AE1711">
        <v>1.2</v>
      </c>
      <c r="AF1711">
        <v>15</v>
      </c>
      <c r="AG1711" s="2">
        <f t="shared" si="78"/>
        <v>1843.1999999999998</v>
      </c>
      <c r="AH1711" s="2">
        <f t="shared" si="79"/>
        <v>18432</v>
      </c>
      <c r="AI1711" s="8">
        <v>85</v>
      </c>
      <c r="AJ1711" s="8">
        <v>40</v>
      </c>
      <c r="AK1711" s="2">
        <f>(100-AJ1711)/(100-AI1711)*AG1711</f>
        <v>7372.7999999999993</v>
      </c>
      <c r="AL1711" s="8">
        <f t="shared" si="80"/>
        <v>384</v>
      </c>
    </row>
    <row r="1712" spans="1:38" x14ac:dyDescent="0.35">
      <c r="A1712" s="1" t="s">
        <v>2578</v>
      </c>
      <c r="B1712" s="1" t="s">
        <v>2558</v>
      </c>
      <c r="C1712" s="1" t="s">
        <v>2582</v>
      </c>
      <c r="D1712" s="1" t="s">
        <v>2580</v>
      </c>
      <c r="E1712" s="1" t="s">
        <v>33</v>
      </c>
      <c r="F1712" s="2">
        <v>87024</v>
      </c>
      <c r="G1712" s="2">
        <v>394042</v>
      </c>
      <c r="H1712" s="2">
        <v>87024</v>
      </c>
      <c r="I1712" s="2">
        <v>394042</v>
      </c>
      <c r="J1712" s="1" t="s">
        <v>79</v>
      </c>
      <c r="K1712" s="1" t="s">
        <v>35</v>
      </c>
      <c r="L1712" s="1" t="s">
        <v>54</v>
      </c>
      <c r="M1712" s="1" t="s">
        <v>80</v>
      </c>
      <c r="N1712" s="1" t="s">
        <v>56</v>
      </c>
      <c r="O1712" s="1" t="s">
        <v>2579</v>
      </c>
      <c r="P1712" s="1" t="s">
        <v>2581</v>
      </c>
      <c r="Q1712" s="1" t="s">
        <v>45</v>
      </c>
      <c r="AA1712" s="2">
        <v>2912</v>
      </c>
      <c r="AB1712">
        <v>4.3700000000000003E-2</v>
      </c>
      <c r="AC1712">
        <v>1.4</v>
      </c>
      <c r="AD1712">
        <v>0.45</v>
      </c>
      <c r="AE1712">
        <v>3.5</v>
      </c>
      <c r="AF1712">
        <v>31</v>
      </c>
      <c r="AG1712" s="2">
        <f t="shared" si="78"/>
        <v>10192</v>
      </c>
      <c r="AH1712" s="2">
        <f t="shared" si="79"/>
        <v>34944</v>
      </c>
      <c r="AI1712" s="8">
        <v>85</v>
      </c>
      <c r="AJ1712" s="8">
        <v>40</v>
      </c>
      <c r="AK1712" s="2">
        <f>(100-AJ1712)/(100-AI1712)*AG1712</f>
        <v>40768</v>
      </c>
      <c r="AL1712" s="8">
        <f t="shared" si="80"/>
        <v>728</v>
      </c>
    </row>
    <row r="1713" spans="1:38" x14ac:dyDescent="0.35">
      <c r="A1713" s="1" t="s">
        <v>2583</v>
      </c>
      <c r="B1713" s="1" t="s">
        <v>2588</v>
      </c>
      <c r="C1713" s="1" t="s">
        <v>2587</v>
      </c>
      <c r="D1713" s="1" t="s">
        <v>2585</v>
      </c>
      <c r="E1713" s="1" t="s">
        <v>33</v>
      </c>
      <c r="F1713" s="2">
        <v>99325</v>
      </c>
      <c r="G1713" s="2">
        <v>393036</v>
      </c>
      <c r="H1713" s="2">
        <v>99325</v>
      </c>
      <c r="I1713" s="2">
        <v>393036</v>
      </c>
      <c r="J1713" s="1" t="s">
        <v>53</v>
      </c>
      <c r="K1713" s="1" t="s">
        <v>35</v>
      </c>
      <c r="L1713" s="1" t="s">
        <v>53</v>
      </c>
      <c r="M1713" s="1" t="s">
        <v>74</v>
      </c>
      <c r="N1713" s="1" t="s">
        <v>52</v>
      </c>
      <c r="O1713" s="1" t="s">
        <v>2584</v>
      </c>
      <c r="P1713" s="1" t="s">
        <v>2586</v>
      </c>
      <c r="Q1713" s="1" t="s">
        <v>45</v>
      </c>
      <c r="AA1713">
        <v>258</v>
      </c>
      <c r="AB1713">
        <v>0.2606</v>
      </c>
      <c r="AC1713">
        <v>4.2</v>
      </c>
      <c r="AD1713">
        <v>0.63</v>
      </c>
      <c r="AE1713">
        <v>4.7</v>
      </c>
      <c r="AF1713">
        <v>35</v>
      </c>
      <c r="AG1713" s="2">
        <f t="shared" si="78"/>
        <v>1212.6000000000001</v>
      </c>
      <c r="AH1713" s="2">
        <f t="shared" si="79"/>
        <v>3096</v>
      </c>
      <c r="AI1713" s="8">
        <v>85</v>
      </c>
      <c r="AJ1713" s="8">
        <v>40</v>
      </c>
      <c r="AK1713" s="2">
        <f>(100-AJ1713)/(100-AI1713)*AG1713</f>
        <v>4850.4000000000005</v>
      </c>
      <c r="AL1713" s="8">
        <f t="shared" si="80"/>
        <v>64</v>
      </c>
    </row>
    <row r="1714" spans="1:38" x14ac:dyDescent="0.35">
      <c r="A1714" s="1" t="s">
        <v>2583</v>
      </c>
      <c r="B1714" s="1" t="s">
        <v>2588</v>
      </c>
      <c r="C1714" s="1" t="s">
        <v>2587</v>
      </c>
      <c r="D1714" s="1" t="s">
        <v>2585</v>
      </c>
      <c r="E1714" s="1" t="s">
        <v>33</v>
      </c>
      <c r="F1714" s="2">
        <v>99325</v>
      </c>
      <c r="G1714" s="2">
        <v>393036</v>
      </c>
      <c r="H1714" s="2">
        <v>99325</v>
      </c>
      <c r="I1714" s="2">
        <v>393036</v>
      </c>
      <c r="J1714" s="1" t="s">
        <v>79</v>
      </c>
      <c r="K1714" s="1" t="s">
        <v>35</v>
      </c>
      <c r="L1714" s="1" t="s">
        <v>54</v>
      </c>
      <c r="M1714" s="1" t="s">
        <v>74</v>
      </c>
      <c r="N1714" s="1" t="s">
        <v>56</v>
      </c>
      <c r="O1714" s="1" t="s">
        <v>2584</v>
      </c>
      <c r="P1714" s="1" t="s">
        <v>2586</v>
      </c>
      <c r="Q1714" s="1" t="s">
        <v>45</v>
      </c>
      <c r="AA1714">
        <v>50</v>
      </c>
      <c r="AB1714">
        <v>4.3700000000000003E-2</v>
      </c>
      <c r="AC1714">
        <v>1.4</v>
      </c>
      <c r="AD1714">
        <v>0.45</v>
      </c>
      <c r="AE1714">
        <v>5.8</v>
      </c>
      <c r="AF1714">
        <v>31</v>
      </c>
      <c r="AG1714" s="2">
        <f t="shared" si="78"/>
        <v>290</v>
      </c>
      <c r="AH1714" s="2">
        <f t="shared" si="79"/>
        <v>600</v>
      </c>
      <c r="AI1714" s="8">
        <v>85</v>
      </c>
      <c r="AJ1714" s="8">
        <v>40</v>
      </c>
      <c r="AK1714" s="2">
        <f>(100-AJ1714)/(100-AI1714)*AG1714</f>
        <v>1160</v>
      </c>
      <c r="AL1714" s="8">
        <f t="shared" si="80"/>
        <v>12</v>
      </c>
    </row>
    <row r="1715" spans="1:38" x14ac:dyDescent="0.35">
      <c r="A1715" s="1" t="s">
        <v>2583</v>
      </c>
      <c r="B1715" s="1" t="s">
        <v>2588</v>
      </c>
      <c r="C1715" s="1" t="s">
        <v>2587</v>
      </c>
      <c r="D1715" s="1" t="s">
        <v>2585</v>
      </c>
      <c r="E1715" s="1" t="s">
        <v>33</v>
      </c>
      <c r="F1715" s="2">
        <v>99325</v>
      </c>
      <c r="G1715" s="2">
        <v>393036</v>
      </c>
      <c r="H1715" s="2">
        <v>99325</v>
      </c>
      <c r="I1715" s="2">
        <v>393036</v>
      </c>
      <c r="J1715" s="1" t="s">
        <v>49</v>
      </c>
      <c r="K1715" s="1" t="s">
        <v>35</v>
      </c>
      <c r="L1715" s="1" t="s">
        <v>50</v>
      </c>
      <c r="M1715" s="1" t="s">
        <v>74</v>
      </c>
      <c r="N1715" s="1" t="s">
        <v>52</v>
      </c>
      <c r="O1715" s="1" t="s">
        <v>2584</v>
      </c>
      <c r="P1715" s="1" t="s">
        <v>2586</v>
      </c>
      <c r="Q1715" s="1" t="s">
        <v>45</v>
      </c>
      <c r="AA1715">
        <v>320</v>
      </c>
      <c r="AB1715">
        <v>0</v>
      </c>
      <c r="AC1715">
        <v>22</v>
      </c>
      <c r="AD1715">
        <v>0.1</v>
      </c>
      <c r="AE1715">
        <v>2</v>
      </c>
      <c r="AF1715">
        <v>15</v>
      </c>
      <c r="AG1715" s="2">
        <f t="shared" si="78"/>
        <v>640</v>
      </c>
      <c r="AH1715" s="2">
        <f t="shared" si="79"/>
        <v>3840</v>
      </c>
      <c r="AI1715" s="8">
        <v>85</v>
      </c>
      <c r="AJ1715" s="8">
        <v>40</v>
      </c>
      <c r="AK1715" s="2">
        <f>(100-AJ1715)/(100-AI1715)*AG1715</f>
        <v>2560</v>
      </c>
      <c r="AL1715" s="8">
        <f t="shared" si="80"/>
        <v>80</v>
      </c>
    </row>
    <row r="1716" spans="1:38" x14ac:dyDescent="0.35">
      <c r="A1716" s="1" t="s">
        <v>2589</v>
      </c>
      <c r="B1716" s="1" t="s">
        <v>2593</v>
      </c>
      <c r="D1716" s="1" t="s">
        <v>2591</v>
      </c>
      <c r="E1716" s="1" t="s">
        <v>33</v>
      </c>
      <c r="F1716" s="2">
        <v>181232</v>
      </c>
      <c r="G1716" s="2">
        <v>404972</v>
      </c>
      <c r="H1716" s="2">
        <v>181232</v>
      </c>
      <c r="I1716" s="2">
        <v>404972</v>
      </c>
      <c r="J1716" s="1" t="s">
        <v>79</v>
      </c>
      <c r="K1716" s="1" t="s">
        <v>35</v>
      </c>
      <c r="L1716" s="1" t="s">
        <v>54</v>
      </c>
      <c r="M1716" s="1" t="s">
        <v>74</v>
      </c>
      <c r="N1716" s="1" t="s">
        <v>56</v>
      </c>
      <c r="O1716" s="1" t="s">
        <v>2590</v>
      </c>
      <c r="P1716" s="1" t="s">
        <v>2592</v>
      </c>
      <c r="Q1716" s="1" t="s">
        <v>45</v>
      </c>
      <c r="AA1716" s="2">
        <v>3840</v>
      </c>
      <c r="AB1716">
        <v>4.3700000000000003E-2</v>
      </c>
      <c r="AC1716">
        <v>1.4</v>
      </c>
      <c r="AD1716">
        <v>0.45</v>
      </c>
      <c r="AE1716">
        <v>5.8</v>
      </c>
      <c r="AF1716">
        <v>31</v>
      </c>
      <c r="AG1716" s="2">
        <f t="shared" si="78"/>
        <v>22272</v>
      </c>
      <c r="AH1716" s="2">
        <f t="shared" si="79"/>
        <v>46080</v>
      </c>
      <c r="AI1716" s="8">
        <v>85</v>
      </c>
      <c r="AJ1716" s="8">
        <v>40</v>
      </c>
      <c r="AK1716" s="2">
        <f>(100-AJ1716)/(100-AI1716)*AG1716</f>
        <v>89088</v>
      </c>
      <c r="AL1716" s="8">
        <f t="shared" si="80"/>
        <v>960</v>
      </c>
    </row>
    <row r="1717" spans="1:38" x14ac:dyDescent="0.35">
      <c r="A1717" s="1" t="s">
        <v>2594</v>
      </c>
      <c r="B1717" s="1" t="s">
        <v>2593</v>
      </c>
      <c r="D1717" s="1" t="s">
        <v>2595</v>
      </c>
      <c r="E1717" s="1" t="s">
        <v>33</v>
      </c>
      <c r="F1717" s="2">
        <v>181234</v>
      </c>
      <c r="G1717" s="2">
        <v>404958</v>
      </c>
      <c r="H1717" s="2">
        <v>181234</v>
      </c>
      <c r="I1717" s="2">
        <v>404958</v>
      </c>
      <c r="J1717" s="1" t="s">
        <v>54</v>
      </c>
      <c r="K1717" s="1" t="s">
        <v>35</v>
      </c>
      <c r="L1717" s="1" t="s">
        <v>54</v>
      </c>
      <c r="M1717" s="1" t="s">
        <v>127</v>
      </c>
      <c r="N1717" s="1" t="s">
        <v>56</v>
      </c>
      <c r="O1717" s="1" t="s">
        <v>1573</v>
      </c>
      <c r="P1717" s="1" t="s">
        <v>2592</v>
      </c>
      <c r="Q1717" s="1" t="s">
        <v>45</v>
      </c>
      <c r="AA1717" s="2">
        <v>9672</v>
      </c>
      <c r="AB1717">
        <v>4.3700000000000003E-2</v>
      </c>
      <c r="AC1717">
        <v>1.4</v>
      </c>
      <c r="AD1717">
        <v>0.45</v>
      </c>
      <c r="AE1717">
        <v>3.5</v>
      </c>
      <c r="AF1717">
        <v>31</v>
      </c>
      <c r="AG1717" s="2">
        <f t="shared" si="78"/>
        <v>33852</v>
      </c>
      <c r="AH1717" s="2">
        <f t="shared" si="79"/>
        <v>116064</v>
      </c>
      <c r="AI1717" s="8">
        <v>85</v>
      </c>
      <c r="AJ1717" s="8">
        <v>40</v>
      </c>
      <c r="AK1717" s="2">
        <f>(100-AJ1717)/(100-AI1717)*AG1717</f>
        <v>135408</v>
      </c>
      <c r="AL1717" s="8">
        <f t="shared" si="80"/>
        <v>2418</v>
      </c>
    </row>
    <row r="1718" spans="1:38" x14ac:dyDescent="0.35">
      <c r="A1718" s="1" t="s">
        <v>2596</v>
      </c>
      <c r="B1718" s="1" t="s">
        <v>2593</v>
      </c>
      <c r="D1718" s="1" t="s">
        <v>2598</v>
      </c>
      <c r="E1718" s="1" t="s">
        <v>33</v>
      </c>
      <c r="F1718" s="2">
        <v>188111</v>
      </c>
      <c r="G1718" s="2">
        <v>398391</v>
      </c>
      <c r="H1718" s="2">
        <v>188111</v>
      </c>
      <c r="I1718" s="2">
        <v>398391</v>
      </c>
      <c r="J1718" s="1" t="s">
        <v>63</v>
      </c>
      <c r="K1718" s="1" t="s">
        <v>35</v>
      </c>
      <c r="L1718" s="1" t="s">
        <v>63</v>
      </c>
      <c r="M1718" s="1" t="s">
        <v>47</v>
      </c>
      <c r="N1718" s="1" t="s">
        <v>52</v>
      </c>
      <c r="O1718" s="1" t="s">
        <v>2597</v>
      </c>
      <c r="P1718" s="1" t="s">
        <v>2599</v>
      </c>
      <c r="Q1718" s="1" t="s">
        <v>45</v>
      </c>
      <c r="AA1718">
        <v>256</v>
      </c>
      <c r="AB1718">
        <v>0.2606</v>
      </c>
      <c r="AC1718">
        <v>2.2999999999999998</v>
      </c>
      <c r="AD1718">
        <v>1.3</v>
      </c>
      <c r="AE1718">
        <v>7</v>
      </c>
      <c r="AF1718">
        <v>32</v>
      </c>
      <c r="AG1718" s="2">
        <f t="shared" si="78"/>
        <v>1792</v>
      </c>
      <c r="AH1718" s="2">
        <f t="shared" si="79"/>
        <v>3072</v>
      </c>
      <c r="AI1718" s="8">
        <v>85</v>
      </c>
      <c r="AJ1718" s="8">
        <v>40</v>
      </c>
      <c r="AK1718" s="2">
        <f>(100-AJ1718)/(100-AI1718)*AG1718</f>
        <v>7168</v>
      </c>
      <c r="AL1718" s="8">
        <f t="shared" si="80"/>
        <v>64</v>
      </c>
    </row>
    <row r="1719" spans="1:38" x14ac:dyDescent="0.35">
      <c r="A1719" s="1" t="s">
        <v>2596</v>
      </c>
      <c r="B1719" s="1" t="s">
        <v>2593</v>
      </c>
      <c r="D1719" s="1" t="s">
        <v>2598</v>
      </c>
      <c r="E1719" s="1" t="s">
        <v>33</v>
      </c>
      <c r="F1719" s="2">
        <v>188111</v>
      </c>
      <c r="G1719" s="2">
        <v>398391</v>
      </c>
      <c r="H1719" s="2">
        <v>188111</v>
      </c>
      <c r="I1719" s="2">
        <v>398391</v>
      </c>
      <c r="J1719" s="1" t="s">
        <v>68</v>
      </c>
      <c r="K1719" s="1" t="s">
        <v>35</v>
      </c>
      <c r="L1719" s="1" t="s">
        <v>50</v>
      </c>
      <c r="M1719" s="1" t="s">
        <v>51</v>
      </c>
      <c r="N1719" s="1" t="s">
        <v>52</v>
      </c>
      <c r="O1719" s="1" t="s">
        <v>2597</v>
      </c>
      <c r="P1719" s="1" t="s">
        <v>2599</v>
      </c>
      <c r="Q1719" s="1" t="s">
        <v>45</v>
      </c>
      <c r="AA1719" s="2">
        <v>2560</v>
      </c>
      <c r="AB1719">
        <v>0</v>
      </c>
      <c r="AC1719">
        <v>22</v>
      </c>
      <c r="AD1719">
        <v>0.1</v>
      </c>
      <c r="AE1719">
        <v>2</v>
      </c>
      <c r="AF1719">
        <v>15</v>
      </c>
      <c r="AG1719" s="2">
        <f t="shared" si="78"/>
        <v>5120</v>
      </c>
      <c r="AH1719" s="2">
        <f t="shared" si="79"/>
        <v>30720</v>
      </c>
      <c r="AI1719" s="8">
        <v>85</v>
      </c>
      <c r="AJ1719" s="8">
        <v>40</v>
      </c>
      <c r="AK1719" s="2">
        <f>(100-AJ1719)/(100-AI1719)*AG1719</f>
        <v>20480</v>
      </c>
      <c r="AL1719" s="8">
        <f t="shared" si="80"/>
        <v>640</v>
      </c>
    </row>
    <row r="1720" spans="1:38" x14ac:dyDescent="0.35">
      <c r="A1720" s="1" t="s">
        <v>2596</v>
      </c>
      <c r="B1720" s="1" t="s">
        <v>2593</v>
      </c>
      <c r="D1720" s="1" t="s">
        <v>2598</v>
      </c>
      <c r="E1720" s="1" t="s">
        <v>33</v>
      </c>
      <c r="F1720" s="2">
        <v>188111</v>
      </c>
      <c r="G1720" s="2">
        <v>398391</v>
      </c>
      <c r="H1720" s="2">
        <v>188111</v>
      </c>
      <c r="I1720" s="2">
        <v>398391</v>
      </c>
      <c r="J1720" s="1" t="s">
        <v>79</v>
      </c>
      <c r="K1720" s="1" t="s">
        <v>35</v>
      </c>
      <c r="L1720" s="1" t="s">
        <v>54</v>
      </c>
      <c r="M1720" s="1" t="s">
        <v>122</v>
      </c>
      <c r="N1720" s="1" t="s">
        <v>56</v>
      </c>
      <c r="O1720" s="1" t="s">
        <v>2597</v>
      </c>
      <c r="P1720" s="1" t="s">
        <v>2599</v>
      </c>
      <c r="Q1720" s="1" t="s">
        <v>45</v>
      </c>
      <c r="AA1720" s="2">
        <v>2880</v>
      </c>
      <c r="AB1720">
        <v>4.3700000000000003E-2</v>
      </c>
      <c r="AC1720">
        <v>1.4</v>
      </c>
      <c r="AD1720">
        <v>0.45</v>
      </c>
      <c r="AE1720">
        <v>3.5</v>
      </c>
      <c r="AF1720">
        <v>31</v>
      </c>
      <c r="AG1720" s="2">
        <f t="shared" si="78"/>
        <v>10080</v>
      </c>
      <c r="AH1720" s="2">
        <f t="shared" si="79"/>
        <v>34560</v>
      </c>
      <c r="AI1720" s="8">
        <v>85</v>
      </c>
      <c r="AJ1720" s="8">
        <v>40</v>
      </c>
      <c r="AK1720" s="2">
        <f>(100-AJ1720)/(100-AI1720)*AG1720</f>
        <v>40320</v>
      </c>
      <c r="AL1720" s="8">
        <f t="shared" si="80"/>
        <v>720</v>
      </c>
    </row>
    <row r="1721" spans="1:38" x14ac:dyDescent="0.35">
      <c r="A1721" s="1" t="s">
        <v>2596</v>
      </c>
      <c r="B1721" s="1" t="s">
        <v>2593</v>
      </c>
      <c r="D1721" s="1" t="s">
        <v>2598</v>
      </c>
      <c r="E1721" s="1" t="s">
        <v>33</v>
      </c>
      <c r="F1721" s="2">
        <v>188111</v>
      </c>
      <c r="G1721" s="2">
        <v>398391</v>
      </c>
      <c r="H1721" s="2">
        <v>188111</v>
      </c>
      <c r="I1721" s="2">
        <v>398391</v>
      </c>
      <c r="J1721" s="1" t="s">
        <v>53</v>
      </c>
      <c r="K1721" s="1" t="s">
        <v>35</v>
      </c>
      <c r="L1721" s="1" t="s">
        <v>53</v>
      </c>
      <c r="M1721" s="1" t="s">
        <v>51</v>
      </c>
      <c r="N1721" s="1" t="s">
        <v>48</v>
      </c>
      <c r="O1721" s="1" t="s">
        <v>2597</v>
      </c>
      <c r="P1721" s="1" t="s">
        <v>2599</v>
      </c>
      <c r="Q1721" s="1" t="s">
        <v>45</v>
      </c>
      <c r="AA1721">
        <v>450</v>
      </c>
      <c r="AB1721">
        <v>0.2606</v>
      </c>
      <c r="AC1721">
        <v>4.2</v>
      </c>
      <c r="AD1721">
        <v>0.63</v>
      </c>
      <c r="AE1721">
        <v>4.7</v>
      </c>
      <c r="AF1721">
        <v>35</v>
      </c>
      <c r="AG1721" s="2">
        <f t="shared" si="78"/>
        <v>2115</v>
      </c>
      <c r="AH1721" s="2">
        <f t="shared" si="79"/>
        <v>5400</v>
      </c>
      <c r="AI1721" s="8">
        <v>85</v>
      </c>
      <c r="AJ1721" s="8">
        <v>40</v>
      </c>
      <c r="AK1721" s="2">
        <f>(100-AJ1721)/(100-AI1721)*AG1721</f>
        <v>8460</v>
      </c>
      <c r="AL1721" s="8">
        <f t="shared" si="80"/>
        <v>112</v>
      </c>
    </row>
    <row r="1722" spans="1:38" x14ac:dyDescent="0.35">
      <c r="A1722" s="1" t="s">
        <v>2600</v>
      </c>
      <c r="B1722" s="1" t="s">
        <v>2593</v>
      </c>
      <c r="D1722" s="1" t="s">
        <v>2602</v>
      </c>
      <c r="E1722" s="1" t="s">
        <v>33</v>
      </c>
      <c r="F1722" s="2">
        <v>182982</v>
      </c>
      <c r="G1722" s="2">
        <v>404413</v>
      </c>
      <c r="H1722" s="2">
        <v>182982</v>
      </c>
      <c r="I1722" s="2">
        <v>404413</v>
      </c>
      <c r="J1722" s="1" t="s">
        <v>50</v>
      </c>
      <c r="K1722" s="1" t="s">
        <v>35</v>
      </c>
      <c r="L1722" s="1" t="s">
        <v>50</v>
      </c>
      <c r="M1722" s="1" t="s">
        <v>127</v>
      </c>
      <c r="N1722" s="1" t="s">
        <v>52</v>
      </c>
      <c r="O1722" s="1" t="s">
        <v>2601</v>
      </c>
      <c r="P1722" s="1" t="s">
        <v>2603</v>
      </c>
      <c r="Q1722" s="1" t="s">
        <v>45</v>
      </c>
      <c r="AA1722" s="2">
        <v>6696</v>
      </c>
      <c r="AB1722">
        <v>4.3700000000000003E-2</v>
      </c>
      <c r="AC1722">
        <v>22</v>
      </c>
      <c r="AD1722">
        <v>0.1</v>
      </c>
      <c r="AE1722">
        <v>1.2</v>
      </c>
      <c r="AF1722">
        <v>15</v>
      </c>
      <c r="AG1722" s="2">
        <f t="shared" si="78"/>
        <v>8035.2</v>
      </c>
      <c r="AH1722" s="2">
        <f t="shared" si="79"/>
        <v>80352</v>
      </c>
      <c r="AI1722" s="8">
        <v>85</v>
      </c>
      <c r="AJ1722" s="8">
        <v>40</v>
      </c>
      <c r="AK1722" s="2">
        <f>(100-AJ1722)/(100-AI1722)*AG1722</f>
        <v>32140.799999999999</v>
      </c>
      <c r="AL1722" s="8">
        <f t="shared" si="80"/>
        <v>1674</v>
      </c>
    </row>
    <row r="1723" spans="1:38" x14ac:dyDescent="0.35">
      <c r="A1723" s="1" t="s">
        <v>2600</v>
      </c>
      <c r="B1723" s="1" t="s">
        <v>2593</v>
      </c>
      <c r="D1723" s="1" t="s">
        <v>2602</v>
      </c>
      <c r="E1723" s="1" t="s">
        <v>33</v>
      </c>
      <c r="F1723" s="2">
        <v>182982</v>
      </c>
      <c r="G1723" s="2">
        <v>404413</v>
      </c>
      <c r="H1723" s="2">
        <v>182982</v>
      </c>
      <c r="I1723" s="2">
        <v>404413</v>
      </c>
      <c r="J1723" s="1" t="s">
        <v>54</v>
      </c>
      <c r="K1723" s="1" t="s">
        <v>35</v>
      </c>
      <c r="L1723" s="1" t="s">
        <v>54</v>
      </c>
      <c r="M1723" s="1" t="s">
        <v>127</v>
      </c>
      <c r="N1723" s="1" t="s">
        <v>56</v>
      </c>
      <c r="O1723" s="1" t="s">
        <v>2601</v>
      </c>
      <c r="P1723" s="1" t="s">
        <v>2603</v>
      </c>
      <c r="Q1723" s="1" t="s">
        <v>45</v>
      </c>
      <c r="AA1723" s="2">
        <v>10514</v>
      </c>
      <c r="AB1723">
        <v>4.3700000000000003E-2</v>
      </c>
      <c r="AC1723">
        <v>1.4</v>
      </c>
      <c r="AD1723">
        <v>0.45</v>
      </c>
      <c r="AE1723">
        <v>3.5</v>
      </c>
      <c r="AF1723">
        <v>31</v>
      </c>
      <c r="AG1723" s="2">
        <f t="shared" si="78"/>
        <v>36799</v>
      </c>
      <c r="AH1723" s="2">
        <f t="shared" si="79"/>
        <v>126168</v>
      </c>
      <c r="AI1723" s="8">
        <v>85</v>
      </c>
      <c r="AJ1723" s="8">
        <v>40</v>
      </c>
      <c r="AK1723" s="2">
        <f>(100-AJ1723)/(100-AI1723)*AG1723</f>
        <v>147196</v>
      </c>
      <c r="AL1723" s="8">
        <f t="shared" si="80"/>
        <v>2628</v>
      </c>
    </row>
    <row r="1724" spans="1:38" x14ac:dyDescent="0.35">
      <c r="A1724" s="1" t="s">
        <v>2600</v>
      </c>
      <c r="B1724" s="1" t="s">
        <v>2593</v>
      </c>
      <c r="D1724" s="1" t="s">
        <v>2602</v>
      </c>
      <c r="E1724" s="1" t="s">
        <v>33</v>
      </c>
      <c r="F1724" s="2">
        <v>182982</v>
      </c>
      <c r="G1724" s="2">
        <v>404413</v>
      </c>
      <c r="H1724" s="2">
        <v>182982</v>
      </c>
      <c r="I1724" s="2">
        <v>404413</v>
      </c>
      <c r="J1724" s="1" t="s">
        <v>53</v>
      </c>
      <c r="K1724" s="1" t="s">
        <v>35</v>
      </c>
      <c r="L1724" s="1" t="s">
        <v>53</v>
      </c>
      <c r="M1724" s="1" t="s">
        <v>127</v>
      </c>
      <c r="N1724" s="1" t="s">
        <v>48</v>
      </c>
      <c r="O1724" s="1" t="s">
        <v>2601</v>
      </c>
      <c r="P1724" s="1" t="s">
        <v>2603</v>
      </c>
      <c r="Q1724" s="1" t="s">
        <v>45</v>
      </c>
      <c r="AA1724">
        <v>480</v>
      </c>
      <c r="AB1724">
        <v>0.2606</v>
      </c>
      <c r="AC1724">
        <v>4.2</v>
      </c>
      <c r="AD1724">
        <v>0.63</v>
      </c>
      <c r="AE1724">
        <v>2.8</v>
      </c>
      <c r="AF1724">
        <v>35</v>
      </c>
      <c r="AG1724" s="2">
        <f t="shared" si="78"/>
        <v>1344</v>
      </c>
      <c r="AH1724" s="2">
        <f t="shared" si="79"/>
        <v>5760</v>
      </c>
      <c r="AI1724" s="8">
        <v>85</v>
      </c>
      <c r="AJ1724" s="8">
        <v>40</v>
      </c>
      <c r="AK1724" s="2">
        <f>(100-AJ1724)/(100-AI1724)*AG1724</f>
        <v>5376</v>
      </c>
      <c r="AL1724" s="8">
        <f t="shared" si="80"/>
        <v>120</v>
      </c>
    </row>
    <row r="1725" spans="1:38" x14ac:dyDescent="0.35">
      <c r="A1725" s="1" t="s">
        <v>2600</v>
      </c>
      <c r="B1725" s="1" t="s">
        <v>2593</v>
      </c>
      <c r="D1725" s="1" t="s">
        <v>2602</v>
      </c>
      <c r="E1725" s="1" t="s">
        <v>33</v>
      </c>
      <c r="F1725" s="2">
        <v>182982</v>
      </c>
      <c r="G1725" s="2">
        <v>404413</v>
      </c>
      <c r="H1725" s="2">
        <v>182982</v>
      </c>
      <c r="I1725" s="2">
        <v>404413</v>
      </c>
      <c r="J1725" s="1" t="s">
        <v>63</v>
      </c>
      <c r="K1725" s="1" t="s">
        <v>35</v>
      </c>
      <c r="L1725" s="1" t="s">
        <v>63</v>
      </c>
      <c r="M1725" s="1" t="s">
        <v>127</v>
      </c>
      <c r="N1725" s="1" t="s">
        <v>52</v>
      </c>
      <c r="O1725" s="1" t="s">
        <v>2601</v>
      </c>
      <c r="P1725" s="1" t="s">
        <v>2603</v>
      </c>
      <c r="Q1725" s="1" t="s">
        <v>45</v>
      </c>
      <c r="AA1725">
        <v>320</v>
      </c>
      <c r="AB1725">
        <v>0.2606</v>
      </c>
      <c r="AC1725">
        <v>2.2999999999999998</v>
      </c>
      <c r="AD1725">
        <v>1.3</v>
      </c>
      <c r="AE1725">
        <v>4.2</v>
      </c>
      <c r="AF1725">
        <v>32</v>
      </c>
      <c r="AG1725" s="2">
        <f t="shared" si="78"/>
        <v>1344</v>
      </c>
      <c r="AH1725" s="2">
        <f t="shared" si="79"/>
        <v>3840</v>
      </c>
      <c r="AI1725" s="8">
        <v>85</v>
      </c>
      <c r="AJ1725" s="8">
        <v>40</v>
      </c>
      <c r="AK1725" s="2">
        <f>(100-AJ1725)/(100-AI1725)*AG1725</f>
        <v>5376</v>
      </c>
      <c r="AL1725" s="8">
        <f t="shared" si="80"/>
        <v>80</v>
      </c>
    </row>
    <row r="1726" spans="1:38" x14ac:dyDescent="0.35">
      <c r="A1726" s="1" t="s">
        <v>2604</v>
      </c>
      <c r="B1726" s="1" t="s">
        <v>2593</v>
      </c>
      <c r="C1726" s="1" t="s">
        <v>2607</v>
      </c>
      <c r="D1726" s="1" t="s">
        <v>2606</v>
      </c>
      <c r="E1726" s="1" t="s">
        <v>33</v>
      </c>
      <c r="F1726" s="2">
        <v>182139</v>
      </c>
      <c r="G1726" s="2">
        <v>406051</v>
      </c>
      <c r="H1726" s="2">
        <v>182139</v>
      </c>
      <c r="I1726" s="2">
        <v>406051</v>
      </c>
      <c r="J1726" s="1" t="s">
        <v>54</v>
      </c>
      <c r="K1726" s="1" t="s">
        <v>35</v>
      </c>
      <c r="L1726" s="1" t="s">
        <v>54</v>
      </c>
      <c r="M1726" s="1" t="s">
        <v>339</v>
      </c>
      <c r="N1726" s="1" t="s">
        <v>56</v>
      </c>
      <c r="O1726" s="1" t="s">
        <v>2605</v>
      </c>
      <c r="P1726" s="1" t="s">
        <v>2603</v>
      </c>
      <c r="Q1726" s="1" t="s">
        <v>45</v>
      </c>
      <c r="AA1726" s="2">
        <v>1870</v>
      </c>
      <c r="AB1726">
        <v>4.3700000000000003E-2</v>
      </c>
      <c r="AC1726">
        <v>1.4</v>
      </c>
      <c r="AD1726">
        <v>0.45</v>
      </c>
      <c r="AE1726">
        <v>5.8</v>
      </c>
      <c r="AF1726">
        <v>31</v>
      </c>
      <c r="AG1726" s="2">
        <f t="shared" si="78"/>
        <v>10846</v>
      </c>
      <c r="AH1726" s="2">
        <f t="shared" si="79"/>
        <v>22440</v>
      </c>
      <c r="AI1726" s="8">
        <v>85</v>
      </c>
      <c r="AJ1726" s="8">
        <v>40</v>
      </c>
      <c r="AK1726" s="2">
        <f>(100-AJ1726)/(100-AI1726)*AG1726</f>
        <v>43384</v>
      </c>
      <c r="AL1726" s="8">
        <f t="shared" si="80"/>
        <v>467</v>
      </c>
    </row>
    <row r="1727" spans="1:38" x14ac:dyDescent="0.35">
      <c r="A1727" s="1" t="s">
        <v>2604</v>
      </c>
      <c r="B1727" s="1" t="s">
        <v>2593</v>
      </c>
      <c r="C1727" s="1" t="s">
        <v>2607</v>
      </c>
      <c r="D1727" s="1" t="s">
        <v>2606</v>
      </c>
      <c r="E1727" s="1" t="s">
        <v>33</v>
      </c>
      <c r="F1727" s="2">
        <v>182139</v>
      </c>
      <c r="G1727" s="2">
        <v>406051</v>
      </c>
      <c r="H1727" s="2">
        <v>182139</v>
      </c>
      <c r="I1727" s="2">
        <v>406051</v>
      </c>
      <c r="J1727" s="1" t="s">
        <v>54</v>
      </c>
      <c r="K1727" s="1" t="s">
        <v>35</v>
      </c>
      <c r="L1727" s="1" t="s">
        <v>54</v>
      </c>
      <c r="M1727" s="1" t="s">
        <v>127</v>
      </c>
      <c r="N1727" s="1" t="s">
        <v>56</v>
      </c>
      <c r="O1727" s="1" t="s">
        <v>2605</v>
      </c>
      <c r="P1727" s="1" t="s">
        <v>2603</v>
      </c>
      <c r="Q1727" s="1" t="s">
        <v>45</v>
      </c>
      <c r="AA1727" s="2">
        <v>2688</v>
      </c>
      <c r="AB1727">
        <v>4.3700000000000003E-2</v>
      </c>
      <c r="AC1727">
        <v>1.4</v>
      </c>
      <c r="AD1727">
        <v>0.45</v>
      </c>
      <c r="AE1727">
        <v>3.5</v>
      </c>
      <c r="AF1727">
        <v>31</v>
      </c>
      <c r="AG1727" s="2">
        <f t="shared" si="78"/>
        <v>9408</v>
      </c>
      <c r="AH1727" s="2">
        <f t="shared" si="79"/>
        <v>32256</v>
      </c>
      <c r="AI1727" s="8">
        <v>85</v>
      </c>
      <c r="AJ1727" s="8">
        <v>40</v>
      </c>
      <c r="AK1727" s="2">
        <f>(100-AJ1727)/(100-AI1727)*AG1727</f>
        <v>37632</v>
      </c>
      <c r="AL1727" s="8">
        <f t="shared" si="80"/>
        <v>672</v>
      </c>
    </row>
    <row r="1728" spans="1:38" x14ac:dyDescent="0.35">
      <c r="A1728" s="1" t="s">
        <v>2608</v>
      </c>
      <c r="B1728" s="1" t="s">
        <v>2593</v>
      </c>
      <c r="C1728" s="1" t="s">
        <v>2607</v>
      </c>
      <c r="D1728" s="1" t="s">
        <v>2610</v>
      </c>
      <c r="E1728" s="1" t="s">
        <v>33</v>
      </c>
      <c r="F1728" s="2">
        <v>182158</v>
      </c>
      <c r="G1728" s="2">
        <v>405990</v>
      </c>
      <c r="H1728" s="2">
        <v>182158</v>
      </c>
      <c r="I1728" s="2">
        <v>405990</v>
      </c>
      <c r="J1728" s="1" t="s">
        <v>54</v>
      </c>
      <c r="K1728" s="1" t="s">
        <v>35</v>
      </c>
      <c r="L1728" s="1" t="s">
        <v>54</v>
      </c>
      <c r="M1728" s="1" t="s">
        <v>127</v>
      </c>
      <c r="N1728" s="1" t="s">
        <v>56</v>
      </c>
      <c r="O1728" s="1" t="s">
        <v>2609</v>
      </c>
      <c r="P1728" s="1" t="s">
        <v>2603</v>
      </c>
      <c r="Q1728" s="1" t="s">
        <v>45</v>
      </c>
      <c r="AA1728" s="2">
        <v>7216</v>
      </c>
      <c r="AB1728">
        <v>4.3700000000000003E-2</v>
      </c>
      <c r="AC1728">
        <v>1.4</v>
      </c>
      <c r="AD1728">
        <v>0.45</v>
      </c>
      <c r="AE1728">
        <v>3.5</v>
      </c>
      <c r="AF1728">
        <v>31</v>
      </c>
      <c r="AG1728" s="2">
        <f t="shared" si="78"/>
        <v>25256</v>
      </c>
      <c r="AH1728" s="2">
        <f t="shared" si="79"/>
        <v>86592</v>
      </c>
      <c r="AI1728" s="8">
        <v>85</v>
      </c>
      <c r="AJ1728" s="8">
        <v>40</v>
      </c>
      <c r="AK1728" s="2">
        <f>(100-AJ1728)/(100-AI1728)*AG1728</f>
        <v>101024</v>
      </c>
      <c r="AL1728" s="8">
        <f t="shared" si="80"/>
        <v>1804</v>
      </c>
    </row>
    <row r="1729" spans="1:38" x14ac:dyDescent="0.35">
      <c r="A1729" s="1" t="s">
        <v>2608</v>
      </c>
      <c r="B1729" s="1" t="s">
        <v>2593</v>
      </c>
      <c r="C1729" s="1" t="s">
        <v>2607</v>
      </c>
      <c r="D1729" s="1" t="s">
        <v>2610</v>
      </c>
      <c r="E1729" s="1" t="s">
        <v>33</v>
      </c>
      <c r="F1729" s="2">
        <v>182158</v>
      </c>
      <c r="G1729" s="2">
        <v>405990</v>
      </c>
      <c r="H1729" s="2">
        <v>182158</v>
      </c>
      <c r="I1729" s="2">
        <v>405990</v>
      </c>
      <c r="J1729" s="1" t="s">
        <v>53</v>
      </c>
      <c r="K1729" s="1" t="s">
        <v>35</v>
      </c>
      <c r="L1729" s="1" t="s">
        <v>53</v>
      </c>
      <c r="M1729" s="1" t="s">
        <v>127</v>
      </c>
      <c r="N1729" s="1" t="s">
        <v>48</v>
      </c>
      <c r="O1729" s="1" t="s">
        <v>2609</v>
      </c>
      <c r="P1729" s="1" t="s">
        <v>2603</v>
      </c>
      <c r="Q1729" s="1" t="s">
        <v>45</v>
      </c>
      <c r="AA1729">
        <v>224</v>
      </c>
      <c r="AB1729">
        <v>0.2606</v>
      </c>
      <c r="AC1729">
        <v>4.2</v>
      </c>
      <c r="AD1729">
        <v>0.63</v>
      </c>
      <c r="AE1729">
        <v>2.8</v>
      </c>
      <c r="AF1729">
        <v>35</v>
      </c>
      <c r="AG1729" s="2">
        <f t="shared" si="78"/>
        <v>627.19999999999993</v>
      </c>
      <c r="AH1729" s="2">
        <f t="shared" si="79"/>
        <v>2688</v>
      </c>
      <c r="AI1729" s="8">
        <v>85</v>
      </c>
      <c r="AJ1729" s="8">
        <v>40</v>
      </c>
      <c r="AK1729" s="2">
        <f>(100-AJ1729)/(100-AI1729)*AG1729</f>
        <v>2508.7999999999997</v>
      </c>
      <c r="AL1729" s="8">
        <f t="shared" si="80"/>
        <v>56</v>
      </c>
    </row>
    <row r="1730" spans="1:38" x14ac:dyDescent="0.35">
      <c r="A1730" s="1" t="s">
        <v>2608</v>
      </c>
      <c r="B1730" s="1" t="s">
        <v>2593</v>
      </c>
      <c r="C1730" s="1" t="s">
        <v>2607</v>
      </c>
      <c r="D1730" s="1" t="s">
        <v>2610</v>
      </c>
      <c r="E1730" s="1" t="s">
        <v>33</v>
      </c>
      <c r="F1730" s="2">
        <v>182158</v>
      </c>
      <c r="G1730" s="2">
        <v>405990</v>
      </c>
      <c r="H1730" s="2">
        <v>182158</v>
      </c>
      <c r="I1730" s="2">
        <v>405990</v>
      </c>
      <c r="J1730" s="1" t="s">
        <v>63</v>
      </c>
      <c r="K1730" s="1" t="s">
        <v>35</v>
      </c>
      <c r="L1730" s="1" t="s">
        <v>63</v>
      </c>
      <c r="M1730" s="1" t="s">
        <v>127</v>
      </c>
      <c r="N1730" s="1" t="s">
        <v>52</v>
      </c>
      <c r="O1730" s="1" t="s">
        <v>2609</v>
      </c>
      <c r="P1730" s="1" t="s">
        <v>2603</v>
      </c>
      <c r="Q1730" s="1" t="s">
        <v>45</v>
      </c>
      <c r="AA1730">
        <v>168</v>
      </c>
      <c r="AB1730">
        <v>0.2606</v>
      </c>
      <c r="AC1730">
        <v>2.2999999999999998</v>
      </c>
      <c r="AD1730">
        <v>1.3</v>
      </c>
      <c r="AE1730">
        <v>4.2</v>
      </c>
      <c r="AF1730">
        <v>32</v>
      </c>
      <c r="AG1730" s="2">
        <f t="shared" ref="AG1730:AG1793" si="81">AA1730*AE1730</f>
        <v>705.6</v>
      </c>
      <c r="AH1730" s="2">
        <f t="shared" ref="AH1730:AH1793" si="82">AA1730*12</f>
        <v>2016</v>
      </c>
      <c r="AI1730" s="8">
        <v>85</v>
      </c>
      <c r="AJ1730" s="8">
        <v>40</v>
      </c>
      <c r="AK1730" s="2">
        <f>(100-AJ1730)/(100-AI1730)*AG1730</f>
        <v>2822.4</v>
      </c>
      <c r="AL1730" s="8">
        <f t="shared" si="80"/>
        <v>42</v>
      </c>
    </row>
    <row r="1731" spans="1:38" x14ac:dyDescent="0.35">
      <c r="A1731" s="1" t="s">
        <v>2608</v>
      </c>
      <c r="B1731" s="1" t="s">
        <v>2593</v>
      </c>
      <c r="C1731" s="1" t="s">
        <v>2607</v>
      </c>
      <c r="D1731" s="1" t="s">
        <v>2610</v>
      </c>
      <c r="E1731" s="1" t="s">
        <v>33</v>
      </c>
      <c r="F1731" s="2">
        <v>182158</v>
      </c>
      <c r="G1731" s="2">
        <v>405990</v>
      </c>
      <c r="H1731" s="2">
        <v>182158</v>
      </c>
      <c r="I1731" s="2">
        <v>405990</v>
      </c>
      <c r="J1731" s="1" t="s">
        <v>50</v>
      </c>
      <c r="K1731" s="1" t="s">
        <v>35</v>
      </c>
      <c r="L1731" s="1" t="s">
        <v>50</v>
      </c>
      <c r="M1731" s="1" t="s">
        <v>127</v>
      </c>
      <c r="N1731" s="1" t="s">
        <v>52</v>
      </c>
      <c r="O1731" s="1" t="s">
        <v>2609</v>
      </c>
      <c r="P1731" s="1" t="s">
        <v>2603</v>
      </c>
      <c r="Q1731" s="1" t="s">
        <v>45</v>
      </c>
      <c r="AA1731" s="2">
        <v>4004</v>
      </c>
      <c r="AB1731">
        <v>0</v>
      </c>
      <c r="AC1731">
        <v>22</v>
      </c>
      <c r="AD1731">
        <v>0.1</v>
      </c>
      <c r="AE1731">
        <v>1.2</v>
      </c>
      <c r="AF1731">
        <v>15</v>
      </c>
      <c r="AG1731" s="2">
        <f t="shared" si="81"/>
        <v>4804.8</v>
      </c>
      <c r="AH1731" s="2">
        <f t="shared" si="82"/>
        <v>48048</v>
      </c>
      <c r="AI1731" s="8">
        <v>85</v>
      </c>
      <c r="AJ1731" s="8">
        <v>40</v>
      </c>
      <c r="AK1731" s="2">
        <f>(100-AJ1731)/(100-AI1731)*AG1731</f>
        <v>19219.2</v>
      </c>
      <c r="AL1731" s="8">
        <f t="shared" ref="AL1731:AL1794" si="83">_xlfn.FLOOR.MATH((100-AI1731)/(100-AJ1731)*AA1731,1)</f>
        <v>1001</v>
      </c>
    </row>
    <row r="1732" spans="1:38" x14ac:dyDescent="0.35">
      <c r="A1732" s="1" t="s">
        <v>2611</v>
      </c>
      <c r="B1732" s="1" t="s">
        <v>2593</v>
      </c>
      <c r="C1732" s="1" t="s">
        <v>2607</v>
      </c>
      <c r="D1732" s="1" t="s">
        <v>2613</v>
      </c>
      <c r="E1732" s="1" t="s">
        <v>33</v>
      </c>
      <c r="F1732" s="2">
        <v>182341</v>
      </c>
      <c r="G1732" s="2">
        <v>403053</v>
      </c>
      <c r="H1732" s="2">
        <v>182341</v>
      </c>
      <c r="I1732" s="2">
        <v>403053</v>
      </c>
      <c r="J1732" s="1" t="s">
        <v>79</v>
      </c>
      <c r="K1732" s="1" t="s">
        <v>35</v>
      </c>
      <c r="L1732" s="1" t="s">
        <v>54</v>
      </c>
      <c r="M1732" s="1" t="s">
        <v>122</v>
      </c>
      <c r="N1732" s="1" t="s">
        <v>56</v>
      </c>
      <c r="O1732" s="1" t="s">
        <v>2612</v>
      </c>
      <c r="P1732" s="1" t="s">
        <v>2614</v>
      </c>
      <c r="Q1732" s="1" t="s">
        <v>45</v>
      </c>
      <c r="AA1732">
        <v>348</v>
      </c>
      <c r="AB1732">
        <v>4.3700000000000003E-2</v>
      </c>
      <c r="AC1732">
        <v>1.4</v>
      </c>
      <c r="AD1732">
        <v>0.45</v>
      </c>
      <c r="AE1732">
        <v>3.5</v>
      </c>
      <c r="AF1732">
        <v>31</v>
      </c>
      <c r="AG1732" s="2">
        <f t="shared" si="81"/>
        <v>1218</v>
      </c>
      <c r="AH1732" s="2">
        <f t="shared" si="82"/>
        <v>4176</v>
      </c>
      <c r="AI1732" s="8">
        <v>85</v>
      </c>
      <c r="AJ1732" s="8">
        <v>40</v>
      </c>
      <c r="AK1732" s="2">
        <f>(100-AJ1732)/(100-AI1732)*AG1732</f>
        <v>4872</v>
      </c>
      <c r="AL1732" s="8">
        <f t="shared" si="83"/>
        <v>87</v>
      </c>
    </row>
    <row r="1733" spans="1:38" x14ac:dyDescent="0.35">
      <c r="A1733" s="1" t="s">
        <v>2611</v>
      </c>
      <c r="B1733" s="1" t="s">
        <v>2593</v>
      </c>
      <c r="C1733" s="1" t="s">
        <v>2607</v>
      </c>
      <c r="D1733" s="1" t="s">
        <v>2613</v>
      </c>
      <c r="E1733" s="1" t="s">
        <v>33</v>
      </c>
      <c r="F1733" s="2">
        <v>182341</v>
      </c>
      <c r="G1733" s="2">
        <v>403053</v>
      </c>
      <c r="H1733" s="2">
        <v>182341</v>
      </c>
      <c r="I1733" s="2">
        <v>403053</v>
      </c>
      <c r="J1733" s="1" t="s">
        <v>53</v>
      </c>
      <c r="K1733" s="1" t="s">
        <v>35</v>
      </c>
      <c r="L1733" s="1" t="s">
        <v>53</v>
      </c>
      <c r="M1733" s="1" t="s">
        <v>122</v>
      </c>
      <c r="N1733" s="1" t="s">
        <v>48</v>
      </c>
      <c r="O1733" s="1" t="s">
        <v>2612</v>
      </c>
      <c r="P1733" s="1" t="s">
        <v>2614</v>
      </c>
      <c r="Q1733" s="1" t="s">
        <v>45</v>
      </c>
      <c r="AA1733">
        <v>80</v>
      </c>
      <c r="AB1733">
        <v>0.2606</v>
      </c>
      <c r="AC1733">
        <v>4.2</v>
      </c>
      <c r="AD1733">
        <v>0.63</v>
      </c>
      <c r="AE1733">
        <v>2.8</v>
      </c>
      <c r="AF1733">
        <v>35</v>
      </c>
      <c r="AG1733" s="2">
        <f t="shared" si="81"/>
        <v>224</v>
      </c>
      <c r="AH1733" s="2">
        <f t="shared" si="82"/>
        <v>960</v>
      </c>
      <c r="AI1733" s="8">
        <v>85</v>
      </c>
      <c r="AJ1733" s="8">
        <v>40</v>
      </c>
      <c r="AK1733" s="2">
        <f>(100-AJ1733)/(100-AI1733)*AG1733</f>
        <v>896</v>
      </c>
      <c r="AL1733" s="8">
        <f t="shared" si="83"/>
        <v>20</v>
      </c>
    </row>
    <row r="1734" spans="1:38" x14ac:dyDescent="0.35">
      <c r="A1734" s="1" t="s">
        <v>2611</v>
      </c>
      <c r="B1734" s="1" t="s">
        <v>2593</v>
      </c>
      <c r="C1734" s="1" t="s">
        <v>2607</v>
      </c>
      <c r="D1734" s="1" t="s">
        <v>2613</v>
      </c>
      <c r="E1734" s="1" t="s">
        <v>33</v>
      </c>
      <c r="F1734" s="2">
        <v>182341</v>
      </c>
      <c r="G1734" s="2">
        <v>403053</v>
      </c>
      <c r="H1734" s="2">
        <v>182341</v>
      </c>
      <c r="I1734" s="2">
        <v>403053</v>
      </c>
      <c r="J1734" s="1" t="s">
        <v>49</v>
      </c>
      <c r="K1734" s="1" t="s">
        <v>35</v>
      </c>
      <c r="L1734" s="1" t="s">
        <v>50</v>
      </c>
      <c r="M1734" s="1" t="s">
        <v>122</v>
      </c>
      <c r="N1734" s="1" t="s">
        <v>52</v>
      </c>
      <c r="O1734" s="1" t="s">
        <v>2612</v>
      </c>
      <c r="P1734" s="1" t="s">
        <v>2614</v>
      </c>
      <c r="Q1734" s="1" t="s">
        <v>45</v>
      </c>
      <c r="AA1734" s="2">
        <v>2100</v>
      </c>
      <c r="AB1734">
        <v>0</v>
      </c>
      <c r="AC1734">
        <v>22</v>
      </c>
      <c r="AD1734">
        <v>0.1</v>
      </c>
      <c r="AE1734">
        <v>1.2</v>
      </c>
      <c r="AF1734">
        <v>15</v>
      </c>
      <c r="AG1734" s="2">
        <f t="shared" si="81"/>
        <v>2520</v>
      </c>
      <c r="AH1734" s="2">
        <f t="shared" si="82"/>
        <v>25200</v>
      </c>
      <c r="AI1734" s="8">
        <v>85</v>
      </c>
      <c r="AJ1734" s="8">
        <v>40</v>
      </c>
      <c r="AK1734" s="2">
        <f>(100-AJ1734)/(100-AI1734)*AG1734</f>
        <v>10080</v>
      </c>
      <c r="AL1734" s="8">
        <f t="shared" si="83"/>
        <v>525</v>
      </c>
    </row>
    <row r="1735" spans="1:38" x14ac:dyDescent="0.35">
      <c r="A1735" s="1" t="s">
        <v>2615</v>
      </c>
      <c r="B1735" s="1" t="s">
        <v>2593</v>
      </c>
      <c r="C1735" s="1" t="s">
        <v>2607</v>
      </c>
      <c r="D1735" s="1" t="s">
        <v>2617</v>
      </c>
      <c r="E1735" s="1" t="s">
        <v>33</v>
      </c>
      <c r="F1735" s="2">
        <v>182101</v>
      </c>
      <c r="G1735" s="2">
        <v>402952</v>
      </c>
      <c r="H1735" s="2">
        <v>182101</v>
      </c>
      <c r="I1735" s="2">
        <v>402952</v>
      </c>
      <c r="J1735" s="1" t="s">
        <v>54</v>
      </c>
      <c r="K1735" s="1" t="s">
        <v>35</v>
      </c>
      <c r="L1735" s="1" t="s">
        <v>54</v>
      </c>
      <c r="M1735" s="1" t="s">
        <v>127</v>
      </c>
      <c r="N1735" s="1" t="s">
        <v>56</v>
      </c>
      <c r="O1735" s="1" t="s">
        <v>2616</v>
      </c>
      <c r="P1735" s="1" t="s">
        <v>2614</v>
      </c>
      <c r="Q1735" s="1" t="s">
        <v>45</v>
      </c>
      <c r="AA1735" s="2">
        <v>3912</v>
      </c>
      <c r="AB1735">
        <v>4.3700000000000003E-2</v>
      </c>
      <c r="AC1735">
        <v>1.4</v>
      </c>
      <c r="AD1735">
        <v>0.45</v>
      </c>
      <c r="AE1735">
        <v>3.5</v>
      </c>
      <c r="AF1735">
        <v>31</v>
      </c>
      <c r="AG1735" s="2">
        <f t="shared" si="81"/>
        <v>13692</v>
      </c>
      <c r="AH1735" s="2">
        <f t="shared" si="82"/>
        <v>46944</v>
      </c>
      <c r="AI1735" s="8">
        <v>85</v>
      </c>
      <c r="AJ1735" s="8">
        <v>40</v>
      </c>
      <c r="AK1735" s="2">
        <f>(100-AJ1735)/(100-AI1735)*AG1735</f>
        <v>54768</v>
      </c>
      <c r="AL1735" s="8">
        <f t="shared" si="83"/>
        <v>978</v>
      </c>
    </row>
    <row r="1736" spans="1:38" x14ac:dyDescent="0.35">
      <c r="A1736" s="1" t="s">
        <v>2618</v>
      </c>
      <c r="B1736" s="1" t="s">
        <v>2593</v>
      </c>
      <c r="C1736" s="1" t="s">
        <v>2607</v>
      </c>
      <c r="D1736" s="1" t="s">
        <v>2619</v>
      </c>
      <c r="E1736" s="1" t="s">
        <v>33</v>
      </c>
      <c r="F1736" s="2">
        <v>182141</v>
      </c>
      <c r="G1736" s="2">
        <v>401527</v>
      </c>
      <c r="H1736" s="2">
        <v>182141</v>
      </c>
      <c r="I1736" s="2">
        <v>401527</v>
      </c>
      <c r="J1736" s="1" t="s">
        <v>53</v>
      </c>
      <c r="K1736" s="1" t="s">
        <v>35</v>
      </c>
      <c r="L1736" s="1" t="s">
        <v>53</v>
      </c>
      <c r="M1736" s="1" t="s">
        <v>122</v>
      </c>
      <c r="N1736" s="1" t="s">
        <v>48</v>
      </c>
      <c r="O1736" s="1" t="s">
        <v>2414</v>
      </c>
      <c r="P1736" s="1" t="s">
        <v>2620</v>
      </c>
      <c r="Q1736" s="1" t="s">
        <v>45</v>
      </c>
      <c r="AA1736">
        <v>664</v>
      </c>
      <c r="AB1736">
        <v>0.2606</v>
      </c>
      <c r="AC1736">
        <v>4.2</v>
      </c>
      <c r="AD1736">
        <v>0.63</v>
      </c>
      <c r="AE1736">
        <v>2.8</v>
      </c>
      <c r="AF1736">
        <v>35</v>
      </c>
      <c r="AG1736" s="2">
        <f t="shared" si="81"/>
        <v>1859.1999999999998</v>
      </c>
      <c r="AH1736" s="2">
        <f t="shared" si="82"/>
        <v>7968</v>
      </c>
      <c r="AI1736" s="8">
        <v>85</v>
      </c>
      <c r="AJ1736" s="8">
        <v>40</v>
      </c>
      <c r="AK1736" s="2">
        <f>(100-AJ1736)/(100-AI1736)*AG1736</f>
        <v>7436.7999999999993</v>
      </c>
      <c r="AL1736" s="8">
        <f t="shared" si="83"/>
        <v>166</v>
      </c>
    </row>
    <row r="1737" spans="1:38" x14ac:dyDescent="0.35">
      <c r="A1737" s="1" t="s">
        <v>2618</v>
      </c>
      <c r="B1737" s="1" t="s">
        <v>2593</v>
      </c>
      <c r="C1737" s="1" t="s">
        <v>2607</v>
      </c>
      <c r="D1737" s="1" t="s">
        <v>2619</v>
      </c>
      <c r="E1737" s="1" t="s">
        <v>33</v>
      </c>
      <c r="F1737" s="2">
        <v>182141</v>
      </c>
      <c r="G1737" s="2">
        <v>401527</v>
      </c>
      <c r="H1737" s="2">
        <v>182141</v>
      </c>
      <c r="I1737" s="2">
        <v>401527</v>
      </c>
      <c r="J1737" s="1" t="s">
        <v>63</v>
      </c>
      <c r="K1737" s="1" t="s">
        <v>35</v>
      </c>
      <c r="L1737" s="1" t="s">
        <v>63</v>
      </c>
      <c r="M1737" s="1" t="s">
        <v>122</v>
      </c>
      <c r="N1737" s="1" t="s">
        <v>52</v>
      </c>
      <c r="O1737" s="1" t="s">
        <v>2414</v>
      </c>
      <c r="P1737" s="1" t="s">
        <v>2620</v>
      </c>
      <c r="Q1737" s="1" t="s">
        <v>45</v>
      </c>
      <c r="AA1737">
        <v>100</v>
      </c>
      <c r="AB1737">
        <v>0.2606</v>
      </c>
      <c r="AC1737">
        <v>2.2999999999999998</v>
      </c>
      <c r="AD1737">
        <v>1.3</v>
      </c>
      <c r="AE1737">
        <v>4.2</v>
      </c>
      <c r="AF1737">
        <v>32</v>
      </c>
      <c r="AG1737" s="2">
        <f t="shared" si="81"/>
        <v>420</v>
      </c>
      <c r="AH1737" s="2">
        <f t="shared" si="82"/>
        <v>1200</v>
      </c>
      <c r="AI1737" s="8">
        <v>85</v>
      </c>
      <c r="AJ1737" s="8">
        <v>40</v>
      </c>
      <c r="AK1737" s="2">
        <f>(100-AJ1737)/(100-AI1737)*AG1737</f>
        <v>1680</v>
      </c>
      <c r="AL1737" s="8">
        <f t="shared" si="83"/>
        <v>25</v>
      </c>
    </row>
    <row r="1738" spans="1:38" x14ac:dyDescent="0.35">
      <c r="A1738" s="1" t="s">
        <v>2618</v>
      </c>
      <c r="B1738" s="1" t="s">
        <v>2593</v>
      </c>
      <c r="C1738" s="1" t="s">
        <v>2607</v>
      </c>
      <c r="D1738" s="1" t="s">
        <v>2619</v>
      </c>
      <c r="E1738" s="1" t="s">
        <v>33</v>
      </c>
      <c r="F1738" s="2">
        <v>182141</v>
      </c>
      <c r="G1738" s="2">
        <v>401527</v>
      </c>
      <c r="H1738" s="2">
        <v>182141</v>
      </c>
      <c r="I1738" s="2">
        <v>401527</v>
      </c>
      <c r="J1738" s="1" t="s">
        <v>49</v>
      </c>
      <c r="K1738" s="1" t="s">
        <v>35</v>
      </c>
      <c r="L1738" s="1" t="s">
        <v>50</v>
      </c>
      <c r="M1738" s="1" t="s">
        <v>122</v>
      </c>
      <c r="N1738" s="1" t="s">
        <v>52</v>
      </c>
      <c r="O1738" s="1" t="s">
        <v>2414</v>
      </c>
      <c r="P1738" s="1" t="s">
        <v>2620</v>
      </c>
      <c r="Q1738" s="1" t="s">
        <v>45</v>
      </c>
      <c r="AA1738">
        <v>660</v>
      </c>
      <c r="AB1738">
        <v>0</v>
      </c>
      <c r="AC1738">
        <v>22</v>
      </c>
      <c r="AD1738">
        <v>0.1</v>
      </c>
      <c r="AE1738">
        <v>1.2</v>
      </c>
      <c r="AF1738">
        <v>15</v>
      </c>
      <c r="AG1738" s="2">
        <f t="shared" si="81"/>
        <v>792</v>
      </c>
      <c r="AH1738" s="2">
        <f t="shared" si="82"/>
        <v>7920</v>
      </c>
      <c r="AI1738" s="8">
        <v>85</v>
      </c>
      <c r="AJ1738" s="8">
        <v>40</v>
      </c>
      <c r="AK1738" s="2">
        <f>(100-AJ1738)/(100-AI1738)*AG1738</f>
        <v>3168</v>
      </c>
      <c r="AL1738" s="8">
        <f t="shared" si="83"/>
        <v>165</v>
      </c>
    </row>
    <row r="1739" spans="1:38" x14ac:dyDescent="0.35">
      <c r="A1739" s="1" t="s">
        <v>2621</v>
      </c>
      <c r="B1739" s="1" t="s">
        <v>2593</v>
      </c>
      <c r="C1739" s="1" t="s">
        <v>2607</v>
      </c>
      <c r="D1739" s="1" t="s">
        <v>2623</v>
      </c>
      <c r="E1739" s="1" t="s">
        <v>33</v>
      </c>
      <c r="F1739" s="2">
        <v>180806</v>
      </c>
      <c r="G1739" s="2">
        <v>401361</v>
      </c>
      <c r="H1739" s="2">
        <v>180806</v>
      </c>
      <c r="I1739" s="2">
        <v>401361</v>
      </c>
      <c r="J1739" s="1" t="s">
        <v>79</v>
      </c>
      <c r="K1739" s="1" t="s">
        <v>35</v>
      </c>
      <c r="L1739" s="1" t="s">
        <v>54</v>
      </c>
      <c r="M1739" s="1" t="s">
        <v>80</v>
      </c>
      <c r="N1739" s="1" t="s">
        <v>56</v>
      </c>
      <c r="O1739" s="1" t="s">
        <v>2622</v>
      </c>
      <c r="P1739" s="1" t="s">
        <v>2624</v>
      </c>
      <c r="Q1739" s="1" t="s">
        <v>45</v>
      </c>
      <c r="AA1739" s="2">
        <v>1728</v>
      </c>
      <c r="AB1739">
        <v>4.3700000000000003E-2</v>
      </c>
      <c r="AC1739">
        <v>1.4</v>
      </c>
      <c r="AD1739">
        <v>0.45</v>
      </c>
      <c r="AE1739">
        <v>3.5</v>
      </c>
      <c r="AF1739">
        <v>31</v>
      </c>
      <c r="AG1739" s="2">
        <f t="shared" si="81"/>
        <v>6048</v>
      </c>
      <c r="AH1739" s="2">
        <f t="shared" si="82"/>
        <v>20736</v>
      </c>
      <c r="AI1739" s="8">
        <v>85</v>
      </c>
      <c r="AJ1739" s="8">
        <v>40</v>
      </c>
      <c r="AK1739" s="2">
        <f>(100-AJ1739)/(100-AI1739)*AG1739</f>
        <v>24192</v>
      </c>
      <c r="AL1739" s="8">
        <f t="shared" si="83"/>
        <v>432</v>
      </c>
    </row>
    <row r="1740" spans="1:38" x14ac:dyDescent="0.35">
      <c r="A1740" s="1" t="s">
        <v>2625</v>
      </c>
      <c r="B1740" s="1" t="s">
        <v>2593</v>
      </c>
      <c r="C1740" s="1" t="s">
        <v>2607</v>
      </c>
      <c r="D1740" s="1" t="s">
        <v>2627</v>
      </c>
      <c r="E1740" s="1" t="s">
        <v>33</v>
      </c>
      <c r="F1740" s="2">
        <v>182331</v>
      </c>
      <c r="G1740" s="2">
        <v>403956</v>
      </c>
      <c r="H1740" s="2">
        <v>182331</v>
      </c>
      <c r="I1740" s="2">
        <v>403956</v>
      </c>
      <c r="J1740" s="1" t="s">
        <v>50</v>
      </c>
      <c r="K1740" s="1" t="s">
        <v>35</v>
      </c>
      <c r="L1740" s="1" t="s">
        <v>50</v>
      </c>
      <c r="M1740" s="1" t="s">
        <v>127</v>
      </c>
      <c r="N1740" s="1" t="s">
        <v>52</v>
      </c>
      <c r="O1740" s="1" t="s">
        <v>2626</v>
      </c>
      <c r="P1740" s="1" t="s">
        <v>2628</v>
      </c>
      <c r="Q1740" s="1" t="s">
        <v>45</v>
      </c>
      <c r="AA1740" s="2">
        <v>1868</v>
      </c>
      <c r="AB1740">
        <v>4.3700000000000003E-2</v>
      </c>
      <c r="AC1740">
        <v>22</v>
      </c>
      <c r="AD1740">
        <v>0.1</v>
      </c>
      <c r="AE1740">
        <v>1.2</v>
      </c>
      <c r="AF1740">
        <v>15</v>
      </c>
      <c r="AG1740" s="2">
        <f t="shared" si="81"/>
        <v>2241.6</v>
      </c>
      <c r="AH1740" s="2">
        <f t="shared" si="82"/>
        <v>22416</v>
      </c>
      <c r="AI1740" s="8">
        <v>85</v>
      </c>
      <c r="AJ1740" s="8">
        <v>40</v>
      </c>
      <c r="AK1740" s="2">
        <f>(100-AJ1740)/(100-AI1740)*AG1740</f>
        <v>8966.4</v>
      </c>
      <c r="AL1740" s="8">
        <f t="shared" si="83"/>
        <v>467</v>
      </c>
    </row>
    <row r="1741" spans="1:38" x14ac:dyDescent="0.35">
      <c r="A1741" s="1" t="s">
        <v>2629</v>
      </c>
      <c r="B1741" s="1" t="s">
        <v>2593</v>
      </c>
      <c r="C1741" s="1" t="s">
        <v>2607</v>
      </c>
      <c r="D1741" s="1" t="s">
        <v>2631</v>
      </c>
      <c r="E1741" s="1" t="s">
        <v>33</v>
      </c>
      <c r="F1741" s="2">
        <v>180513</v>
      </c>
      <c r="G1741" s="2">
        <v>405177</v>
      </c>
      <c r="H1741" s="2">
        <v>180513</v>
      </c>
      <c r="I1741" s="2">
        <v>405177</v>
      </c>
      <c r="J1741" s="1" t="s">
        <v>79</v>
      </c>
      <c r="K1741" s="1" t="s">
        <v>35</v>
      </c>
      <c r="L1741" s="1" t="s">
        <v>54</v>
      </c>
      <c r="M1741" s="1" t="s">
        <v>80</v>
      </c>
      <c r="N1741" s="1" t="s">
        <v>56</v>
      </c>
      <c r="O1741" s="1" t="s">
        <v>2630</v>
      </c>
      <c r="P1741" s="1" t="s">
        <v>2632</v>
      </c>
      <c r="Q1741" s="1" t="s">
        <v>45</v>
      </c>
      <c r="AA1741" s="2">
        <v>4608</v>
      </c>
      <c r="AB1741">
        <v>4.3700000000000003E-2</v>
      </c>
      <c r="AC1741">
        <v>1.4</v>
      </c>
      <c r="AD1741">
        <v>0.45</v>
      </c>
      <c r="AE1741">
        <v>3.5</v>
      </c>
      <c r="AF1741">
        <v>31</v>
      </c>
      <c r="AG1741" s="2">
        <f t="shared" si="81"/>
        <v>16128</v>
      </c>
      <c r="AH1741" s="2">
        <f t="shared" si="82"/>
        <v>55296</v>
      </c>
      <c r="AI1741" s="8">
        <v>85</v>
      </c>
      <c r="AJ1741" s="8">
        <v>40</v>
      </c>
      <c r="AK1741" s="2">
        <f>(100-AJ1741)/(100-AI1741)*AG1741</f>
        <v>64512</v>
      </c>
      <c r="AL1741" s="8">
        <f t="shared" si="83"/>
        <v>1152</v>
      </c>
    </row>
    <row r="1742" spans="1:38" x14ac:dyDescent="0.35">
      <c r="A1742" s="1" t="s">
        <v>2629</v>
      </c>
      <c r="B1742" s="1" t="s">
        <v>2593</v>
      </c>
      <c r="C1742" s="1" t="s">
        <v>2607</v>
      </c>
      <c r="D1742" s="1" t="s">
        <v>2631</v>
      </c>
      <c r="E1742" s="1" t="s">
        <v>33</v>
      </c>
      <c r="F1742" s="2">
        <v>180513</v>
      </c>
      <c r="G1742" s="2">
        <v>405177</v>
      </c>
      <c r="H1742" s="2">
        <v>180513</v>
      </c>
      <c r="I1742" s="2">
        <v>405177</v>
      </c>
      <c r="J1742" s="1" t="s">
        <v>49</v>
      </c>
      <c r="K1742" s="1" t="s">
        <v>35</v>
      </c>
      <c r="L1742" s="1" t="s">
        <v>50</v>
      </c>
      <c r="M1742" s="1" t="s">
        <v>80</v>
      </c>
      <c r="N1742" s="1" t="s">
        <v>52</v>
      </c>
      <c r="O1742" s="1" t="s">
        <v>2630</v>
      </c>
      <c r="P1742" s="1" t="s">
        <v>2632</v>
      </c>
      <c r="Q1742" s="1" t="s">
        <v>45</v>
      </c>
      <c r="AA1742" s="2">
        <v>7872</v>
      </c>
      <c r="AB1742">
        <v>4.3700000000000003E-2</v>
      </c>
      <c r="AC1742">
        <v>22</v>
      </c>
      <c r="AD1742">
        <v>0.1</v>
      </c>
      <c r="AE1742">
        <v>1.2</v>
      </c>
      <c r="AF1742">
        <v>15</v>
      </c>
      <c r="AG1742" s="2">
        <f t="shared" si="81"/>
        <v>9446.4</v>
      </c>
      <c r="AH1742" s="2">
        <f t="shared" si="82"/>
        <v>94464</v>
      </c>
      <c r="AI1742" s="8">
        <v>85</v>
      </c>
      <c r="AJ1742" s="8">
        <v>40</v>
      </c>
      <c r="AK1742" s="2">
        <f>(100-AJ1742)/(100-AI1742)*AG1742</f>
        <v>37785.599999999999</v>
      </c>
      <c r="AL1742" s="8">
        <f t="shared" si="83"/>
        <v>1968</v>
      </c>
    </row>
    <row r="1743" spans="1:38" x14ac:dyDescent="0.35">
      <c r="A1743" s="1" t="s">
        <v>2633</v>
      </c>
      <c r="B1743" s="1" t="s">
        <v>2593</v>
      </c>
      <c r="C1743" s="1" t="s">
        <v>2637</v>
      </c>
      <c r="D1743" s="1" t="s">
        <v>2635</v>
      </c>
      <c r="E1743" s="1" t="s">
        <v>33</v>
      </c>
      <c r="F1743" s="2">
        <v>188253</v>
      </c>
      <c r="G1743" s="2">
        <v>404956</v>
      </c>
      <c r="H1743" s="2">
        <v>188253</v>
      </c>
      <c r="I1743" s="2">
        <v>404956</v>
      </c>
      <c r="J1743" s="1" t="s">
        <v>79</v>
      </c>
      <c r="K1743" s="1" t="s">
        <v>35</v>
      </c>
      <c r="L1743" s="1" t="s">
        <v>54</v>
      </c>
      <c r="M1743" s="1" t="s">
        <v>80</v>
      </c>
      <c r="N1743" s="1" t="s">
        <v>56</v>
      </c>
      <c r="O1743" s="1" t="s">
        <v>2634</v>
      </c>
      <c r="P1743" s="1" t="s">
        <v>2636</v>
      </c>
      <c r="Q1743" s="1" t="s">
        <v>45</v>
      </c>
      <c r="AA1743">
        <v>162</v>
      </c>
      <c r="AB1743">
        <v>4.3700000000000003E-2</v>
      </c>
      <c r="AC1743">
        <v>1.4</v>
      </c>
      <c r="AD1743">
        <v>0.45</v>
      </c>
      <c r="AE1743">
        <v>3.5</v>
      </c>
      <c r="AF1743">
        <v>31</v>
      </c>
      <c r="AG1743" s="2">
        <f t="shared" si="81"/>
        <v>567</v>
      </c>
      <c r="AH1743" s="2">
        <f t="shared" si="82"/>
        <v>1944</v>
      </c>
      <c r="AI1743" s="8">
        <v>85</v>
      </c>
      <c r="AJ1743" s="8">
        <v>40</v>
      </c>
      <c r="AK1743" s="2">
        <f>(100-AJ1743)/(100-AI1743)*AG1743</f>
        <v>2268</v>
      </c>
      <c r="AL1743" s="8">
        <f t="shared" si="83"/>
        <v>40</v>
      </c>
    </row>
    <row r="1744" spans="1:38" x14ac:dyDescent="0.35">
      <c r="A1744" s="1" t="s">
        <v>2633</v>
      </c>
      <c r="B1744" s="1" t="s">
        <v>2593</v>
      </c>
      <c r="C1744" s="1" t="s">
        <v>2637</v>
      </c>
      <c r="D1744" s="1" t="s">
        <v>2635</v>
      </c>
      <c r="E1744" s="1" t="s">
        <v>33</v>
      </c>
      <c r="F1744" s="2">
        <v>188253</v>
      </c>
      <c r="G1744" s="2">
        <v>404956</v>
      </c>
      <c r="H1744" s="2">
        <v>188253</v>
      </c>
      <c r="I1744" s="2">
        <v>404956</v>
      </c>
      <c r="J1744" s="1" t="s">
        <v>85</v>
      </c>
      <c r="K1744" s="1" t="s">
        <v>35</v>
      </c>
      <c r="L1744" s="1" t="s">
        <v>54</v>
      </c>
      <c r="M1744" s="1" t="s">
        <v>80</v>
      </c>
      <c r="N1744" s="1" t="s">
        <v>56</v>
      </c>
      <c r="O1744" s="1" t="s">
        <v>2634</v>
      </c>
      <c r="P1744" s="1" t="s">
        <v>2636</v>
      </c>
      <c r="Q1744" s="1" t="s">
        <v>45</v>
      </c>
      <c r="AA1744">
        <v>466</v>
      </c>
      <c r="AB1744">
        <v>4.3700000000000003E-2</v>
      </c>
      <c r="AC1744">
        <v>1.4</v>
      </c>
      <c r="AD1744">
        <v>0.45</v>
      </c>
      <c r="AE1744">
        <v>3.5</v>
      </c>
      <c r="AF1744">
        <v>31</v>
      </c>
      <c r="AG1744" s="2">
        <f t="shared" si="81"/>
        <v>1631</v>
      </c>
      <c r="AH1744" s="2">
        <f t="shared" si="82"/>
        <v>5592</v>
      </c>
      <c r="AI1744" s="8">
        <v>85</v>
      </c>
      <c r="AJ1744" s="8">
        <v>40</v>
      </c>
      <c r="AK1744" s="2">
        <f>(100-AJ1744)/(100-AI1744)*AG1744</f>
        <v>6524</v>
      </c>
      <c r="AL1744" s="8">
        <f t="shared" si="83"/>
        <v>116</v>
      </c>
    </row>
    <row r="1745" spans="1:38" x14ac:dyDescent="0.35">
      <c r="A1745" s="1" t="s">
        <v>2638</v>
      </c>
      <c r="B1745" s="1" t="s">
        <v>2593</v>
      </c>
      <c r="C1745" s="1" t="s">
        <v>2642</v>
      </c>
      <c r="D1745" s="1" t="s">
        <v>2640</v>
      </c>
      <c r="E1745" s="1" t="s">
        <v>33</v>
      </c>
      <c r="F1745" s="2">
        <v>183600</v>
      </c>
      <c r="G1745" s="2">
        <v>401942</v>
      </c>
      <c r="H1745" s="2">
        <v>183600</v>
      </c>
      <c r="I1745" s="2">
        <v>401942</v>
      </c>
      <c r="J1745" s="1" t="s">
        <v>54</v>
      </c>
      <c r="K1745" s="1" t="s">
        <v>35</v>
      </c>
      <c r="L1745" s="1" t="s">
        <v>54</v>
      </c>
      <c r="M1745" s="1" t="s">
        <v>127</v>
      </c>
      <c r="N1745" s="1" t="s">
        <v>56</v>
      </c>
      <c r="O1745" s="1" t="s">
        <v>2639</v>
      </c>
      <c r="P1745" s="1" t="s">
        <v>2641</v>
      </c>
      <c r="Q1745" s="1" t="s">
        <v>45</v>
      </c>
      <c r="AA1745">
        <v>672</v>
      </c>
      <c r="AB1745">
        <v>4.3700000000000003E-2</v>
      </c>
      <c r="AC1745">
        <v>1.4</v>
      </c>
      <c r="AD1745">
        <v>0.45</v>
      </c>
      <c r="AE1745">
        <v>3.5</v>
      </c>
      <c r="AF1745">
        <v>31</v>
      </c>
      <c r="AG1745" s="2">
        <f t="shared" si="81"/>
        <v>2352</v>
      </c>
      <c r="AH1745" s="2">
        <f t="shared" si="82"/>
        <v>8064</v>
      </c>
      <c r="AI1745" s="8">
        <v>85</v>
      </c>
      <c r="AJ1745" s="8">
        <v>40</v>
      </c>
      <c r="AK1745" s="2">
        <f>(100-AJ1745)/(100-AI1745)*AG1745</f>
        <v>9408</v>
      </c>
      <c r="AL1745" s="8">
        <f t="shared" si="83"/>
        <v>168</v>
      </c>
    </row>
    <row r="1746" spans="1:38" x14ac:dyDescent="0.35">
      <c r="A1746" s="1" t="s">
        <v>2643</v>
      </c>
      <c r="B1746" s="1" t="s">
        <v>2593</v>
      </c>
      <c r="C1746" s="1" t="s">
        <v>2642</v>
      </c>
      <c r="D1746" s="1" t="s">
        <v>2645</v>
      </c>
      <c r="E1746" s="1" t="s">
        <v>33</v>
      </c>
      <c r="F1746" s="2">
        <v>188756</v>
      </c>
      <c r="G1746" s="2">
        <v>401011</v>
      </c>
      <c r="H1746" s="2">
        <v>188756</v>
      </c>
      <c r="I1746" s="2">
        <v>401011</v>
      </c>
      <c r="J1746" s="1" t="s">
        <v>79</v>
      </c>
      <c r="K1746" s="1" t="s">
        <v>35</v>
      </c>
      <c r="L1746" s="1" t="s">
        <v>54</v>
      </c>
      <c r="M1746" s="1" t="s">
        <v>80</v>
      </c>
      <c r="N1746" s="1" t="s">
        <v>56</v>
      </c>
      <c r="O1746" s="1" t="s">
        <v>2644</v>
      </c>
      <c r="P1746" s="1" t="s">
        <v>2646</v>
      </c>
      <c r="Q1746" s="1" t="s">
        <v>45</v>
      </c>
      <c r="AA1746" s="2">
        <v>1542</v>
      </c>
      <c r="AB1746">
        <v>4.3700000000000003E-2</v>
      </c>
      <c r="AC1746">
        <v>1.4</v>
      </c>
      <c r="AD1746">
        <v>0.45</v>
      </c>
      <c r="AE1746">
        <v>3.5</v>
      </c>
      <c r="AF1746">
        <v>31</v>
      </c>
      <c r="AG1746" s="2">
        <f t="shared" si="81"/>
        <v>5397</v>
      </c>
      <c r="AH1746" s="2">
        <f t="shared" si="82"/>
        <v>18504</v>
      </c>
      <c r="AI1746" s="8">
        <v>85</v>
      </c>
      <c r="AJ1746" s="8">
        <v>40</v>
      </c>
      <c r="AK1746" s="2">
        <f>(100-AJ1746)/(100-AI1746)*AG1746</f>
        <v>21588</v>
      </c>
      <c r="AL1746" s="8">
        <f t="shared" si="83"/>
        <v>385</v>
      </c>
    </row>
    <row r="1747" spans="1:38" x14ac:dyDescent="0.35">
      <c r="A1747" s="1" t="s">
        <v>2647</v>
      </c>
      <c r="B1747" s="1" t="s">
        <v>2593</v>
      </c>
      <c r="C1747" s="1" t="s">
        <v>2642</v>
      </c>
      <c r="D1747" s="1" t="s">
        <v>2649</v>
      </c>
      <c r="E1747" s="1" t="s">
        <v>33</v>
      </c>
      <c r="F1747" s="2">
        <v>183026</v>
      </c>
      <c r="G1747" s="2">
        <v>400325</v>
      </c>
      <c r="H1747" s="2">
        <v>183026</v>
      </c>
      <c r="I1747" s="2">
        <v>400325</v>
      </c>
      <c r="J1747" s="1" t="s">
        <v>63</v>
      </c>
      <c r="K1747" s="1" t="s">
        <v>35</v>
      </c>
      <c r="L1747" s="1" t="s">
        <v>63</v>
      </c>
      <c r="M1747" s="1" t="s">
        <v>74</v>
      </c>
      <c r="N1747" s="1" t="s">
        <v>52</v>
      </c>
      <c r="O1747" s="1" t="s">
        <v>2648</v>
      </c>
      <c r="P1747" s="1" t="s">
        <v>2650</v>
      </c>
      <c r="Q1747" s="1" t="s">
        <v>45</v>
      </c>
      <c r="AA1747">
        <v>24</v>
      </c>
      <c r="AB1747">
        <v>0.2606</v>
      </c>
      <c r="AC1747">
        <v>2.2999999999999998</v>
      </c>
      <c r="AD1747">
        <v>1.3</v>
      </c>
      <c r="AE1747">
        <v>7</v>
      </c>
      <c r="AF1747">
        <v>32</v>
      </c>
      <c r="AG1747" s="2">
        <f t="shared" si="81"/>
        <v>168</v>
      </c>
      <c r="AH1747" s="2">
        <f t="shared" si="82"/>
        <v>288</v>
      </c>
      <c r="AI1747" s="8">
        <v>85</v>
      </c>
      <c r="AJ1747" s="8">
        <v>40</v>
      </c>
      <c r="AK1747" s="2">
        <f>(100-AJ1747)/(100-AI1747)*AG1747</f>
        <v>672</v>
      </c>
      <c r="AL1747" s="8">
        <f t="shared" si="83"/>
        <v>6</v>
      </c>
    </row>
    <row r="1748" spans="1:38" x14ac:dyDescent="0.35">
      <c r="A1748" s="1" t="s">
        <v>2647</v>
      </c>
      <c r="B1748" s="1" t="s">
        <v>2593</v>
      </c>
      <c r="C1748" s="1" t="s">
        <v>2642</v>
      </c>
      <c r="D1748" s="1" t="s">
        <v>2649</v>
      </c>
      <c r="E1748" s="1" t="s">
        <v>33</v>
      </c>
      <c r="F1748" s="2">
        <v>183026</v>
      </c>
      <c r="G1748" s="2">
        <v>400325</v>
      </c>
      <c r="H1748" s="2">
        <v>183026</v>
      </c>
      <c r="I1748" s="2">
        <v>400325</v>
      </c>
      <c r="J1748" s="1" t="s">
        <v>49</v>
      </c>
      <c r="K1748" s="1" t="s">
        <v>35</v>
      </c>
      <c r="L1748" s="1" t="s">
        <v>50</v>
      </c>
      <c r="M1748" s="1" t="s">
        <v>74</v>
      </c>
      <c r="N1748" s="1" t="s">
        <v>52</v>
      </c>
      <c r="O1748" s="1" t="s">
        <v>2648</v>
      </c>
      <c r="P1748" s="1" t="s">
        <v>2650</v>
      </c>
      <c r="Q1748" s="1" t="s">
        <v>45</v>
      </c>
      <c r="AA1748">
        <v>560</v>
      </c>
      <c r="AB1748">
        <v>0</v>
      </c>
      <c r="AC1748">
        <v>22</v>
      </c>
      <c r="AD1748">
        <v>0.1</v>
      </c>
      <c r="AE1748">
        <v>2</v>
      </c>
      <c r="AF1748">
        <v>15</v>
      </c>
      <c r="AG1748" s="2">
        <f t="shared" si="81"/>
        <v>1120</v>
      </c>
      <c r="AH1748" s="2">
        <f t="shared" si="82"/>
        <v>6720</v>
      </c>
      <c r="AI1748" s="8">
        <v>85</v>
      </c>
      <c r="AJ1748" s="8">
        <v>40</v>
      </c>
      <c r="AK1748" s="2">
        <f>(100-AJ1748)/(100-AI1748)*AG1748</f>
        <v>4480</v>
      </c>
      <c r="AL1748" s="8">
        <f t="shared" si="83"/>
        <v>140</v>
      </c>
    </row>
    <row r="1749" spans="1:38" x14ac:dyDescent="0.35">
      <c r="A1749" s="1" t="s">
        <v>2647</v>
      </c>
      <c r="B1749" s="1" t="s">
        <v>2593</v>
      </c>
      <c r="C1749" s="1" t="s">
        <v>2642</v>
      </c>
      <c r="D1749" s="1" t="s">
        <v>2649</v>
      </c>
      <c r="E1749" s="1" t="s">
        <v>33</v>
      </c>
      <c r="F1749" s="2">
        <v>183026</v>
      </c>
      <c r="G1749" s="2">
        <v>400325</v>
      </c>
      <c r="H1749" s="2">
        <v>183026</v>
      </c>
      <c r="I1749" s="2">
        <v>400325</v>
      </c>
      <c r="J1749" s="1" t="s">
        <v>53</v>
      </c>
      <c r="K1749" s="1" t="s">
        <v>35</v>
      </c>
      <c r="L1749" s="1" t="s">
        <v>53</v>
      </c>
      <c r="M1749" s="1" t="s">
        <v>74</v>
      </c>
      <c r="N1749" s="1" t="s">
        <v>52</v>
      </c>
      <c r="O1749" s="1" t="s">
        <v>2648</v>
      </c>
      <c r="P1749" s="1" t="s">
        <v>2650</v>
      </c>
      <c r="Q1749" s="1" t="s">
        <v>45</v>
      </c>
      <c r="AA1749">
        <v>319</v>
      </c>
      <c r="AB1749">
        <v>0.2606</v>
      </c>
      <c r="AC1749">
        <v>4.2</v>
      </c>
      <c r="AD1749">
        <v>0.63</v>
      </c>
      <c r="AE1749">
        <v>4.7</v>
      </c>
      <c r="AF1749">
        <v>35</v>
      </c>
      <c r="AG1749" s="2">
        <f t="shared" si="81"/>
        <v>1499.3</v>
      </c>
      <c r="AH1749" s="2">
        <f t="shared" si="82"/>
        <v>3828</v>
      </c>
      <c r="AI1749" s="8">
        <v>85</v>
      </c>
      <c r="AJ1749" s="8">
        <v>40</v>
      </c>
      <c r="AK1749" s="2">
        <f>(100-AJ1749)/(100-AI1749)*AG1749</f>
        <v>5997.2</v>
      </c>
      <c r="AL1749" s="8">
        <f t="shared" si="83"/>
        <v>79</v>
      </c>
    </row>
    <row r="1750" spans="1:38" x14ac:dyDescent="0.35">
      <c r="A1750" s="1" t="s">
        <v>2651</v>
      </c>
      <c r="B1750" s="1" t="s">
        <v>2593</v>
      </c>
      <c r="C1750" s="1" t="s">
        <v>2642</v>
      </c>
      <c r="D1750" s="1" t="s">
        <v>2653</v>
      </c>
      <c r="E1750" s="1" t="s">
        <v>33</v>
      </c>
      <c r="F1750" s="2">
        <v>189043</v>
      </c>
      <c r="G1750" s="2">
        <v>401062</v>
      </c>
      <c r="H1750" s="2">
        <v>189043</v>
      </c>
      <c r="I1750" s="2">
        <v>401062</v>
      </c>
      <c r="J1750" s="1" t="s">
        <v>53</v>
      </c>
      <c r="K1750" s="1" t="s">
        <v>35</v>
      </c>
      <c r="L1750" s="1" t="s">
        <v>53</v>
      </c>
      <c r="M1750" s="1" t="s">
        <v>122</v>
      </c>
      <c r="N1750" s="1" t="s">
        <v>48</v>
      </c>
      <c r="O1750" s="1" t="s">
        <v>2652</v>
      </c>
      <c r="P1750" s="1" t="s">
        <v>2654</v>
      </c>
      <c r="Q1750" s="1" t="s">
        <v>45</v>
      </c>
      <c r="AA1750">
        <v>610</v>
      </c>
      <c r="AB1750">
        <v>0.2606</v>
      </c>
      <c r="AC1750">
        <v>4.2</v>
      </c>
      <c r="AD1750">
        <v>0.63</v>
      </c>
      <c r="AE1750">
        <v>2.8</v>
      </c>
      <c r="AF1750">
        <v>35</v>
      </c>
      <c r="AG1750" s="2">
        <f t="shared" si="81"/>
        <v>1708</v>
      </c>
      <c r="AH1750" s="2">
        <f t="shared" si="82"/>
        <v>7320</v>
      </c>
      <c r="AI1750" s="8">
        <v>85</v>
      </c>
      <c r="AJ1750" s="8">
        <v>40</v>
      </c>
      <c r="AK1750" s="2">
        <f>(100-AJ1750)/(100-AI1750)*AG1750</f>
        <v>6832</v>
      </c>
      <c r="AL1750" s="8">
        <f t="shared" si="83"/>
        <v>152</v>
      </c>
    </row>
    <row r="1751" spans="1:38" x14ac:dyDescent="0.35">
      <c r="A1751" s="1" t="s">
        <v>2651</v>
      </c>
      <c r="B1751" s="1" t="s">
        <v>2593</v>
      </c>
      <c r="C1751" s="1" t="s">
        <v>2642</v>
      </c>
      <c r="D1751" s="1" t="s">
        <v>2653</v>
      </c>
      <c r="E1751" s="1" t="s">
        <v>33</v>
      </c>
      <c r="F1751" s="2">
        <v>189043</v>
      </c>
      <c r="G1751" s="2">
        <v>401062</v>
      </c>
      <c r="H1751" s="2">
        <v>189043</v>
      </c>
      <c r="I1751" s="2">
        <v>401062</v>
      </c>
      <c r="J1751" s="1" t="s">
        <v>112</v>
      </c>
      <c r="K1751" s="1" t="s">
        <v>35</v>
      </c>
      <c r="L1751" s="1" t="s">
        <v>106</v>
      </c>
      <c r="M1751" s="1" t="s">
        <v>95</v>
      </c>
      <c r="N1751" s="1" t="s">
        <v>96</v>
      </c>
      <c r="O1751" s="1" t="s">
        <v>2652</v>
      </c>
      <c r="P1751" s="1" t="s">
        <v>2654</v>
      </c>
      <c r="Q1751" s="1" t="s">
        <v>45</v>
      </c>
      <c r="AA1751">
        <v>820</v>
      </c>
      <c r="AB1751">
        <v>0</v>
      </c>
      <c r="AC1751">
        <v>22</v>
      </c>
      <c r="AD1751">
        <v>0.1</v>
      </c>
      <c r="AE1751">
        <v>2.2999999999999998</v>
      </c>
      <c r="AF1751">
        <v>15</v>
      </c>
      <c r="AG1751" s="2">
        <f t="shared" si="81"/>
        <v>1885.9999999999998</v>
      </c>
      <c r="AH1751" s="2">
        <f t="shared" si="82"/>
        <v>9840</v>
      </c>
      <c r="AI1751" s="8">
        <v>85</v>
      </c>
      <c r="AJ1751" s="8">
        <v>40</v>
      </c>
      <c r="AK1751" s="2">
        <f>(100-AJ1751)/(100-AI1751)*AG1751</f>
        <v>7543.9999999999991</v>
      </c>
      <c r="AL1751" s="8">
        <f t="shared" si="83"/>
        <v>205</v>
      </c>
    </row>
    <row r="1752" spans="1:38" x14ac:dyDescent="0.35">
      <c r="A1752" s="1" t="s">
        <v>2651</v>
      </c>
      <c r="B1752" s="1" t="s">
        <v>2593</v>
      </c>
      <c r="C1752" s="1" t="s">
        <v>2642</v>
      </c>
      <c r="D1752" s="1" t="s">
        <v>2653</v>
      </c>
      <c r="E1752" s="1" t="s">
        <v>33</v>
      </c>
      <c r="F1752" s="2">
        <v>189043</v>
      </c>
      <c r="G1752" s="2">
        <v>401062</v>
      </c>
      <c r="H1752" s="2">
        <v>189043</v>
      </c>
      <c r="I1752" s="2">
        <v>401062</v>
      </c>
      <c r="J1752" s="1" t="s">
        <v>63</v>
      </c>
      <c r="K1752" s="1" t="s">
        <v>35</v>
      </c>
      <c r="L1752" s="1" t="s">
        <v>63</v>
      </c>
      <c r="M1752" s="1" t="s">
        <v>122</v>
      </c>
      <c r="N1752" s="1" t="s">
        <v>52</v>
      </c>
      <c r="O1752" s="1" t="s">
        <v>2652</v>
      </c>
      <c r="P1752" s="1" t="s">
        <v>2654</v>
      </c>
      <c r="Q1752" s="1" t="s">
        <v>45</v>
      </c>
      <c r="AA1752">
        <v>140</v>
      </c>
      <c r="AB1752">
        <v>0.2606</v>
      </c>
      <c r="AC1752">
        <v>2.2999999999999998</v>
      </c>
      <c r="AD1752">
        <v>1.3</v>
      </c>
      <c r="AE1752">
        <v>4.2</v>
      </c>
      <c r="AF1752">
        <v>32</v>
      </c>
      <c r="AG1752" s="2">
        <f t="shared" si="81"/>
        <v>588</v>
      </c>
      <c r="AH1752" s="2">
        <f t="shared" si="82"/>
        <v>1680</v>
      </c>
      <c r="AI1752" s="8">
        <v>85</v>
      </c>
      <c r="AJ1752" s="8">
        <v>40</v>
      </c>
      <c r="AK1752" s="2">
        <f>(100-AJ1752)/(100-AI1752)*AG1752</f>
        <v>2352</v>
      </c>
      <c r="AL1752" s="8">
        <f t="shared" si="83"/>
        <v>35</v>
      </c>
    </row>
    <row r="1753" spans="1:38" x14ac:dyDescent="0.35">
      <c r="A1753" s="1" t="s">
        <v>2651</v>
      </c>
      <c r="B1753" s="1" t="s">
        <v>2593</v>
      </c>
      <c r="C1753" s="1" t="s">
        <v>2642</v>
      </c>
      <c r="D1753" s="1" t="s">
        <v>2653</v>
      </c>
      <c r="E1753" s="1" t="s">
        <v>33</v>
      </c>
      <c r="F1753" s="2">
        <v>189043</v>
      </c>
      <c r="G1753" s="2">
        <v>401062</v>
      </c>
      <c r="H1753" s="2">
        <v>189043</v>
      </c>
      <c r="I1753" s="2">
        <v>401062</v>
      </c>
      <c r="J1753" s="1" t="s">
        <v>107</v>
      </c>
      <c r="K1753" s="1" t="s">
        <v>35</v>
      </c>
      <c r="L1753" s="1" t="s">
        <v>107</v>
      </c>
      <c r="M1753" s="1" t="s">
        <v>95</v>
      </c>
      <c r="N1753" s="1" t="s">
        <v>96</v>
      </c>
      <c r="O1753" s="1" t="s">
        <v>2652</v>
      </c>
      <c r="P1753" s="1" t="s">
        <v>2654</v>
      </c>
      <c r="Q1753" s="1" t="s">
        <v>45</v>
      </c>
      <c r="AA1753">
        <v>112</v>
      </c>
      <c r="AB1753">
        <v>0.2606</v>
      </c>
      <c r="AC1753">
        <v>2.2999999999999998</v>
      </c>
      <c r="AD1753">
        <v>1.3</v>
      </c>
      <c r="AE1753">
        <v>8.4</v>
      </c>
      <c r="AF1753">
        <v>32</v>
      </c>
      <c r="AG1753" s="2">
        <f t="shared" si="81"/>
        <v>940.80000000000007</v>
      </c>
      <c r="AH1753" s="2">
        <f t="shared" si="82"/>
        <v>1344</v>
      </c>
      <c r="AI1753" s="8">
        <v>85</v>
      </c>
      <c r="AJ1753" s="8">
        <v>40</v>
      </c>
      <c r="AK1753" s="2">
        <f>(100-AJ1753)/(100-AI1753)*AG1753</f>
        <v>3763.2000000000003</v>
      </c>
      <c r="AL1753" s="8">
        <f t="shared" si="83"/>
        <v>28</v>
      </c>
    </row>
    <row r="1754" spans="1:38" x14ac:dyDescent="0.35">
      <c r="A1754" s="1" t="s">
        <v>2651</v>
      </c>
      <c r="B1754" s="1" t="s">
        <v>2593</v>
      </c>
      <c r="C1754" s="1" t="s">
        <v>2642</v>
      </c>
      <c r="D1754" s="1" t="s">
        <v>2653</v>
      </c>
      <c r="E1754" s="1" t="s">
        <v>33</v>
      </c>
      <c r="F1754" s="2">
        <v>189043</v>
      </c>
      <c r="G1754" s="2">
        <v>401062</v>
      </c>
      <c r="H1754" s="2">
        <v>189043</v>
      </c>
      <c r="I1754" s="2">
        <v>401062</v>
      </c>
      <c r="J1754" s="1" t="s">
        <v>163</v>
      </c>
      <c r="K1754" s="1" t="s">
        <v>35</v>
      </c>
      <c r="L1754" s="1" t="s">
        <v>103</v>
      </c>
      <c r="M1754" s="1" t="s">
        <v>95</v>
      </c>
      <c r="N1754" s="1" t="s">
        <v>104</v>
      </c>
      <c r="O1754" s="1" t="s">
        <v>2652</v>
      </c>
      <c r="P1754" s="1" t="s">
        <v>2654</v>
      </c>
      <c r="Q1754" s="1" t="s">
        <v>45</v>
      </c>
      <c r="AA1754">
        <v>149</v>
      </c>
      <c r="AB1754">
        <v>4.3700000000000003E-2</v>
      </c>
      <c r="AC1754">
        <v>1.4</v>
      </c>
      <c r="AD1754">
        <v>0.45</v>
      </c>
      <c r="AE1754">
        <v>6.9</v>
      </c>
      <c r="AF1754">
        <v>31</v>
      </c>
      <c r="AG1754" s="2">
        <f t="shared" si="81"/>
        <v>1028.1000000000001</v>
      </c>
      <c r="AH1754" s="2">
        <f t="shared" si="82"/>
        <v>1788</v>
      </c>
      <c r="AI1754" s="8">
        <v>85</v>
      </c>
      <c r="AJ1754" s="8">
        <v>40</v>
      </c>
      <c r="AK1754" s="2">
        <f>(100-AJ1754)/(100-AI1754)*AG1754</f>
        <v>4112.4000000000005</v>
      </c>
      <c r="AL1754" s="8">
        <f t="shared" si="83"/>
        <v>37</v>
      </c>
    </row>
    <row r="1755" spans="1:38" x14ac:dyDescent="0.35">
      <c r="A1755" s="1" t="s">
        <v>2655</v>
      </c>
      <c r="B1755" s="1" t="s">
        <v>2593</v>
      </c>
      <c r="C1755" s="1" t="s">
        <v>2659</v>
      </c>
      <c r="D1755" s="1" t="s">
        <v>2657</v>
      </c>
      <c r="E1755" s="1" t="s">
        <v>33</v>
      </c>
      <c r="F1755" s="2">
        <v>188267</v>
      </c>
      <c r="G1755" s="2">
        <v>406280</v>
      </c>
      <c r="H1755" s="2">
        <v>188267</v>
      </c>
      <c r="I1755" s="2">
        <v>406280</v>
      </c>
      <c r="J1755" s="1" t="s">
        <v>54</v>
      </c>
      <c r="K1755" s="1" t="s">
        <v>35</v>
      </c>
      <c r="L1755" s="1" t="s">
        <v>54</v>
      </c>
      <c r="M1755" s="1" t="s">
        <v>127</v>
      </c>
      <c r="N1755" s="1" t="s">
        <v>56</v>
      </c>
      <c r="O1755" s="1" t="s">
        <v>2656</v>
      </c>
      <c r="P1755" s="1" t="s">
        <v>2658</v>
      </c>
      <c r="Q1755" s="1" t="s">
        <v>45</v>
      </c>
      <c r="AA1755" s="2">
        <v>7040</v>
      </c>
      <c r="AB1755">
        <v>4.3700000000000003E-2</v>
      </c>
      <c r="AC1755">
        <v>1.4</v>
      </c>
      <c r="AD1755">
        <v>0.45</v>
      </c>
      <c r="AE1755">
        <v>3.5</v>
      </c>
      <c r="AF1755">
        <v>31</v>
      </c>
      <c r="AG1755" s="2">
        <f t="shared" si="81"/>
        <v>24640</v>
      </c>
      <c r="AH1755" s="2">
        <f t="shared" si="82"/>
        <v>84480</v>
      </c>
      <c r="AI1755" s="8">
        <v>85</v>
      </c>
      <c r="AJ1755" s="8">
        <v>40</v>
      </c>
      <c r="AK1755" s="2">
        <f>(100-AJ1755)/(100-AI1755)*AG1755</f>
        <v>98560</v>
      </c>
      <c r="AL1755" s="8">
        <f t="shared" si="83"/>
        <v>1760</v>
      </c>
    </row>
    <row r="1756" spans="1:38" x14ac:dyDescent="0.35">
      <c r="A1756" s="1" t="s">
        <v>2660</v>
      </c>
      <c r="B1756" s="1" t="s">
        <v>2593</v>
      </c>
      <c r="C1756" s="1" t="s">
        <v>2659</v>
      </c>
      <c r="D1756" s="1" t="s">
        <v>2662</v>
      </c>
      <c r="E1756" s="1" t="s">
        <v>33</v>
      </c>
      <c r="F1756" s="2">
        <v>187762</v>
      </c>
      <c r="G1756" s="2">
        <v>407009</v>
      </c>
      <c r="H1756" s="2">
        <v>187762</v>
      </c>
      <c r="I1756" s="2">
        <v>407009</v>
      </c>
      <c r="J1756" s="1" t="s">
        <v>49</v>
      </c>
      <c r="K1756" s="1" t="s">
        <v>35</v>
      </c>
      <c r="L1756" s="1" t="s">
        <v>50</v>
      </c>
      <c r="M1756" s="1" t="s">
        <v>51</v>
      </c>
      <c r="N1756" s="1" t="s">
        <v>52</v>
      </c>
      <c r="O1756" s="1" t="s">
        <v>2661</v>
      </c>
      <c r="P1756" s="1" t="s">
        <v>2663</v>
      </c>
      <c r="Q1756" s="1" t="s">
        <v>45</v>
      </c>
      <c r="AA1756">
        <v>144</v>
      </c>
      <c r="AB1756">
        <v>0</v>
      </c>
      <c r="AC1756">
        <v>22</v>
      </c>
      <c r="AD1756">
        <v>0.1</v>
      </c>
      <c r="AE1756">
        <v>2</v>
      </c>
      <c r="AF1756">
        <v>15</v>
      </c>
      <c r="AG1756" s="2">
        <f t="shared" si="81"/>
        <v>288</v>
      </c>
      <c r="AH1756" s="2">
        <f t="shared" si="82"/>
        <v>1728</v>
      </c>
      <c r="AI1756" s="8">
        <v>85</v>
      </c>
      <c r="AJ1756" s="8">
        <v>40</v>
      </c>
      <c r="AK1756" s="2">
        <f>(100-AJ1756)/(100-AI1756)*AG1756</f>
        <v>1152</v>
      </c>
      <c r="AL1756" s="8">
        <f t="shared" si="83"/>
        <v>36</v>
      </c>
    </row>
    <row r="1757" spans="1:38" x14ac:dyDescent="0.35">
      <c r="A1757" s="1" t="s">
        <v>2660</v>
      </c>
      <c r="B1757" s="1" t="s">
        <v>2593</v>
      </c>
      <c r="C1757" s="1" t="s">
        <v>2659</v>
      </c>
      <c r="D1757" s="1" t="s">
        <v>2662</v>
      </c>
      <c r="E1757" s="1" t="s">
        <v>33</v>
      </c>
      <c r="F1757" s="2">
        <v>187762</v>
      </c>
      <c r="G1757" s="2">
        <v>407009</v>
      </c>
      <c r="H1757" s="2">
        <v>187762</v>
      </c>
      <c r="I1757" s="2">
        <v>407009</v>
      </c>
      <c r="J1757" s="1" t="s">
        <v>63</v>
      </c>
      <c r="K1757" s="1" t="s">
        <v>35</v>
      </c>
      <c r="L1757" s="1" t="s">
        <v>63</v>
      </c>
      <c r="M1757" s="1" t="s">
        <v>51</v>
      </c>
      <c r="N1757" s="1" t="s">
        <v>52</v>
      </c>
      <c r="O1757" s="1" t="s">
        <v>2661</v>
      </c>
      <c r="P1757" s="1" t="s">
        <v>2663</v>
      </c>
      <c r="Q1757" s="1" t="s">
        <v>45</v>
      </c>
      <c r="AA1757">
        <v>196</v>
      </c>
      <c r="AB1757">
        <v>0.2606</v>
      </c>
      <c r="AC1757">
        <v>2.2999999999999998</v>
      </c>
      <c r="AD1757">
        <v>1.3</v>
      </c>
      <c r="AE1757">
        <v>7</v>
      </c>
      <c r="AF1757">
        <v>32</v>
      </c>
      <c r="AG1757" s="2">
        <f t="shared" si="81"/>
        <v>1372</v>
      </c>
      <c r="AH1757" s="2">
        <f t="shared" si="82"/>
        <v>2352</v>
      </c>
      <c r="AI1757" s="8">
        <v>85</v>
      </c>
      <c r="AJ1757" s="8">
        <v>40</v>
      </c>
      <c r="AK1757" s="2">
        <f>(100-AJ1757)/(100-AI1757)*AG1757</f>
        <v>5488</v>
      </c>
      <c r="AL1757" s="8">
        <f t="shared" si="83"/>
        <v>49</v>
      </c>
    </row>
    <row r="1758" spans="1:38" x14ac:dyDescent="0.35">
      <c r="A1758" s="1" t="s">
        <v>2660</v>
      </c>
      <c r="B1758" s="1" t="s">
        <v>2593</v>
      </c>
      <c r="C1758" s="1" t="s">
        <v>2659</v>
      </c>
      <c r="D1758" s="1" t="s">
        <v>2662</v>
      </c>
      <c r="E1758" s="1" t="s">
        <v>33</v>
      </c>
      <c r="F1758" s="2">
        <v>187762</v>
      </c>
      <c r="G1758" s="2">
        <v>407009</v>
      </c>
      <c r="H1758" s="2">
        <v>187762</v>
      </c>
      <c r="I1758" s="2">
        <v>407009</v>
      </c>
      <c r="J1758" s="1" t="s">
        <v>79</v>
      </c>
      <c r="K1758" s="1" t="s">
        <v>35</v>
      </c>
      <c r="L1758" s="1" t="s">
        <v>54</v>
      </c>
      <c r="M1758" s="1" t="s">
        <v>51</v>
      </c>
      <c r="N1758" s="1" t="s">
        <v>56</v>
      </c>
      <c r="O1758" s="1" t="s">
        <v>2661</v>
      </c>
      <c r="P1758" s="1" t="s">
        <v>2663</v>
      </c>
      <c r="Q1758" s="1" t="s">
        <v>45</v>
      </c>
      <c r="AA1758">
        <v>340</v>
      </c>
      <c r="AB1758">
        <v>4.3700000000000003E-2</v>
      </c>
      <c r="AC1758">
        <v>1.4</v>
      </c>
      <c r="AD1758">
        <v>0.45</v>
      </c>
      <c r="AE1758">
        <v>5.8</v>
      </c>
      <c r="AF1758">
        <v>31</v>
      </c>
      <c r="AG1758" s="2">
        <f t="shared" si="81"/>
        <v>1972</v>
      </c>
      <c r="AH1758" s="2">
        <f t="shared" si="82"/>
        <v>4080</v>
      </c>
      <c r="AI1758" s="8">
        <v>85</v>
      </c>
      <c r="AJ1758" s="8">
        <v>40</v>
      </c>
      <c r="AK1758" s="2">
        <f>(100-AJ1758)/(100-AI1758)*AG1758</f>
        <v>7888</v>
      </c>
      <c r="AL1758" s="8">
        <f t="shared" si="83"/>
        <v>85</v>
      </c>
    </row>
    <row r="1759" spans="1:38" x14ac:dyDescent="0.35">
      <c r="A1759" s="1" t="s">
        <v>2660</v>
      </c>
      <c r="B1759" s="1" t="s">
        <v>2593</v>
      </c>
      <c r="C1759" s="1" t="s">
        <v>2659</v>
      </c>
      <c r="D1759" s="1" t="s">
        <v>2662</v>
      </c>
      <c r="E1759" s="1" t="s">
        <v>33</v>
      </c>
      <c r="F1759" s="2">
        <v>187762</v>
      </c>
      <c r="G1759" s="2">
        <v>407009</v>
      </c>
      <c r="H1759" s="2">
        <v>187762</v>
      </c>
      <c r="I1759" s="2">
        <v>407009</v>
      </c>
      <c r="J1759" s="1" t="s">
        <v>49</v>
      </c>
      <c r="K1759" s="1" t="s">
        <v>35</v>
      </c>
      <c r="L1759" s="1" t="s">
        <v>50</v>
      </c>
      <c r="M1759" s="1" t="s">
        <v>51</v>
      </c>
      <c r="N1759" s="1" t="s">
        <v>52</v>
      </c>
      <c r="O1759" s="1" t="s">
        <v>2661</v>
      </c>
      <c r="P1759" s="1" t="s">
        <v>2663</v>
      </c>
      <c r="Q1759" s="1" t="s">
        <v>45</v>
      </c>
      <c r="AA1759">
        <v>150</v>
      </c>
      <c r="AB1759">
        <v>0</v>
      </c>
      <c r="AC1759">
        <v>22</v>
      </c>
      <c r="AD1759">
        <v>0.1</v>
      </c>
      <c r="AE1759">
        <v>2</v>
      </c>
      <c r="AF1759">
        <v>15</v>
      </c>
      <c r="AG1759" s="2">
        <f t="shared" si="81"/>
        <v>300</v>
      </c>
      <c r="AH1759" s="2">
        <f t="shared" si="82"/>
        <v>1800</v>
      </c>
      <c r="AI1759" s="8">
        <v>85</v>
      </c>
      <c r="AJ1759" s="8">
        <v>40</v>
      </c>
      <c r="AK1759" s="2">
        <f>(100-AJ1759)/(100-AI1759)*AG1759</f>
        <v>1200</v>
      </c>
      <c r="AL1759" s="8">
        <f t="shared" si="83"/>
        <v>37</v>
      </c>
    </row>
    <row r="1760" spans="1:38" x14ac:dyDescent="0.35">
      <c r="A1760" s="1" t="s">
        <v>2664</v>
      </c>
      <c r="B1760" s="1" t="s">
        <v>2593</v>
      </c>
      <c r="C1760" s="1" t="s">
        <v>2659</v>
      </c>
      <c r="D1760" s="1" t="s">
        <v>2666</v>
      </c>
      <c r="E1760" s="1" t="s">
        <v>33</v>
      </c>
      <c r="F1760" s="2">
        <v>187344</v>
      </c>
      <c r="G1760" s="2">
        <v>407349</v>
      </c>
      <c r="H1760" s="2">
        <v>187344</v>
      </c>
      <c r="I1760" s="2">
        <v>407349</v>
      </c>
      <c r="J1760" s="1" t="s">
        <v>50</v>
      </c>
      <c r="K1760" s="1" t="s">
        <v>35</v>
      </c>
      <c r="L1760" s="1" t="s">
        <v>50</v>
      </c>
      <c r="M1760" s="1" t="s">
        <v>127</v>
      </c>
      <c r="N1760" s="1" t="s">
        <v>52</v>
      </c>
      <c r="O1760" s="1" t="s">
        <v>2665</v>
      </c>
      <c r="P1760" s="1" t="s">
        <v>2663</v>
      </c>
      <c r="Q1760" s="1" t="s">
        <v>45</v>
      </c>
      <c r="AA1760" s="2">
        <v>5000</v>
      </c>
      <c r="AB1760">
        <v>4.3700000000000003E-2</v>
      </c>
      <c r="AC1760">
        <v>22</v>
      </c>
      <c r="AD1760">
        <v>0.1</v>
      </c>
      <c r="AE1760">
        <v>1.2</v>
      </c>
      <c r="AF1760">
        <v>15</v>
      </c>
      <c r="AG1760" s="2">
        <f t="shared" si="81"/>
        <v>6000</v>
      </c>
      <c r="AH1760" s="2">
        <f t="shared" si="82"/>
        <v>60000</v>
      </c>
      <c r="AI1760" s="8">
        <v>85</v>
      </c>
      <c r="AJ1760" s="8">
        <v>40</v>
      </c>
      <c r="AK1760" s="2">
        <f>(100-AJ1760)/(100-AI1760)*AG1760</f>
        <v>24000</v>
      </c>
      <c r="AL1760" s="8">
        <f t="shared" si="83"/>
        <v>1250</v>
      </c>
    </row>
    <row r="1761" spans="1:38" x14ac:dyDescent="0.35">
      <c r="A1761" s="1" t="s">
        <v>2667</v>
      </c>
      <c r="B1761" s="1" t="s">
        <v>2593</v>
      </c>
      <c r="C1761" s="1" t="s">
        <v>2671</v>
      </c>
      <c r="D1761" s="1" t="s">
        <v>2669</v>
      </c>
      <c r="E1761" s="1" t="s">
        <v>33</v>
      </c>
      <c r="F1761" s="2">
        <v>190575</v>
      </c>
      <c r="G1761" s="2">
        <v>404312</v>
      </c>
      <c r="H1761" s="2">
        <v>190575</v>
      </c>
      <c r="I1761" s="2">
        <v>404312</v>
      </c>
      <c r="J1761" s="1" t="s">
        <v>54</v>
      </c>
      <c r="K1761" s="1" t="s">
        <v>35</v>
      </c>
      <c r="L1761" s="1" t="s">
        <v>54</v>
      </c>
      <c r="M1761" s="1" t="s">
        <v>127</v>
      </c>
      <c r="N1761" s="1" t="s">
        <v>56</v>
      </c>
      <c r="O1761" s="1" t="s">
        <v>2668</v>
      </c>
      <c r="P1761" s="1" t="s">
        <v>2670</v>
      </c>
      <c r="Q1761" s="1" t="s">
        <v>45</v>
      </c>
      <c r="AA1761" s="2">
        <v>2400</v>
      </c>
      <c r="AB1761">
        <v>4.3700000000000003E-2</v>
      </c>
      <c r="AC1761">
        <v>1.4</v>
      </c>
      <c r="AD1761">
        <v>0.45</v>
      </c>
      <c r="AE1761">
        <v>3.5</v>
      </c>
      <c r="AF1761">
        <v>31</v>
      </c>
      <c r="AG1761" s="2">
        <f t="shared" si="81"/>
        <v>8400</v>
      </c>
      <c r="AH1761" s="2">
        <f t="shared" si="82"/>
        <v>28800</v>
      </c>
      <c r="AI1761" s="8">
        <v>85</v>
      </c>
      <c r="AJ1761" s="8">
        <v>40</v>
      </c>
      <c r="AK1761" s="2">
        <f>(100-AJ1761)/(100-AI1761)*AG1761</f>
        <v>33600</v>
      </c>
      <c r="AL1761" s="8">
        <f t="shared" si="83"/>
        <v>600</v>
      </c>
    </row>
    <row r="1762" spans="1:38" x14ac:dyDescent="0.35">
      <c r="A1762" s="1" t="s">
        <v>2667</v>
      </c>
      <c r="B1762" s="1" t="s">
        <v>2593</v>
      </c>
      <c r="C1762" s="1" t="s">
        <v>2671</v>
      </c>
      <c r="D1762" s="1" t="s">
        <v>2669</v>
      </c>
      <c r="E1762" s="1" t="s">
        <v>33</v>
      </c>
      <c r="F1762" s="2">
        <v>190575</v>
      </c>
      <c r="G1762" s="2">
        <v>404312</v>
      </c>
      <c r="H1762" s="2">
        <v>190575</v>
      </c>
      <c r="I1762" s="2">
        <v>404312</v>
      </c>
      <c r="J1762" s="1" t="s">
        <v>50</v>
      </c>
      <c r="K1762" s="1" t="s">
        <v>35</v>
      </c>
      <c r="L1762" s="1" t="s">
        <v>50</v>
      </c>
      <c r="M1762" s="1" t="s">
        <v>55</v>
      </c>
      <c r="N1762" s="1" t="s">
        <v>52</v>
      </c>
      <c r="O1762" s="1" t="s">
        <v>2668</v>
      </c>
      <c r="P1762" s="1" t="s">
        <v>2670</v>
      </c>
      <c r="Q1762" s="1" t="s">
        <v>45</v>
      </c>
      <c r="AA1762" s="2">
        <v>1044</v>
      </c>
      <c r="AB1762">
        <v>4.3700000000000003E-2</v>
      </c>
      <c r="AC1762">
        <v>22</v>
      </c>
      <c r="AD1762">
        <v>0.1</v>
      </c>
      <c r="AE1762">
        <v>2</v>
      </c>
      <c r="AF1762">
        <v>15</v>
      </c>
      <c r="AG1762" s="2">
        <f t="shared" si="81"/>
        <v>2088</v>
      </c>
      <c r="AH1762" s="2">
        <f t="shared" si="82"/>
        <v>12528</v>
      </c>
      <c r="AI1762" s="8">
        <v>85</v>
      </c>
      <c r="AJ1762" s="8">
        <v>40</v>
      </c>
      <c r="AK1762" s="2">
        <f>(100-AJ1762)/(100-AI1762)*AG1762</f>
        <v>8352</v>
      </c>
      <c r="AL1762" s="8">
        <f t="shared" si="83"/>
        <v>261</v>
      </c>
    </row>
    <row r="1763" spans="1:38" x14ac:dyDescent="0.35">
      <c r="A1763" s="1" t="s">
        <v>2667</v>
      </c>
      <c r="B1763" s="1" t="s">
        <v>2593</v>
      </c>
      <c r="C1763" s="1" t="s">
        <v>2671</v>
      </c>
      <c r="D1763" s="1" t="s">
        <v>2669</v>
      </c>
      <c r="E1763" s="1" t="s">
        <v>33</v>
      </c>
      <c r="F1763" s="2">
        <v>190575</v>
      </c>
      <c r="G1763" s="2">
        <v>404312</v>
      </c>
      <c r="H1763" s="2">
        <v>190575</v>
      </c>
      <c r="I1763" s="2">
        <v>404312</v>
      </c>
      <c r="J1763" s="1" t="s">
        <v>54</v>
      </c>
      <c r="K1763" s="1" t="s">
        <v>35</v>
      </c>
      <c r="L1763" s="1" t="s">
        <v>54</v>
      </c>
      <c r="M1763" s="1" t="s">
        <v>55</v>
      </c>
      <c r="N1763" s="1" t="s">
        <v>56</v>
      </c>
      <c r="O1763" s="1" t="s">
        <v>2668</v>
      </c>
      <c r="P1763" s="1" t="s">
        <v>2670</v>
      </c>
      <c r="Q1763" s="1" t="s">
        <v>45</v>
      </c>
      <c r="AA1763" s="2">
        <v>2416</v>
      </c>
      <c r="AB1763">
        <v>4.3700000000000003E-2</v>
      </c>
      <c r="AC1763">
        <v>1.4</v>
      </c>
      <c r="AD1763">
        <v>0.45</v>
      </c>
      <c r="AE1763">
        <v>5.8</v>
      </c>
      <c r="AF1763">
        <v>31</v>
      </c>
      <c r="AG1763" s="2">
        <f t="shared" si="81"/>
        <v>14012.8</v>
      </c>
      <c r="AH1763" s="2">
        <f t="shared" si="82"/>
        <v>28992</v>
      </c>
      <c r="AI1763" s="8">
        <v>85</v>
      </c>
      <c r="AJ1763" s="8">
        <v>40</v>
      </c>
      <c r="AK1763" s="2">
        <f>(100-AJ1763)/(100-AI1763)*AG1763</f>
        <v>56051.199999999997</v>
      </c>
      <c r="AL1763" s="8">
        <f t="shared" si="83"/>
        <v>604</v>
      </c>
    </row>
    <row r="1764" spans="1:38" x14ac:dyDescent="0.35">
      <c r="A1764" s="1" t="s">
        <v>2672</v>
      </c>
      <c r="B1764" s="1" t="s">
        <v>2593</v>
      </c>
      <c r="C1764" s="1" t="s">
        <v>2671</v>
      </c>
      <c r="D1764" s="1" t="s">
        <v>2674</v>
      </c>
      <c r="E1764" s="1" t="s">
        <v>33</v>
      </c>
      <c r="F1764" s="2">
        <v>190734</v>
      </c>
      <c r="G1764" s="2">
        <v>404551</v>
      </c>
      <c r="H1764" s="2">
        <v>190734</v>
      </c>
      <c r="I1764" s="2">
        <v>404551</v>
      </c>
      <c r="J1764" s="1" t="s">
        <v>85</v>
      </c>
      <c r="K1764" s="1" t="s">
        <v>35</v>
      </c>
      <c r="L1764" s="1" t="s">
        <v>54</v>
      </c>
      <c r="M1764" s="1" t="s">
        <v>80</v>
      </c>
      <c r="N1764" s="1" t="s">
        <v>56</v>
      </c>
      <c r="O1764" s="1" t="s">
        <v>2673</v>
      </c>
      <c r="P1764" s="1" t="s">
        <v>2670</v>
      </c>
      <c r="Q1764" s="1" t="s">
        <v>45</v>
      </c>
      <c r="AA1764">
        <v>512</v>
      </c>
      <c r="AB1764">
        <v>4.3700000000000003E-2</v>
      </c>
      <c r="AC1764">
        <v>1.4</v>
      </c>
      <c r="AD1764">
        <v>0.45</v>
      </c>
      <c r="AE1764">
        <v>3.5</v>
      </c>
      <c r="AF1764">
        <v>31</v>
      </c>
      <c r="AG1764" s="2">
        <f t="shared" si="81"/>
        <v>1792</v>
      </c>
      <c r="AH1764" s="2">
        <f t="shared" si="82"/>
        <v>6144</v>
      </c>
      <c r="AI1764" s="8">
        <v>85</v>
      </c>
      <c r="AJ1764" s="8">
        <v>40</v>
      </c>
      <c r="AK1764" s="2">
        <f>(100-AJ1764)/(100-AI1764)*AG1764</f>
        <v>7168</v>
      </c>
      <c r="AL1764" s="8">
        <f t="shared" si="83"/>
        <v>128</v>
      </c>
    </row>
    <row r="1765" spans="1:38" x14ac:dyDescent="0.35">
      <c r="A1765" s="1" t="s">
        <v>2672</v>
      </c>
      <c r="B1765" s="1" t="s">
        <v>2593</v>
      </c>
      <c r="C1765" s="1" t="s">
        <v>2671</v>
      </c>
      <c r="D1765" s="1" t="s">
        <v>2674</v>
      </c>
      <c r="E1765" s="1" t="s">
        <v>33</v>
      </c>
      <c r="F1765" s="2">
        <v>190734</v>
      </c>
      <c r="G1765" s="2">
        <v>404551</v>
      </c>
      <c r="H1765" s="2">
        <v>190734</v>
      </c>
      <c r="I1765" s="2">
        <v>404551</v>
      </c>
      <c r="J1765" s="1" t="s">
        <v>46</v>
      </c>
      <c r="K1765" s="1" t="s">
        <v>35</v>
      </c>
      <c r="L1765" s="1" t="s">
        <v>46</v>
      </c>
      <c r="M1765" s="1" t="s">
        <v>80</v>
      </c>
      <c r="N1765" s="1" t="s">
        <v>48</v>
      </c>
      <c r="O1765" s="1" t="s">
        <v>2673</v>
      </c>
      <c r="P1765" s="1" t="s">
        <v>2670</v>
      </c>
      <c r="Q1765" s="1" t="s">
        <v>45</v>
      </c>
      <c r="AA1765">
        <v>1</v>
      </c>
      <c r="AB1765">
        <v>0.2606</v>
      </c>
      <c r="AC1765">
        <v>1.5</v>
      </c>
      <c r="AD1765">
        <v>0.83</v>
      </c>
      <c r="AE1765">
        <v>2.8</v>
      </c>
      <c r="AF1765">
        <v>36</v>
      </c>
      <c r="AG1765" s="2">
        <f t="shared" si="81"/>
        <v>2.8</v>
      </c>
      <c r="AH1765" s="2">
        <f t="shared" si="82"/>
        <v>12</v>
      </c>
      <c r="AI1765" s="8">
        <v>85</v>
      </c>
      <c r="AJ1765" s="8">
        <v>40</v>
      </c>
      <c r="AK1765" s="2">
        <f>(100-AJ1765)/(100-AI1765)*AG1765</f>
        <v>11.2</v>
      </c>
      <c r="AL1765" s="8">
        <f t="shared" si="83"/>
        <v>0</v>
      </c>
    </row>
    <row r="1766" spans="1:38" x14ac:dyDescent="0.35">
      <c r="A1766" s="1" t="s">
        <v>2672</v>
      </c>
      <c r="B1766" s="1" t="s">
        <v>2593</v>
      </c>
      <c r="C1766" s="1" t="s">
        <v>2671</v>
      </c>
      <c r="D1766" s="1" t="s">
        <v>2674</v>
      </c>
      <c r="E1766" s="1" t="s">
        <v>33</v>
      </c>
      <c r="F1766" s="2">
        <v>190734</v>
      </c>
      <c r="G1766" s="2">
        <v>404551</v>
      </c>
      <c r="H1766" s="2">
        <v>190734</v>
      </c>
      <c r="I1766" s="2">
        <v>404551</v>
      </c>
      <c r="J1766" s="1" t="s">
        <v>53</v>
      </c>
      <c r="K1766" s="1" t="s">
        <v>35</v>
      </c>
      <c r="L1766" s="1" t="s">
        <v>53</v>
      </c>
      <c r="M1766" s="1" t="s">
        <v>80</v>
      </c>
      <c r="N1766" s="1" t="s">
        <v>48</v>
      </c>
      <c r="O1766" s="1" t="s">
        <v>2673</v>
      </c>
      <c r="P1766" s="1" t="s">
        <v>2670</v>
      </c>
      <c r="Q1766" s="1" t="s">
        <v>45</v>
      </c>
      <c r="AA1766">
        <v>56</v>
      </c>
      <c r="AB1766">
        <v>0.2606</v>
      </c>
      <c r="AC1766">
        <v>4.2</v>
      </c>
      <c r="AD1766">
        <v>0.63</v>
      </c>
      <c r="AE1766">
        <v>2.8</v>
      </c>
      <c r="AF1766">
        <v>35</v>
      </c>
      <c r="AG1766" s="2">
        <f t="shared" si="81"/>
        <v>156.79999999999998</v>
      </c>
      <c r="AH1766" s="2">
        <f t="shared" si="82"/>
        <v>672</v>
      </c>
      <c r="AI1766" s="8">
        <v>85</v>
      </c>
      <c r="AJ1766" s="8">
        <v>40</v>
      </c>
      <c r="AK1766" s="2">
        <f>(100-AJ1766)/(100-AI1766)*AG1766</f>
        <v>627.19999999999993</v>
      </c>
      <c r="AL1766" s="8">
        <f t="shared" si="83"/>
        <v>14</v>
      </c>
    </row>
    <row r="1767" spans="1:38" x14ac:dyDescent="0.35">
      <c r="A1767" s="1" t="s">
        <v>2675</v>
      </c>
      <c r="B1767" s="1" t="s">
        <v>2593</v>
      </c>
      <c r="C1767" s="1" t="s">
        <v>2671</v>
      </c>
      <c r="D1767" s="1" t="s">
        <v>2676</v>
      </c>
      <c r="E1767" s="1" t="s">
        <v>33</v>
      </c>
      <c r="F1767" s="2">
        <v>189559</v>
      </c>
      <c r="G1767" s="2">
        <v>403518</v>
      </c>
      <c r="H1767" s="2">
        <v>189559</v>
      </c>
      <c r="I1767" s="2">
        <v>403518</v>
      </c>
      <c r="J1767" s="1" t="s">
        <v>79</v>
      </c>
      <c r="K1767" s="1" t="s">
        <v>35</v>
      </c>
      <c r="L1767" s="1" t="s">
        <v>54</v>
      </c>
      <c r="M1767" s="1" t="s">
        <v>80</v>
      </c>
      <c r="N1767" s="1" t="s">
        <v>56</v>
      </c>
      <c r="O1767" s="1" t="s">
        <v>109</v>
      </c>
      <c r="P1767" s="1" t="s">
        <v>2677</v>
      </c>
      <c r="Q1767" s="1" t="s">
        <v>45</v>
      </c>
      <c r="AA1767" s="2">
        <v>1772</v>
      </c>
      <c r="AB1767">
        <v>4.3700000000000003E-2</v>
      </c>
      <c r="AC1767">
        <v>1.4</v>
      </c>
      <c r="AD1767">
        <v>0.45</v>
      </c>
      <c r="AE1767">
        <v>3.5</v>
      </c>
      <c r="AF1767">
        <v>31</v>
      </c>
      <c r="AG1767" s="2">
        <f t="shared" si="81"/>
        <v>6202</v>
      </c>
      <c r="AH1767" s="2">
        <f t="shared" si="82"/>
        <v>21264</v>
      </c>
      <c r="AI1767" s="8">
        <v>85</v>
      </c>
      <c r="AJ1767" s="8">
        <v>40</v>
      </c>
      <c r="AK1767" s="2">
        <f>(100-AJ1767)/(100-AI1767)*AG1767</f>
        <v>24808</v>
      </c>
      <c r="AL1767" s="8">
        <f t="shared" si="83"/>
        <v>443</v>
      </c>
    </row>
    <row r="1768" spans="1:38" x14ac:dyDescent="0.35">
      <c r="A1768" s="1" t="s">
        <v>2678</v>
      </c>
      <c r="B1768" s="1" t="s">
        <v>2593</v>
      </c>
      <c r="C1768" s="1" t="s">
        <v>2671</v>
      </c>
      <c r="D1768" s="1" t="s">
        <v>2680</v>
      </c>
      <c r="E1768" s="1" t="s">
        <v>33</v>
      </c>
      <c r="F1768" s="2">
        <v>187697</v>
      </c>
      <c r="G1768" s="2">
        <v>402608</v>
      </c>
      <c r="H1768" s="2">
        <v>187697</v>
      </c>
      <c r="I1768" s="2">
        <v>402608</v>
      </c>
      <c r="J1768" s="1" t="s">
        <v>63</v>
      </c>
      <c r="K1768" s="1" t="s">
        <v>35</v>
      </c>
      <c r="L1768" s="1" t="s">
        <v>63</v>
      </c>
      <c r="M1768" s="1" t="s">
        <v>80</v>
      </c>
      <c r="N1768" s="1" t="s">
        <v>52</v>
      </c>
      <c r="O1768" s="1" t="s">
        <v>2679</v>
      </c>
      <c r="P1768" s="1" t="s">
        <v>2681</v>
      </c>
      <c r="Q1768" s="1" t="s">
        <v>45</v>
      </c>
      <c r="AA1768">
        <v>56</v>
      </c>
      <c r="AB1768">
        <v>0.2606</v>
      </c>
      <c r="AC1768">
        <v>2.2999999999999998</v>
      </c>
      <c r="AD1768">
        <v>1.3</v>
      </c>
      <c r="AE1768">
        <v>4.2</v>
      </c>
      <c r="AF1768">
        <v>32</v>
      </c>
      <c r="AG1768" s="2">
        <f t="shared" si="81"/>
        <v>235.20000000000002</v>
      </c>
      <c r="AH1768" s="2">
        <f t="shared" si="82"/>
        <v>672</v>
      </c>
      <c r="AI1768" s="8">
        <v>85</v>
      </c>
      <c r="AJ1768" s="8">
        <v>40</v>
      </c>
      <c r="AK1768" s="2">
        <f>(100-AJ1768)/(100-AI1768)*AG1768</f>
        <v>940.80000000000007</v>
      </c>
      <c r="AL1768" s="8">
        <f t="shared" si="83"/>
        <v>14</v>
      </c>
    </row>
    <row r="1769" spans="1:38" x14ac:dyDescent="0.35">
      <c r="A1769" s="1" t="s">
        <v>2678</v>
      </c>
      <c r="B1769" s="1" t="s">
        <v>2593</v>
      </c>
      <c r="C1769" s="1" t="s">
        <v>2671</v>
      </c>
      <c r="D1769" s="1" t="s">
        <v>2680</v>
      </c>
      <c r="E1769" s="1" t="s">
        <v>33</v>
      </c>
      <c r="F1769" s="2">
        <v>187697</v>
      </c>
      <c r="G1769" s="2">
        <v>402608</v>
      </c>
      <c r="H1769" s="2">
        <v>187697</v>
      </c>
      <c r="I1769" s="2">
        <v>402608</v>
      </c>
      <c r="J1769" s="1" t="s">
        <v>163</v>
      </c>
      <c r="K1769" s="1" t="s">
        <v>35</v>
      </c>
      <c r="L1769" s="1" t="s">
        <v>103</v>
      </c>
      <c r="M1769" s="1" t="s">
        <v>538</v>
      </c>
      <c r="N1769" s="1" t="s">
        <v>104</v>
      </c>
      <c r="O1769" s="1" t="s">
        <v>2679</v>
      </c>
      <c r="P1769" s="1" t="s">
        <v>2681</v>
      </c>
      <c r="Q1769" s="1" t="s">
        <v>45</v>
      </c>
      <c r="AA1769" s="2">
        <v>2028</v>
      </c>
      <c r="AB1769">
        <v>4.3700000000000003E-2</v>
      </c>
      <c r="AC1769">
        <v>1.4</v>
      </c>
      <c r="AD1769">
        <v>0.45</v>
      </c>
      <c r="AE1769">
        <v>6.9</v>
      </c>
      <c r="AF1769">
        <v>31</v>
      </c>
      <c r="AG1769" s="2">
        <f t="shared" si="81"/>
        <v>13993.2</v>
      </c>
      <c r="AH1769" s="2">
        <f t="shared" si="82"/>
        <v>24336</v>
      </c>
      <c r="AI1769" s="8">
        <v>85</v>
      </c>
      <c r="AJ1769" s="8">
        <v>40</v>
      </c>
      <c r="AK1769" s="2">
        <f>(100-AJ1769)/(100-AI1769)*AG1769</f>
        <v>55972.800000000003</v>
      </c>
      <c r="AL1769" s="8">
        <f t="shared" si="83"/>
        <v>507</v>
      </c>
    </row>
    <row r="1770" spans="1:38" x14ac:dyDescent="0.35">
      <c r="A1770" s="1" t="s">
        <v>2678</v>
      </c>
      <c r="B1770" s="1" t="s">
        <v>2593</v>
      </c>
      <c r="C1770" s="1" t="s">
        <v>2671</v>
      </c>
      <c r="D1770" s="1" t="s">
        <v>2680</v>
      </c>
      <c r="E1770" s="1" t="s">
        <v>33</v>
      </c>
      <c r="F1770" s="2">
        <v>187697</v>
      </c>
      <c r="G1770" s="2">
        <v>402608</v>
      </c>
      <c r="H1770" s="2">
        <v>187697</v>
      </c>
      <c r="I1770" s="2">
        <v>402608</v>
      </c>
      <c r="J1770" s="1" t="s">
        <v>49</v>
      </c>
      <c r="K1770" s="1" t="s">
        <v>35</v>
      </c>
      <c r="L1770" s="1" t="s">
        <v>50</v>
      </c>
      <c r="M1770" s="1" t="s">
        <v>80</v>
      </c>
      <c r="N1770" s="1" t="s">
        <v>52</v>
      </c>
      <c r="O1770" s="1" t="s">
        <v>2679</v>
      </c>
      <c r="P1770" s="1" t="s">
        <v>2681</v>
      </c>
      <c r="Q1770" s="1" t="s">
        <v>45</v>
      </c>
      <c r="AA1770" s="2">
        <v>1511</v>
      </c>
      <c r="AB1770">
        <v>0</v>
      </c>
      <c r="AC1770">
        <v>22</v>
      </c>
      <c r="AD1770">
        <v>0.1</v>
      </c>
      <c r="AE1770">
        <v>1.2</v>
      </c>
      <c r="AF1770">
        <v>15</v>
      </c>
      <c r="AG1770" s="2">
        <f t="shared" si="81"/>
        <v>1813.2</v>
      </c>
      <c r="AH1770" s="2">
        <f t="shared" si="82"/>
        <v>18132</v>
      </c>
      <c r="AI1770" s="8">
        <v>85</v>
      </c>
      <c r="AJ1770" s="8">
        <v>40</v>
      </c>
      <c r="AK1770" s="2">
        <f>(100-AJ1770)/(100-AI1770)*AG1770</f>
        <v>7252.8</v>
      </c>
      <c r="AL1770" s="8">
        <f t="shared" si="83"/>
        <v>377</v>
      </c>
    </row>
    <row r="1771" spans="1:38" x14ac:dyDescent="0.35">
      <c r="A1771" s="1" t="s">
        <v>2678</v>
      </c>
      <c r="B1771" s="1" t="s">
        <v>2593</v>
      </c>
      <c r="C1771" s="1" t="s">
        <v>2671</v>
      </c>
      <c r="D1771" s="1" t="s">
        <v>2680</v>
      </c>
      <c r="E1771" s="1" t="s">
        <v>33</v>
      </c>
      <c r="F1771" s="2">
        <v>187697</v>
      </c>
      <c r="G1771" s="2">
        <v>402608</v>
      </c>
      <c r="H1771" s="2">
        <v>187697</v>
      </c>
      <c r="I1771" s="2">
        <v>402608</v>
      </c>
      <c r="J1771" s="1" t="s">
        <v>46</v>
      </c>
      <c r="K1771" s="1" t="s">
        <v>35</v>
      </c>
      <c r="L1771" s="1" t="s">
        <v>46</v>
      </c>
      <c r="M1771" s="1" t="s">
        <v>80</v>
      </c>
      <c r="N1771" s="1" t="s">
        <v>48</v>
      </c>
      <c r="O1771" s="1" t="s">
        <v>2679</v>
      </c>
      <c r="P1771" s="1" t="s">
        <v>2681</v>
      </c>
      <c r="Q1771" s="1" t="s">
        <v>45</v>
      </c>
      <c r="AA1771">
        <v>2</v>
      </c>
      <c r="AB1771">
        <v>0.2606</v>
      </c>
      <c r="AC1771">
        <v>1.5</v>
      </c>
      <c r="AD1771">
        <v>0.83</v>
      </c>
      <c r="AE1771">
        <v>2.8</v>
      </c>
      <c r="AF1771">
        <v>36</v>
      </c>
      <c r="AG1771" s="2">
        <f t="shared" si="81"/>
        <v>5.6</v>
      </c>
      <c r="AH1771" s="2">
        <f t="shared" si="82"/>
        <v>24</v>
      </c>
      <c r="AI1771" s="8">
        <v>85</v>
      </c>
      <c r="AJ1771" s="8">
        <v>40</v>
      </c>
      <c r="AK1771" s="2">
        <f>(100-AJ1771)/(100-AI1771)*AG1771</f>
        <v>22.4</v>
      </c>
      <c r="AL1771" s="8">
        <f t="shared" si="83"/>
        <v>0</v>
      </c>
    </row>
    <row r="1772" spans="1:38" x14ac:dyDescent="0.35">
      <c r="A1772" s="1" t="s">
        <v>2678</v>
      </c>
      <c r="B1772" s="1" t="s">
        <v>2593</v>
      </c>
      <c r="C1772" s="1" t="s">
        <v>2671</v>
      </c>
      <c r="D1772" s="1" t="s">
        <v>2680</v>
      </c>
      <c r="E1772" s="1" t="s">
        <v>33</v>
      </c>
      <c r="F1772" s="2">
        <v>187697</v>
      </c>
      <c r="G1772" s="2">
        <v>402608</v>
      </c>
      <c r="H1772" s="2">
        <v>187697</v>
      </c>
      <c r="I1772" s="2">
        <v>402608</v>
      </c>
      <c r="J1772" s="1" t="s">
        <v>85</v>
      </c>
      <c r="K1772" s="1" t="s">
        <v>35</v>
      </c>
      <c r="L1772" s="1" t="s">
        <v>54</v>
      </c>
      <c r="M1772" s="1" t="s">
        <v>74</v>
      </c>
      <c r="N1772" s="1" t="s">
        <v>56</v>
      </c>
      <c r="O1772" s="1" t="s">
        <v>2679</v>
      </c>
      <c r="P1772" s="1" t="s">
        <v>2681</v>
      </c>
      <c r="Q1772" s="1" t="s">
        <v>45</v>
      </c>
      <c r="AA1772">
        <v>15</v>
      </c>
      <c r="AB1772">
        <v>4.3700000000000003E-2</v>
      </c>
      <c r="AC1772">
        <v>1.4</v>
      </c>
      <c r="AD1772">
        <v>0.45</v>
      </c>
      <c r="AE1772">
        <v>5.8</v>
      </c>
      <c r="AF1772">
        <v>31</v>
      </c>
      <c r="AG1772" s="2">
        <f t="shared" si="81"/>
        <v>87</v>
      </c>
      <c r="AH1772" s="2">
        <f t="shared" si="82"/>
        <v>180</v>
      </c>
      <c r="AI1772" s="8">
        <v>85</v>
      </c>
      <c r="AJ1772" s="8">
        <v>40</v>
      </c>
      <c r="AK1772" s="2">
        <f>(100-AJ1772)/(100-AI1772)*AG1772</f>
        <v>348</v>
      </c>
      <c r="AL1772" s="8">
        <f t="shared" si="83"/>
        <v>3</v>
      </c>
    </row>
    <row r="1773" spans="1:38" x14ac:dyDescent="0.35">
      <c r="A1773" s="1" t="s">
        <v>2678</v>
      </c>
      <c r="B1773" s="1" t="s">
        <v>2593</v>
      </c>
      <c r="C1773" s="1" t="s">
        <v>2671</v>
      </c>
      <c r="D1773" s="1" t="s">
        <v>2680</v>
      </c>
      <c r="E1773" s="1" t="s">
        <v>33</v>
      </c>
      <c r="F1773" s="2">
        <v>187697</v>
      </c>
      <c r="G1773" s="2">
        <v>402608</v>
      </c>
      <c r="H1773" s="2">
        <v>187697</v>
      </c>
      <c r="I1773" s="2">
        <v>402608</v>
      </c>
      <c r="J1773" s="1" t="s">
        <v>53</v>
      </c>
      <c r="K1773" s="1" t="s">
        <v>35</v>
      </c>
      <c r="L1773" s="1" t="s">
        <v>53</v>
      </c>
      <c r="M1773" s="1" t="s">
        <v>80</v>
      </c>
      <c r="N1773" s="1" t="s">
        <v>48</v>
      </c>
      <c r="O1773" s="1" t="s">
        <v>2679</v>
      </c>
      <c r="P1773" s="1" t="s">
        <v>2681</v>
      </c>
      <c r="Q1773" s="1" t="s">
        <v>45</v>
      </c>
      <c r="AA1773">
        <v>252</v>
      </c>
      <c r="AB1773">
        <v>0.2606</v>
      </c>
      <c r="AC1773">
        <v>4.2</v>
      </c>
      <c r="AD1773">
        <v>0.63</v>
      </c>
      <c r="AE1773">
        <v>2.8</v>
      </c>
      <c r="AF1773">
        <v>35</v>
      </c>
      <c r="AG1773" s="2">
        <f t="shared" si="81"/>
        <v>705.59999999999991</v>
      </c>
      <c r="AH1773" s="2">
        <f t="shared" si="82"/>
        <v>3024</v>
      </c>
      <c r="AI1773" s="8">
        <v>85</v>
      </c>
      <c r="AJ1773" s="8">
        <v>40</v>
      </c>
      <c r="AK1773" s="2">
        <f>(100-AJ1773)/(100-AI1773)*AG1773</f>
        <v>2822.3999999999996</v>
      </c>
      <c r="AL1773" s="8">
        <f t="shared" si="83"/>
        <v>63</v>
      </c>
    </row>
    <row r="1774" spans="1:38" x14ac:dyDescent="0.35">
      <c r="A1774" s="1" t="s">
        <v>2682</v>
      </c>
      <c r="B1774" s="1" t="s">
        <v>2593</v>
      </c>
      <c r="C1774" s="1" t="s">
        <v>2671</v>
      </c>
      <c r="D1774" s="1" t="s">
        <v>2684</v>
      </c>
      <c r="E1774" s="1" t="s">
        <v>33</v>
      </c>
      <c r="F1774" s="2">
        <v>192216</v>
      </c>
      <c r="G1774" s="2">
        <v>404297</v>
      </c>
      <c r="H1774" s="2">
        <v>192216</v>
      </c>
      <c r="I1774" s="2">
        <v>404297</v>
      </c>
      <c r="J1774" s="1" t="s">
        <v>54</v>
      </c>
      <c r="K1774" s="1" t="s">
        <v>35</v>
      </c>
      <c r="L1774" s="1" t="s">
        <v>54</v>
      </c>
      <c r="M1774" s="1" t="s">
        <v>55</v>
      </c>
      <c r="N1774" s="1" t="s">
        <v>56</v>
      </c>
      <c r="O1774" s="1" t="s">
        <v>2683</v>
      </c>
      <c r="P1774" s="1" t="s">
        <v>2685</v>
      </c>
      <c r="Q1774" s="1" t="s">
        <v>45</v>
      </c>
      <c r="AA1774" s="2">
        <v>2512</v>
      </c>
      <c r="AB1774">
        <v>4.3700000000000003E-2</v>
      </c>
      <c r="AC1774">
        <v>1.4</v>
      </c>
      <c r="AD1774">
        <v>0.45</v>
      </c>
      <c r="AE1774">
        <v>5.8</v>
      </c>
      <c r="AF1774">
        <v>31</v>
      </c>
      <c r="AG1774" s="2">
        <f t="shared" si="81"/>
        <v>14569.6</v>
      </c>
      <c r="AH1774" s="2">
        <f t="shared" si="82"/>
        <v>30144</v>
      </c>
      <c r="AI1774" s="8">
        <v>85</v>
      </c>
      <c r="AJ1774" s="8">
        <v>40</v>
      </c>
      <c r="AK1774" s="2">
        <f>(100-AJ1774)/(100-AI1774)*AG1774</f>
        <v>58278.400000000001</v>
      </c>
      <c r="AL1774" s="8">
        <f t="shared" si="83"/>
        <v>628</v>
      </c>
    </row>
    <row r="1775" spans="1:38" x14ac:dyDescent="0.35">
      <c r="A1775" s="1" t="s">
        <v>2682</v>
      </c>
      <c r="B1775" s="1" t="s">
        <v>2593</v>
      </c>
      <c r="C1775" s="1" t="s">
        <v>2671</v>
      </c>
      <c r="D1775" s="1" t="s">
        <v>2684</v>
      </c>
      <c r="E1775" s="1" t="s">
        <v>33</v>
      </c>
      <c r="F1775" s="2">
        <v>192216</v>
      </c>
      <c r="G1775" s="2">
        <v>404297</v>
      </c>
      <c r="H1775" s="2">
        <v>192216</v>
      </c>
      <c r="I1775" s="2">
        <v>404297</v>
      </c>
      <c r="J1775" s="1" t="s">
        <v>54</v>
      </c>
      <c r="K1775" s="1" t="s">
        <v>35</v>
      </c>
      <c r="L1775" s="1" t="s">
        <v>54</v>
      </c>
      <c r="M1775" s="1" t="s">
        <v>127</v>
      </c>
      <c r="N1775" s="1" t="s">
        <v>56</v>
      </c>
      <c r="O1775" s="1" t="s">
        <v>2683</v>
      </c>
      <c r="P1775" s="1" t="s">
        <v>2685</v>
      </c>
      <c r="Q1775" s="1" t="s">
        <v>45</v>
      </c>
      <c r="AA1775" s="2">
        <v>5376</v>
      </c>
      <c r="AB1775">
        <v>4.3700000000000003E-2</v>
      </c>
      <c r="AC1775">
        <v>1.4</v>
      </c>
      <c r="AD1775">
        <v>0.45</v>
      </c>
      <c r="AE1775">
        <v>3.5</v>
      </c>
      <c r="AF1775">
        <v>31</v>
      </c>
      <c r="AG1775" s="2">
        <f t="shared" si="81"/>
        <v>18816</v>
      </c>
      <c r="AH1775" s="2">
        <f t="shared" si="82"/>
        <v>64512</v>
      </c>
      <c r="AI1775" s="8">
        <v>85</v>
      </c>
      <c r="AJ1775" s="8">
        <v>40</v>
      </c>
      <c r="AK1775" s="2">
        <f>(100-AJ1775)/(100-AI1775)*AG1775</f>
        <v>75264</v>
      </c>
      <c r="AL1775" s="8">
        <f t="shared" si="83"/>
        <v>1344</v>
      </c>
    </row>
    <row r="1776" spans="1:38" x14ac:dyDescent="0.35">
      <c r="A1776" s="1" t="s">
        <v>2686</v>
      </c>
      <c r="B1776" s="1" t="s">
        <v>2593</v>
      </c>
      <c r="C1776" s="1" t="s">
        <v>2671</v>
      </c>
      <c r="D1776" s="1" t="s">
        <v>2688</v>
      </c>
      <c r="E1776" s="1" t="s">
        <v>33</v>
      </c>
      <c r="F1776" s="2">
        <v>191403</v>
      </c>
      <c r="G1776" s="2">
        <v>403649</v>
      </c>
      <c r="H1776" s="2">
        <v>191403</v>
      </c>
      <c r="I1776" s="2">
        <v>403649</v>
      </c>
      <c r="J1776" s="1" t="s">
        <v>85</v>
      </c>
      <c r="K1776" s="1" t="s">
        <v>35</v>
      </c>
      <c r="L1776" s="1" t="s">
        <v>54</v>
      </c>
      <c r="M1776" s="1" t="s">
        <v>84</v>
      </c>
      <c r="N1776" s="1" t="s">
        <v>56</v>
      </c>
      <c r="O1776" s="1" t="s">
        <v>2687</v>
      </c>
      <c r="P1776" s="1" t="s">
        <v>2685</v>
      </c>
      <c r="Q1776" s="1" t="s">
        <v>45</v>
      </c>
      <c r="AA1776">
        <v>384</v>
      </c>
      <c r="AB1776">
        <v>4.3700000000000003E-2</v>
      </c>
      <c r="AC1776">
        <v>1.4</v>
      </c>
      <c r="AD1776">
        <v>0.45</v>
      </c>
      <c r="AE1776">
        <v>5.8</v>
      </c>
      <c r="AF1776">
        <v>31</v>
      </c>
      <c r="AG1776" s="2">
        <f t="shared" si="81"/>
        <v>2227.1999999999998</v>
      </c>
      <c r="AH1776" s="2">
        <f t="shared" si="82"/>
        <v>4608</v>
      </c>
      <c r="AI1776" s="8">
        <v>85</v>
      </c>
      <c r="AJ1776" s="8">
        <v>40</v>
      </c>
      <c r="AK1776" s="2">
        <f>(100-AJ1776)/(100-AI1776)*AG1776</f>
        <v>8908.7999999999993</v>
      </c>
      <c r="AL1776" s="8">
        <f t="shared" si="83"/>
        <v>96</v>
      </c>
    </row>
    <row r="1777" spans="1:38" x14ac:dyDescent="0.35">
      <c r="A1777" s="1" t="s">
        <v>2686</v>
      </c>
      <c r="B1777" s="1" t="s">
        <v>2593</v>
      </c>
      <c r="C1777" s="1" t="s">
        <v>2671</v>
      </c>
      <c r="D1777" s="1" t="s">
        <v>2688</v>
      </c>
      <c r="E1777" s="1" t="s">
        <v>33</v>
      </c>
      <c r="F1777" s="2">
        <v>191403</v>
      </c>
      <c r="G1777" s="2">
        <v>403649</v>
      </c>
      <c r="H1777" s="2">
        <v>191403</v>
      </c>
      <c r="I1777" s="2">
        <v>403649</v>
      </c>
      <c r="J1777" s="1" t="s">
        <v>49</v>
      </c>
      <c r="K1777" s="1" t="s">
        <v>35</v>
      </c>
      <c r="L1777" s="1" t="s">
        <v>50</v>
      </c>
      <c r="M1777" s="1" t="s">
        <v>84</v>
      </c>
      <c r="N1777" s="1" t="s">
        <v>52</v>
      </c>
      <c r="O1777" s="1" t="s">
        <v>2687</v>
      </c>
      <c r="P1777" s="1" t="s">
        <v>2685</v>
      </c>
      <c r="Q1777" s="1" t="s">
        <v>45</v>
      </c>
      <c r="AA1777" s="2">
        <v>4312</v>
      </c>
      <c r="AB1777">
        <v>4.3700000000000003E-2</v>
      </c>
      <c r="AC1777">
        <v>22</v>
      </c>
      <c r="AD1777">
        <v>0.1</v>
      </c>
      <c r="AE1777">
        <v>2</v>
      </c>
      <c r="AF1777">
        <v>15</v>
      </c>
      <c r="AG1777" s="2">
        <f t="shared" si="81"/>
        <v>8624</v>
      </c>
      <c r="AH1777" s="2">
        <f t="shared" si="82"/>
        <v>51744</v>
      </c>
      <c r="AI1777" s="8">
        <v>85</v>
      </c>
      <c r="AJ1777" s="8">
        <v>40</v>
      </c>
      <c r="AK1777" s="2">
        <f>(100-AJ1777)/(100-AI1777)*AG1777</f>
        <v>34496</v>
      </c>
      <c r="AL1777" s="8">
        <f t="shared" si="83"/>
        <v>1078</v>
      </c>
    </row>
    <row r="1778" spans="1:38" x14ac:dyDescent="0.35">
      <c r="A1778" s="1" t="s">
        <v>2686</v>
      </c>
      <c r="B1778" s="1" t="s">
        <v>2593</v>
      </c>
      <c r="C1778" s="1" t="s">
        <v>2671</v>
      </c>
      <c r="D1778" s="1" t="s">
        <v>2688</v>
      </c>
      <c r="E1778" s="1" t="s">
        <v>33</v>
      </c>
      <c r="F1778" s="2">
        <v>191403</v>
      </c>
      <c r="G1778" s="2">
        <v>403649</v>
      </c>
      <c r="H1778" s="2">
        <v>191403</v>
      </c>
      <c r="I1778" s="2">
        <v>403649</v>
      </c>
      <c r="J1778" s="1" t="s">
        <v>53</v>
      </c>
      <c r="K1778" s="1" t="s">
        <v>35</v>
      </c>
      <c r="L1778" s="1" t="s">
        <v>53</v>
      </c>
      <c r="M1778" s="1" t="s">
        <v>84</v>
      </c>
      <c r="N1778" s="1" t="s">
        <v>48</v>
      </c>
      <c r="O1778" s="1" t="s">
        <v>2687</v>
      </c>
      <c r="P1778" s="1" t="s">
        <v>2685</v>
      </c>
      <c r="Q1778" s="1" t="s">
        <v>45</v>
      </c>
      <c r="AA1778">
        <v>442</v>
      </c>
      <c r="AB1778">
        <v>0.2606</v>
      </c>
      <c r="AC1778">
        <v>4.2</v>
      </c>
      <c r="AD1778">
        <v>0.63</v>
      </c>
      <c r="AE1778">
        <v>4.7</v>
      </c>
      <c r="AF1778">
        <v>35</v>
      </c>
      <c r="AG1778" s="2">
        <f t="shared" si="81"/>
        <v>2077.4</v>
      </c>
      <c r="AH1778" s="2">
        <f t="shared" si="82"/>
        <v>5304</v>
      </c>
      <c r="AI1778" s="8">
        <v>85</v>
      </c>
      <c r="AJ1778" s="8">
        <v>40</v>
      </c>
      <c r="AK1778" s="2">
        <f>(100-AJ1778)/(100-AI1778)*AG1778</f>
        <v>8309.6</v>
      </c>
      <c r="AL1778" s="8">
        <f t="shared" si="83"/>
        <v>110</v>
      </c>
    </row>
    <row r="1779" spans="1:38" x14ac:dyDescent="0.35">
      <c r="A1779" s="1" t="s">
        <v>2686</v>
      </c>
      <c r="B1779" s="1" t="s">
        <v>2593</v>
      </c>
      <c r="C1779" s="1" t="s">
        <v>2671</v>
      </c>
      <c r="D1779" s="1" t="s">
        <v>2688</v>
      </c>
      <c r="E1779" s="1" t="s">
        <v>33</v>
      </c>
      <c r="F1779" s="2">
        <v>191403</v>
      </c>
      <c r="G1779" s="2">
        <v>403649</v>
      </c>
      <c r="H1779" s="2">
        <v>191403</v>
      </c>
      <c r="I1779" s="2">
        <v>403649</v>
      </c>
      <c r="J1779" s="1" t="s">
        <v>46</v>
      </c>
      <c r="K1779" s="1" t="s">
        <v>35</v>
      </c>
      <c r="L1779" s="1" t="s">
        <v>46</v>
      </c>
      <c r="M1779" s="1" t="s">
        <v>84</v>
      </c>
      <c r="N1779" s="1" t="s">
        <v>48</v>
      </c>
      <c r="O1779" s="1" t="s">
        <v>2687</v>
      </c>
      <c r="P1779" s="1" t="s">
        <v>2685</v>
      </c>
      <c r="Q1779" s="1" t="s">
        <v>45</v>
      </c>
      <c r="AA1779">
        <v>4</v>
      </c>
      <c r="AB1779">
        <v>0.2606</v>
      </c>
      <c r="AC1779">
        <v>1.5</v>
      </c>
      <c r="AD1779">
        <v>0.83</v>
      </c>
      <c r="AE1779">
        <v>4.7</v>
      </c>
      <c r="AF1779">
        <v>36</v>
      </c>
      <c r="AG1779" s="2">
        <f t="shared" si="81"/>
        <v>18.8</v>
      </c>
      <c r="AH1779" s="2">
        <f t="shared" si="82"/>
        <v>48</v>
      </c>
      <c r="AI1779" s="8">
        <v>85</v>
      </c>
      <c r="AJ1779" s="8">
        <v>40</v>
      </c>
      <c r="AK1779" s="2">
        <f>(100-AJ1779)/(100-AI1779)*AG1779</f>
        <v>75.2</v>
      </c>
      <c r="AL1779" s="8">
        <f t="shared" si="83"/>
        <v>1</v>
      </c>
    </row>
    <row r="1780" spans="1:38" x14ac:dyDescent="0.35">
      <c r="A1780" s="1" t="s">
        <v>2689</v>
      </c>
      <c r="B1780" s="1" t="s">
        <v>2593</v>
      </c>
      <c r="C1780" s="1" t="s">
        <v>2671</v>
      </c>
      <c r="D1780" s="1" t="s">
        <v>2691</v>
      </c>
      <c r="E1780" s="1" t="s">
        <v>33</v>
      </c>
      <c r="F1780" s="2">
        <v>191653</v>
      </c>
      <c r="G1780" s="2">
        <v>404254</v>
      </c>
      <c r="H1780" s="2">
        <v>191653</v>
      </c>
      <c r="I1780" s="2">
        <v>404254</v>
      </c>
      <c r="J1780" s="1" t="s">
        <v>79</v>
      </c>
      <c r="K1780" s="1" t="s">
        <v>35</v>
      </c>
      <c r="L1780" s="1" t="s">
        <v>54</v>
      </c>
      <c r="M1780" s="1" t="s">
        <v>80</v>
      </c>
      <c r="N1780" s="1" t="s">
        <v>56</v>
      </c>
      <c r="O1780" s="1" t="s">
        <v>2690</v>
      </c>
      <c r="P1780" s="1" t="s">
        <v>2685</v>
      </c>
      <c r="Q1780" s="1" t="s">
        <v>45</v>
      </c>
      <c r="AA1780" s="2">
        <v>3728</v>
      </c>
      <c r="AB1780">
        <v>4.3700000000000003E-2</v>
      </c>
      <c r="AC1780">
        <v>1.4</v>
      </c>
      <c r="AD1780">
        <v>0.45</v>
      </c>
      <c r="AE1780">
        <v>3.5</v>
      </c>
      <c r="AF1780">
        <v>31</v>
      </c>
      <c r="AG1780" s="2">
        <f t="shared" si="81"/>
        <v>13048</v>
      </c>
      <c r="AH1780" s="2">
        <f t="shared" si="82"/>
        <v>44736</v>
      </c>
      <c r="AI1780" s="8">
        <v>85</v>
      </c>
      <c r="AJ1780" s="8">
        <v>40</v>
      </c>
      <c r="AK1780" s="2">
        <f>(100-AJ1780)/(100-AI1780)*AG1780</f>
        <v>52192</v>
      </c>
      <c r="AL1780" s="8">
        <f t="shared" si="83"/>
        <v>932</v>
      </c>
    </row>
    <row r="1781" spans="1:38" x14ac:dyDescent="0.35">
      <c r="A1781" s="1" t="s">
        <v>2692</v>
      </c>
      <c r="B1781" s="1" t="s">
        <v>2593</v>
      </c>
      <c r="C1781" s="1" t="s">
        <v>2671</v>
      </c>
      <c r="D1781" s="1" t="s">
        <v>2694</v>
      </c>
      <c r="E1781" s="1" t="s">
        <v>33</v>
      </c>
      <c r="F1781" s="2">
        <v>190682</v>
      </c>
      <c r="G1781" s="2">
        <v>405169</v>
      </c>
      <c r="H1781" s="2">
        <v>190682</v>
      </c>
      <c r="I1781" s="2">
        <v>405169</v>
      </c>
      <c r="J1781" s="1" t="s">
        <v>46</v>
      </c>
      <c r="K1781" s="1" t="s">
        <v>35</v>
      </c>
      <c r="L1781" s="1" t="s">
        <v>46</v>
      </c>
      <c r="M1781" s="1" t="s">
        <v>74</v>
      </c>
      <c r="N1781" s="1" t="s">
        <v>48</v>
      </c>
      <c r="O1781" s="1" t="s">
        <v>2693</v>
      </c>
      <c r="P1781" s="1" t="s">
        <v>2695</v>
      </c>
      <c r="Q1781" s="1" t="s">
        <v>45</v>
      </c>
      <c r="AA1781">
        <v>1</v>
      </c>
      <c r="AB1781">
        <v>0.2606</v>
      </c>
      <c r="AC1781">
        <v>1.5</v>
      </c>
      <c r="AD1781">
        <v>0.83</v>
      </c>
      <c r="AE1781">
        <v>4.7</v>
      </c>
      <c r="AF1781">
        <v>36</v>
      </c>
      <c r="AG1781" s="2">
        <f t="shared" si="81"/>
        <v>4.7</v>
      </c>
      <c r="AH1781" s="2">
        <f t="shared" si="82"/>
        <v>12</v>
      </c>
      <c r="AI1781" s="8">
        <v>85</v>
      </c>
      <c r="AJ1781" s="8">
        <v>40</v>
      </c>
      <c r="AK1781" s="2">
        <f>(100-AJ1781)/(100-AI1781)*AG1781</f>
        <v>18.8</v>
      </c>
      <c r="AL1781" s="8">
        <f t="shared" si="83"/>
        <v>0</v>
      </c>
    </row>
    <row r="1782" spans="1:38" x14ac:dyDescent="0.35">
      <c r="A1782" s="1" t="s">
        <v>2692</v>
      </c>
      <c r="B1782" s="1" t="s">
        <v>2593</v>
      </c>
      <c r="C1782" s="1" t="s">
        <v>2671</v>
      </c>
      <c r="D1782" s="1" t="s">
        <v>2694</v>
      </c>
      <c r="E1782" s="1" t="s">
        <v>33</v>
      </c>
      <c r="F1782" s="2">
        <v>190682</v>
      </c>
      <c r="G1782" s="2">
        <v>405169</v>
      </c>
      <c r="H1782" s="2">
        <v>190682</v>
      </c>
      <c r="I1782" s="2">
        <v>405169</v>
      </c>
      <c r="J1782" s="1" t="s">
        <v>53</v>
      </c>
      <c r="K1782" s="1" t="s">
        <v>35</v>
      </c>
      <c r="L1782" s="1" t="s">
        <v>53</v>
      </c>
      <c r="M1782" s="1" t="s">
        <v>74</v>
      </c>
      <c r="N1782" s="1" t="s">
        <v>52</v>
      </c>
      <c r="O1782" s="1" t="s">
        <v>2693</v>
      </c>
      <c r="P1782" s="1" t="s">
        <v>2695</v>
      </c>
      <c r="Q1782" s="1" t="s">
        <v>45</v>
      </c>
      <c r="AA1782" s="2">
        <v>1444</v>
      </c>
      <c r="AB1782">
        <v>0.2606</v>
      </c>
      <c r="AC1782">
        <v>4.2</v>
      </c>
      <c r="AD1782">
        <v>0.63</v>
      </c>
      <c r="AE1782">
        <v>4.7</v>
      </c>
      <c r="AF1782">
        <v>35</v>
      </c>
      <c r="AG1782" s="2">
        <f t="shared" si="81"/>
        <v>6786.8</v>
      </c>
      <c r="AH1782" s="2">
        <f t="shared" si="82"/>
        <v>17328</v>
      </c>
      <c r="AI1782" s="8">
        <v>85</v>
      </c>
      <c r="AJ1782" s="8">
        <v>40</v>
      </c>
      <c r="AK1782" s="2">
        <f>(100-AJ1782)/(100-AI1782)*AG1782</f>
        <v>27147.200000000001</v>
      </c>
      <c r="AL1782" s="8">
        <f t="shared" si="83"/>
        <v>361</v>
      </c>
    </row>
    <row r="1783" spans="1:38" x14ac:dyDescent="0.35">
      <c r="A1783" s="1" t="s">
        <v>2692</v>
      </c>
      <c r="B1783" s="1" t="s">
        <v>2593</v>
      </c>
      <c r="C1783" s="1" t="s">
        <v>2671</v>
      </c>
      <c r="D1783" s="1" t="s">
        <v>2694</v>
      </c>
      <c r="E1783" s="1" t="s">
        <v>33</v>
      </c>
      <c r="F1783" s="2">
        <v>190682</v>
      </c>
      <c r="G1783" s="2">
        <v>405169</v>
      </c>
      <c r="H1783" s="2">
        <v>190682</v>
      </c>
      <c r="I1783" s="2">
        <v>405169</v>
      </c>
      <c r="J1783" s="1" t="s">
        <v>68</v>
      </c>
      <c r="K1783" s="1" t="s">
        <v>35</v>
      </c>
      <c r="L1783" s="1" t="s">
        <v>50</v>
      </c>
      <c r="M1783" s="1" t="s">
        <v>74</v>
      </c>
      <c r="N1783" s="1" t="s">
        <v>52</v>
      </c>
      <c r="O1783" s="1" t="s">
        <v>2693</v>
      </c>
      <c r="P1783" s="1" t="s">
        <v>2695</v>
      </c>
      <c r="Q1783" s="1" t="s">
        <v>45</v>
      </c>
      <c r="AA1783" s="2">
        <v>3840</v>
      </c>
      <c r="AB1783">
        <v>0</v>
      </c>
      <c r="AC1783">
        <v>22</v>
      </c>
      <c r="AD1783">
        <v>0.1</v>
      </c>
      <c r="AE1783">
        <v>2</v>
      </c>
      <c r="AF1783">
        <v>15</v>
      </c>
      <c r="AG1783" s="2">
        <f t="shared" si="81"/>
        <v>7680</v>
      </c>
      <c r="AH1783" s="2">
        <f t="shared" si="82"/>
        <v>46080</v>
      </c>
      <c r="AI1783" s="8">
        <v>85</v>
      </c>
      <c r="AJ1783" s="8">
        <v>40</v>
      </c>
      <c r="AK1783" s="2">
        <f>(100-AJ1783)/(100-AI1783)*AG1783</f>
        <v>30720</v>
      </c>
      <c r="AL1783" s="8">
        <f t="shared" si="83"/>
        <v>960</v>
      </c>
    </row>
    <row r="1784" spans="1:38" x14ac:dyDescent="0.35">
      <c r="A1784" s="1" t="s">
        <v>2692</v>
      </c>
      <c r="B1784" s="1" t="s">
        <v>2593</v>
      </c>
      <c r="C1784" s="1" t="s">
        <v>2671</v>
      </c>
      <c r="D1784" s="1" t="s">
        <v>2694</v>
      </c>
      <c r="E1784" s="1" t="s">
        <v>33</v>
      </c>
      <c r="F1784" s="2">
        <v>190682</v>
      </c>
      <c r="G1784" s="2">
        <v>405169</v>
      </c>
      <c r="H1784" s="2">
        <v>190682</v>
      </c>
      <c r="I1784" s="2">
        <v>405169</v>
      </c>
      <c r="J1784" s="1" t="s">
        <v>79</v>
      </c>
      <c r="K1784" s="1" t="s">
        <v>35</v>
      </c>
      <c r="L1784" s="1" t="s">
        <v>54</v>
      </c>
      <c r="M1784" s="1" t="s">
        <v>74</v>
      </c>
      <c r="N1784" s="1" t="s">
        <v>56</v>
      </c>
      <c r="O1784" s="1" t="s">
        <v>2693</v>
      </c>
      <c r="P1784" s="1" t="s">
        <v>2695</v>
      </c>
      <c r="Q1784" s="1" t="s">
        <v>45</v>
      </c>
      <c r="AA1784">
        <v>548</v>
      </c>
      <c r="AB1784">
        <v>4.3700000000000003E-2</v>
      </c>
      <c r="AC1784">
        <v>1.4</v>
      </c>
      <c r="AD1784">
        <v>0.45</v>
      </c>
      <c r="AE1784">
        <v>5.8</v>
      </c>
      <c r="AF1784">
        <v>31</v>
      </c>
      <c r="AG1784" s="2">
        <f t="shared" si="81"/>
        <v>3178.4</v>
      </c>
      <c r="AH1784" s="2">
        <f t="shared" si="82"/>
        <v>6576</v>
      </c>
      <c r="AI1784" s="8">
        <v>85</v>
      </c>
      <c r="AJ1784" s="8">
        <v>40</v>
      </c>
      <c r="AK1784" s="2">
        <f>(100-AJ1784)/(100-AI1784)*AG1784</f>
        <v>12713.6</v>
      </c>
      <c r="AL1784" s="8">
        <f t="shared" si="83"/>
        <v>137</v>
      </c>
    </row>
    <row r="1785" spans="1:38" x14ac:dyDescent="0.35">
      <c r="A1785" s="1" t="s">
        <v>2692</v>
      </c>
      <c r="B1785" s="1" t="s">
        <v>2593</v>
      </c>
      <c r="C1785" s="1" t="s">
        <v>2671</v>
      </c>
      <c r="D1785" s="1" t="s">
        <v>2694</v>
      </c>
      <c r="E1785" s="1" t="s">
        <v>33</v>
      </c>
      <c r="F1785" s="2">
        <v>190682</v>
      </c>
      <c r="G1785" s="2">
        <v>405169</v>
      </c>
      <c r="H1785" s="2">
        <v>190682</v>
      </c>
      <c r="I1785" s="2">
        <v>405169</v>
      </c>
      <c r="J1785" s="1" t="s">
        <v>49</v>
      </c>
      <c r="K1785" s="1" t="s">
        <v>35</v>
      </c>
      <c r="L1785" s="1" t="s">
        <v>50</v>
      </c>
      <c r="M1785" s="1" t="s">
        <v>74</v>
      </c>
      <c r="N1785" s="1" t="s">
        <v>52</v>
      </c>
      <c r="O1785" s="1" t="s">
        <v>2693</v>
      </c>
      <c r="P1785" s="1" t="s">
        <v>2695</v>
      </c>
      <c r="Q1785" s="1" t="s">
        <v>45</v>
      </c>
      <c r="AA1785" s="2">
        <v>2032</v>
      </c>
      <c r="AB1785">
        <v>0</v>
      </c>
      <c r="AC1785">
        <v>22</v>
      </c>
      <c r="AD1785">
        <v>0.1</v>
      </c>
      <c r="AE1785">
        <v>2</v>
      </c>
      <c r="AF1785">
        <v>15</v>
      </c>
      <c r="AG1785" s="2">
        <f t="shared" si="81"/>
        <v>4064</v>
      </c>
      <c r="AH1785" s="2">
        <f t="shared" si="82"/>
        <v>24384</v>
      </c>
      <c r="AI1785" s="8">
        <v>85</v>
      </c>
      <c r="AJ1785" s="8">
        <v>40</v>
      </c>
      <c r="AK1785" s="2">
        <f>(100-AJ1785)/(100-AI1785)*AG1785</f>
        <v>16256</v>
      </c>
      <c r="AL1785" s="8">
        <f t="shared" si="83"/>
        <v>508</v>
      </c>
    </row>
    <row r="1786" spans="1:38" x14ac:dyDescent="0.35">
      <c r="A1786" s="1" t="s">
        <v>2692</v>
      </c>
      <c r="B1786" s="1" t="s">
        <v>2593</v>
      </c>
      <c r="C1786" s="1" t="s">
        <v>2671</v>
      </c>
      <c r="D1786" s="1" t="s">
        <v>2694</v>
      </c>
      <c r="E1786" s="1" t="s">
        <v>33</v>
      </c>
      <c r="F1786" s="2">
        <v>190682</v>
      </c>
      <c r="G1786" s="2">
        <v>405169</v>
      </c>
      <c r="H1786" s="2">
        <v>190682</v>
      </c>
      <c r="I1786" s="2">
        <v>405169</v>
      </c>
      <c r="J1786" s="1" t="s">
        <v>63</v>
      </c>
      <c r="K1786" s="1" t="s">
        <v>35</v>
      </c>
      <c r="L1786" s="1" t="s">
        <v>63</v>
      </c>
      <c r="M1786" s="1" t="s">
        <v>74</v>
      </c>
      <c r="N1786" s="1" t="s">
        <v>52</v>
      </c>
      <c r="O1786" s="1" t="s">
        <v>2693</v>
      </c>
      <c r="P1786" s="1" t="s">
        <v>2695</v>
      </c>
      <c r="Q1786" s="1" t="s">
        <v>45</v>
      </c>
      <c r="AA1786">
        <v>312</v>
      </c>
      <c r="AB1786">
        <v>0.2606</v>
      </c>
      <c r="AC1786">
        <v>2.2999999999999998</v>
      </c>
      <c r="AD1786">
        <v>1.3</v>
      </c>
      <c r="AE1786">
        <v>7</v>
      </c>
      <c r="AF1786">
        <v>32</v>
      </c>
      <c r="AG1786" s="2">
        <f t="shared" si="81"/>
        <v>2184</v>
      </c>
      <c r="AH1786" s="2">
        <f t="shared" si="82"/>
        <v>3744</v>
      </c>
      <c r="AI1786" s="8">
        <v>85</v>
      </c>
      <c r="AJ1786" s="8">
        <v>40</v>
      </c>
      <c r="AK1786" s="2">
        <f>(100-AJ1786)/(100-AI1786)*AG1786</f>
        <v>8736</v>
      </c>
      <c r="AL1786" s="8">
        <f t="shared" si="83"/>
        <v>78</v>
      </c>
    </row>
    <row r="1787" spans="1:38" x14ac:dyDescent="0.35">
      <c r="A1787" s="1" t="s">
        <v>2696</v>
      </c>
      <c r="B1787" s="1" t="s">
        <v>2593</v>
      </c>
      <c r="C1787" s="1" t="s">
        <v>2700</v>
      </c>
      <c r="D1787" s="1" t="s">
        <v>2698</v>
      </c>
      <c r="E1787" s="1" t="s">
        <v>33</v>
      </c>
      <c r="F1787" s="2">
        <v>191681</v>
      </c>
      <c r="G1787" s="2">
        <v>400826</v>
      </c>
      <c r="H1787" s="2">
        <v>191681</v>
      </c>
      <c r="I1787" s="2">
        <v>400826</v>
      </c>
      <c r="J1787" s="1" t="s">
        <v>79</v>
      </c>
      <c r="K1787" s="1" t="s">
        <v>35</v>
      </c>
      <c r="L1787" s="1" t="s">
        <v>54</v>
      </c>
      <c r="M1787" s="1" t="s">
        <v>47</v>
      </c>
      <c r="N1787" s="1" t="s">
        <v>56</v>
      </c>
      <c r="O1787" s="1" t="s">
        <v>2697</v>
      </c>
      <c r="P1787" s="1" t="s">
        <v>2699</v>
      </c>
      <c r="Q1787" s="1" t="s">
        <v>45</v>
      </c>
      <c r="AA1787" s="2">
        <v>2160</v>
      </c>
      <c r="AB1787">
        <v>4.3700000000000003E-2</v>
      </c>
      <c r="AC1787">
        <v>1.4</v>
      </c>
      <c r="AD1787">
        <v>0.45</v>
      </c>
      <c r="AE1787">
        <v>5.8</v>
      </c>
      <c r="AF1787">
        <v>31</v>
      </c>
      <c r="AG1787" s="2">
        <f t="shared" si="81"/>
        <v>12528</v>
      </c>
      <c r="AH1787" s="2">
        <f t="shared" si="82"/>
        <v>25920</v>
      </c>
      <c r="AI1787" s="8">
        <v>85</v>
      </c>
      <c r="AJ1787" s="8">
        <v>40</v>
      </c>
      <c r="AK1787" s="2">
        <f>(100-AJ1787)/(100-AI1787)*AG1787</f>
        <v>50112</v>
      </c>
      <c r="AL1787" s="8">
        <f t="shared" si="83"/>
        <v>540</v>
      </c>
    </row>
    <row r="1788" spans="1:38" x14ac:dyDescent="0.35">
      <c r="A1788" s="1" t="s">
        <v>2701</v>
      </c>
      <c r="B1788" s="1" t="s">
        <v>2593</v>
      </c>
      <c r="C1788" s="1" t="s">
        <v>2700</v>
      </c>
      <c r="D1788" s="1" t="s">
        <v>2703</v>
      </c>
      <c r="E1788" s="1" t="s">
        <v>33</v>
      </c>
      <c r="F1788" s="2">
        <v>191534</v>
      </c>
      <c r="G1788" s="2">
        <v>400895</v>
      </c>
      <c r="H1788" s="2">
        <v>191534</v>
      </c>
      <c r="I1788" s="2">
        <v>400895</v>
      </c>
      <c r="J1788" s="1" t="s">
        <v>68</v>
      </c>
      <c r="K1788" s="1" t="s">
        <v>35</v>
      </c>
      <c r="L1788" s="1" t="s">
        <v>50</v>
      </c>
      <c r="M1788" s="1" t="s">
        <v>74</v>
      </c>
      <c r="N1788" s="1" t="s">
        <v>52</v>
      </c>
      <c r="O1788" s="1" t="s">
        <v>2702</v>
      </c>
      <c r="P1788" s="1" t="s">
        <v>2699</v>
      </c>
      <c r="Q1788" s="1" t="s">
        <v>45</v>
      </c>
      <c r="AA1788">
        <v>624</v>
      </c>
      <c r="AB1788">
        <v>0</v>
      </c>
      <c r="AC1788">
        <v>22</v>
      </c>
      <c r="AD1788">
        <v>0.1</v>
      </c>
      <c r="AE1788">
        <v>2</v>
      </c>
      <c r="AF1788">
        <v>15</v>
      </c>
      <c r="AG1788" s="2">
        <f t="shared" si="81"/>
        <v>1248</v>
      </c>
      <c r="AH1788" s="2">
        <f t="shared" si="82"/>
        <v>7488</v>
      </c>
      <c r="AI1788" s="8">
        <v>85</v>
      </c>
      <c r="AJ1788" s="8">
        <v>40</v>
      </c>
      <c r="AK1788" s="2">
        <f>(100-AJ1788)/(100-AI1788)*AG1788</f>
        <v>4992</v>
      </c>
      <c r="AL1788" s="8">
        <f t="shared" si="83"/>
        <v>156</v>
      </c>
    </row>
    <row r="1789" spans="1:38" x14ac:dyDescent="0.35">
      <c r="A1789" s="1" t="s">
        <v>2701</v>
      </c>
      <c r="B1789" s="1" t="s">
        <v>2593</v>
      </c>
      <c r="C1789" s="1" t="s">
        <v>2700</v>
      </c>
      <c r="D1789" s="1" t="s">
        <v>2703</v>
      </c>
      <c r="E1789" s="1" t="s">
        <v>33</v>
      </c>
      <c r="F1789" s="2">
        <v>191534</v>
      </c>
      <c r="G1789" s="2">
        <v>400895</v>
      </c>
      <c r="H1789" s="2">
        <v>191534</v>
      </c>
      <c r="I1789" s="2">
        <v>400895</v>
      </c>
      <c r="J1789" s="1" t="s">
        <v>49</v>
      </c>
      <c r="K1789" s="1" t="s">
        <v>35</v>
      </c>
      <c r="L1789" s="1" t="s">
        <v>50</v>
      </c>
      <c r="M1789" s="1" t="s">
        <v>74</v>
      </c>
      <c r="N1789" s="1" t="s">
        <v>52</v>
      </c>
      <c r="O1789" s="1" t="s">
        <v>2702</v>
      </c>
      <c r="P1789" s="1" t="s">
        <v>2699</v>
      </c>
      <c r="Q1789" s="1" t="s">
        <v>45</v>
      </c>
      <c r="AA1789">
        <v>828</v>
      </c>
      <c r="AB1789">
        <v>0</v>
      </c>
      <c r="AC1789">
        <v>22</v>
      </c>
      <c r="AD1789">
        <v>0.1</v>
      </c>
      <c r="AE1789">
        <v>2</v>
      </c>
      <c r="AF1789">
        <v>15</v>
      </c>
      <c r="AG1789" s="2">
        <f t="shared" si="81"/>
        <v>1656</v>
      </c>
      <c r="AH1789" s="2">
        <f t="shared" si="82"/>
        <v>9936</v>
      </c>
      <c r="AI1789" s="8">
        <v>85</v>
      </c>
      <c r="AJ1789" s="8">
        <v>40</v>
      </c>
      <c r="AK1789" s="2">
        <f>(100-AJ1789)/(100-AI1789)*AG1789</f>
        <v>6624</v>
      </c>
      <c r="AL1789" s="8">
        <f t="shared" si="83"/>
        <v>207</v>
      </c>
    </row>
    <row r="1790" spans="1:38" x14ac:dyDescent="0.35">
      <c r="A1790" s="1" t="s">
        <v>2701</v>
      </c>
      <c r="B1790" s="1" t="s">
        <v>2593</v>
      </c>
      <c r="C1790" s="1" t="s">
        <v>2700</v>
      </c>
      <c r="D1790" s="1" t="s">
        <v>2703</v>
      </c>
      <c r="E1790" s="1" t="s">
        <v>33</v>
      </c>
      <c r="F1790" s="2">
        <v>191534</v>
      </c>
      <c r="G1790" s="2">
        <v>400895</v>
      </c>
      <c r="H1790" s="2">
        <v>191534</v>
      </c>
      <c r="I1790" s="2">
        <v>400895</v>
      </c>
      <c r="J1790" s="1" t="s">
        <v>63</v>
      </c>
      <c r="K1790" s="1" t="s">
        <v>35</v>
      </c>
      <c r="L1790" s="1" t="s">
        <v>63</v>
      </c>
      <c r="M1790" s="1" t="s">
        <v>74</v>
      </c>
      <c r="N1790" s="1" t="s">
        <v>52</v>
      </c>
      <c r="O1790" s="1" t="s">
        <v>2702</v>
      </c>
      <c r="P1790" s="1" t="s">
        <v>2699</v>
      </c>
      <c r="Q1790" s="1" t="s">
        <v>45</v>
      </c>
      <c r="AA1790">
        <v>84</v>
      </c>
      <c r="AB1790">
        <v>0.2606</v>
      </c>
      <c r="AC1790">
        <v>2.2999999999999998</v>
      </c>
      <c r="AD1790">
        <v>1.3</v>
      </c>
      <c r="AE1790">
        <v>7</v>
      </c>
      <c r="AF1790">
        <v>32</v>
      </c>
      <c r="AG1790" s="2">
        <f t="shared" si="81"/>
        <v>588</v>
      </c>
      <c r="AH1790" s="2">
        <f t="shared" si="82"/>
        <v>1008</v>
      </c>
      <c r="AI1790" s="8">
        <v>85</v>
      </c>
      <c r="AJ1790" s="8">
        <v>40</v>
      </c>
      <c r="AK1790" s="2">
        <f>(100-AJ1790)/(100-AI1790)*AG1790</f>
        <v>2352</v>
      </c>
      <c r="AL1790" s="8">
        <f t="shared" si="83"/>
        <v>21</v>
      </c>
    </row>
    <row r="1791" spans="1:38" x14ac:dyDescent="0.35">
      <c r="A1791" s="1" t="s">
        <v>2706</v>
      </c>
      <c r="B1791" s="1" t="s">
        <v>2593</v>
      </c>
      <c r="C1791" s="1" t="s">
        <v>2710</v>
      </c>
      <c r="D1791" s="1" t="s">
        <v>2708</v>
      </c>
      <c r="E1791" s="1" t="s">
        <v>33</v>
      </c>
      <c r="F1791" s="2">
        <v>185351</v>
      </c>
      <c r="G1791" s="2">
        <v>408659</v>
      </c>
      <c r="H1791" s="2">
        <v>185351</v>
      </c>
      <c r="I1791" s="2">
        <v>408659</v>
      </c>
      <c r="J1791" s="1" t="s">
        <v>2704</v>
      </c>
      <c r="K1791" s="1" t="s">
        <v>35</v>
      </c>
      <c r="L1791" s="1" t="s">
        <v>2704</v>
      </c>
      <c r="M1791" s="1" t="s">
        <v>127</v>
      </c>
      <c r="N1791" s="1" t="s">
        <v>2705</v>
      </c>
      <c r="O1791" s="1" t="s">
        <v>2707</v>
      </c>
      <c r="P1791" s="1" t="s">
        <v>2709</v>
      </c>
      <c r="Q1791" s="1" t="s">
        <v>45</v>
      </c>
      <c r="AA1791">
        <v>305</v>
      </c>
      <c r="AB1791">
        <v>0.1444</v>
      </c>
      <c r="AC1791">
        <v>1</v>
      </c>
      <c r="AD1791">
        <v>0.53</v>
      </c>
      <c r="AE1791">
        <v>5.3</v>
      </c>
      <c r="AF1791">
        <v>7</v>
      </c>
      <c r="AG1791" s="2">
        <f t="shared" si="81"/>
        <v>1616.5</v>
      </c>
      <c r="AH1791" s="2">
        <f t="shared" si="82"/>
        <v>3660</v>
      </c>
      <c r="AI1791" s="8">
        <v>85</v>
      </c>
      <c r="AJ1791" s="8">
        <v>40</v>
      </c>
      <c r="AK1791" s="2">
        <f>(100-AJ1791)/(100-AI1791)*AG1791</f>
        <v>6466</v>
      </c>
      <c r="AL1791" s="8">
        <f t="shared" si="83"/>
        <v>76</v>
      </c>
    </row>
    <row r="1792" spans="1:38" x14ac:dyDescent="0.35">
      <c r="A1792" s="1" t="s">
        <v>2711</v>
      </c>
      <c r="B1792" s="1" t="s">
        <v>2593</v>
      </c>
      <c r="C1792" s="1" t="s">
        <v>2710</v>
      </c>
      <c r="D1792" s="1" t="s">
        <v>2713</v>
      </c>
      <c r="E1792" s="1" t="s">
        <v>33</v>
      </c>
      <c r="F1792" s="2">
        <v>183192</v>
      </c>
      <c r="G1792" s="2">
        <v>406258</v>
      </c>
      <c r="H1792" s="2">
        <v>183192</v>
      </c>
      <c r="I1792" s="2">
        <v>406258</v>
      </c>
      <c r="J1792" s="1" t="s">
        <v>68</v>
      </c>
      <c r="K1792" s="1" t="s">
        <v>35</v>
      </c>
      <c r="L1792" s="1" t="s">
        <v>50</v>
      </c>
      <c r="M1792" s="1" t="s">
        <v>80</v>
      </c>
      <c r="N1792" s="1" t="s">
        <v>52</v>
      </c>
      <c r="O1792" s="1" t="s">
        <v>2712</v>
      </c>
      <c r="P1792" s="1" t="s">
        <v>2714</v>
      </c>
      <c r="Q1792" s="1" t="s">
        <v>45</v>
      </c>
      <c r="AA1792" s="2">
        <v>1344</v>
      </c>
      <c r="AB1792">
        <v>0</v>
      </c>
      <c r="AC1792">
        <v>22</v>
      </c>
      <c r="AD1792">
        <v>0.1</v>
      </c>
      <c r="AE1792">
        <v>1.2</v>
      </c>
      <c r="AF1792">
        <v>15</v>
      </c>
      <c r="AG1792" s="2">
        <f t="shared" si="81"/>
        <v>1612.8</v>
      </c>
      <c r="AH1792" s="2">
        <f t="shared" si="82"/>
        <v>16128</v>
      </c>
      <c r="AI1792" s="8">
        <v>85</v>
      </c>
      <c r="AJ1792" s="8">
        <v>40</v>
      </c>
      <c r="AK1792" s="2">
        <f>(100-AJ1792)/(100-AI1792)*AG1792</f>
        <v>6451.2</v>
      </c>
      <c r="AL1792" s="8">
        <f t="shared" si="83"/>
        <v>336</v>
      </c>
    </row>
    <row r="1793" spans="1:38" x14ac:dyDescent="0.35">
      <c r="A1793" s="1" t="s">
        <v>2715</v>
      </c>
      <c r="B1793" s="1" t="s">
        <v>2593</v>
      </c>
      <c r="C1793" s="1" t="s">
        <v>2710</v>
      </c>
      <c r="D1793" s="1" t="s">
        <v>2717</v>
      </c>
      <c r="E1793" s="1" t="s">
        <v>33</v>
      </c>
      <c r="F1793" s="2">
        <v>183679</v>
      </c>
      <c r="G1793" s="2">
        <v>406688</v>
      </c>
      <c r="H1793" s="2">
        <v>183679</v>
      </c>
      <c r="I1793" s="2">
        <v>406688</v>
      </c>
      <c r="J1793" s="1" t="s">
        <v>79</v>
      </c>
      <c r="K1793" s="1" t="s">
        <v>35</v>
      </c>
      <c r="L1793" s="1" t="s">
        <v>54</v>
      </c>
      <c r="M1793" s="1" t="s">
        <v>80</v>
      </c>
      <c r="N1793" s="1" t="s">
        <v>56</v>
      </c>
      <c r="O1793" s="1" t="s">
        <v>2716</v>
      </c>
      <c r="P1793" s="1" t="s">
        <v>2718</v>
      </c>
      <c r="Q1793" s="1" t="s">
        <v>45</v>
      </c>
      <c r="AA1793" s="2">
        <v>3315</v>
      </c>
      <c r="AB1793">
        <v>4.3700000000000003E-2</v>
      </c>
      <c r="AC1793">
        <v>1.4</v>
      </c>
      <c r="AD1793">
        <v>0.45</v>
      </c>
      <c r="AE1793">
        <v>3.5</v>
      </c>
      <c r="AF1793">
        <v>31</v>
      </c>
      <c r="AG1793" s="2">
        <f t="shared" si="81"/>
        <v>11602.5</v>
      </c>
      <c r="AH1793" s="2">
        <f t="shared" si="82"/>
        <v>39780</v>
      </c>
      <c r="AI1793" s="8">
        <v>85</v>
      </c>
      <c r="AJ1793" s="8">
        <v>40</v>
      </c>
      <c r="AK1793" s="2">
        <f>(100-AJ1793)/(100-AI1793)*AG1793</f>
        <v>46410</v>
      </c>
      <c r="AL1793" s="8">
        <f t="shared" si="83"/>
        <v>828</v>
      </c>
    </row>
    <row r="1794" spans="1:38" x14ac:dyDescent="0.35">
      <c r="A1794" s="1" t="s">
        <v>2719</v>
      </c>
      <c r="B1794" s="1" t="s">
        <v>2593</v>
      </c>
      <c r="C1794" s="1" t="s">
        <v>2710</v>
      </c>
      <c r="D1794" s="1" t="s">
        <v>2721</v>
      </c>
      <c r="E1794" s="1" t="s">
        <v>33</v>
      </c>
      <c r="F1794" s="2">
        <v>185791</v>
      </c>
      <c r="G1794" s="2">
        <v>405367</v>
      </c>
      <c r="H1794" s="2">
        <v>185791</v>
      </c>
      <c r="I1794" s="2">
        <v>405367</v>
      </c>
      <c r="J1794" s="1" t="s">
        <v>79</v>
      </c>
      <c r="K1794" s="1" t="s">
        <v>35</v>
      </c>
      <c r="L1794" s="1" t="s">
        <v>54</v>
      </c>
      <c r="M1794" s="1" t="s">
        <v>47</v>
      </c>
      <c r="N1794" s="1" t="s">
        <v>56</v>
      </c>
      <c r="O1794" s="1" t="s">
        <v>2720</v>
      </c>
      <c r="P1794" s="1" t="s">
        <v>2722</v>
      </c>
      <c r="Q1794" s="1" t="s">
        <v>45</v>
      </c>
      <c r="AA1794">
        <v>432</v>
      </c>
      <c r="AB1794">
        <v>4.3700000000000003E-2</v>
      </c>
      <c r="AC1794">
        <v>1.4</v>
      </c>
      <c r="AD1794">
        <v>0.45</v>
      </c>
      <c r="AE1794">
        <v>5.8</v>
      </c>
      <c r="AF1794">
        <v>31</v>
      </c>
      <c r="AG1794" s="2">
        <f t="shared" ref="AG1794:AG1857" si="84">AA1794*AE1794</f>
        <v>2505.6</v>
      </c>
      <c r="AH1794" s="2">
        <f t="shared" ref="AH1794:AH1857" si="85">AA1794*12</f>
        <v>5184</v>
      </c>
      <c r="AI1794" s="8">
        <v>85</v>
      </c>
      <c r="AJ1794" s="8">
        <v>40</v>
      </c>
      <c r="AK1794" s="2">
        <f>(100-AJ1794)/(100-AI1794)*AG1794</f>
        <v>10022.4</v>
      </c>
      <c r="AL1794" s="8">
        <f t="shared" si="83"/>
        <v>108</v>
      </c>
    </row>
    <row r="1795" spans="1:38" x14ac:dyDescent="0.35">
      <c r="A1795" s="1" t="s">
        <v>2723</v>
      </c>
      <c r="B1795" s="1" t="s">
        <v>2593</v>
      </c>
      <c r="C1795" s="1" t="s">
        <v>2710</v>
      </c>
      <c r="D1795" s="1" t="s">
        <v>2725</v>
      </c>
      <c r="E1795" s="1" t="s">
        <v>33</v>
      </c>
      <c r="F1795" s="2">
        <v>185368</v>
      </c>
      <c r="G1795" s="2">
        <v>406008</v>
      </c>
      <c r="H1795" s="2">
        <v>185368</v>
      </c>
      <c r="I1795" s="2">
        <v>406008</v>
      </c>
      <c r="J1795" s="1" t="s">
        <v>215</v>
      </c>
      <c r="K1795" s="1" t="s">
        <v>35</v>
      </c>
      <c r="L1795" s="1" t="s">
        <v>201</v>
      </c>
      <c r="M1795" s="1" t="s">
        <v>202</v>
      </c>
      <c r="N1795" s="1" t="s">
        <v>203</v>
      </c>
      <c r="O1795" s="1" t="s">
        <v>2724</v>
      </c>
      <c r="P1795" s="1" t="s">
        <v>2722</v>
      </c>
      <c r="Q1795" s="1" t="s">
        <v>45</v>
      </c>
      <c r="AA1795" s="2">
        <v>3152</v>
      </c>
      <c r="AB1795">
        <v>4.3700000000000003E-2</v>
      </c>
      <c r="AC1795">
        <v>1.4</v>
      </c>
      <c r="AD1795">
        <v>0.45</v>
      </c>
      <c r="AE1795">
        <v>5.8</v>
      </c>
      <c r="AF1795">
        <v>31</v>
      </c>
      <c r="AG1795" s="2">
        <f t="shared" si="84"/>
        <v>18281.599999999999</v>
      </c>
      <c r="AH1795" s="2">
        <f t="shared" si="85"/>
        <v>37824</v>
      </c>
      <c r="AI1795" s="8">
        <v>85</v>
      </c>
      <c r="AJ1795" s="8">
        <v>40</v>
      </c>
      <c r="AK1795" s="2">
        <f>(100-AJ1795)/(100-AI1795)*AG1795</f>
        <v>73126.399999999994</v>
      </c>
      <c r="AL1795" s="8">
        <f t="shared" ref="AL1795:AL1858" si="86">_xlfn.FLOOR.MATH((100-AI1795)/(100-AJ1795)*AA1795,1)</f>
        <v>788</v>
      </c>
    </row>
    <row r="1796" spans="1:38" x14ac:dyDescent="0.35">
      <c r="A1796" s="1" t="s">
        <v>2726</v>
      </c>
      <c r="B1796" s="1" t="s">
        <v>2593</v>
      </c>
      <c r="C1796" s="1" t="s">
        <v>2710</v>
      </c>
      <c r="D1796" s="1" t="s">
        <v>2728</v>
      </c>
      <c r="E1796" s="1" t="s">
        <v>33</v>
      </c>
      <c r="F1796" s="2">
        <v>185379</v>
      </c>
      <c r="G1796" s="2">
        <v>406921</v>
      </c>
      <c r="H1796" s="2">
        <v>185379</v>
      </c>
      <c r="I1796" s="2">
        <v>406921</v>
      </c>
      <c r="J1796" s="1" t="s">
        <v>63</v>
      </c>
      <c r="K1796" s="1" t="s">
        <v>35</v>
      </c>
      <c r="L1796" s="1" t="s">
        <v>63</v>
      </c>
      <c r="M1796" s="1" t="s">
        <v>122</v>
      </c>
      <c r="N1796" s="1" t="s">
        <v>52</v>
      </c>
      <c r="O1796" s="1" t="s">
        <v>2727</v>
      </c>
      <c r="P1796" s="1" t="s">
        <v>2729</v>
      </c>
      <c r="Q1796" s="1" t="s">
        <v>45</v>
      </c>
      <c r="AA1796">
        <v>119</v>
      </c>
      <c r="AB1796">
        <v>0.2606</v>
      </c>
      <c r="AC1796">
        <v>2.2999999999999998</v>
      </c>
      <c r="AD1796">
        <v>1.3</v>
      </c>
      <c r="AE1796">
        <v>4.2</v>
      </c>
      <c r="AF1796">
        <v>32</v>
      </c>
      <c r="AG1796" s="2">
        <f t="shared" si="84"/>
        <v>499.8</v>
      </c>
      <c r="AH1796" s="2">
        <f t="shared" si="85"/>
        <v>1428</v>
      </c>
      <c r="AI1796" s="8">
        <v>85</v>
      </c>
      <c r="AJ1796" s="8">
        <v>40</v>
      </c>
      <c r="AK1796" s="2">
        <f>(100-AJ1796)/(100-AI1796)*AG1796</f>
        <v>1999.2</v>
      </c>
      <c r="AL1796" s="8">
        <f t="shared" si="86"/>
        <v>29</v>
      </c>
    </row>
    <row r="1797" spans="1:38" x14ac:dyDescent="0.35">
      <c r="A1797" s="1" t="s">
        <v>2726</v>
      </c>
      <c r="B1797" s="1" t="s">
        <v>2593</v>
      </c>
      <c r="C1797" s="1" t="s">
        <v>2710</v>
      </c>
      <c r="D1797" s="1" t="s">
        <v>2728</v>
      </c>
      <c r="E1797" s="1" t="s">
        <v>33</v>
      </c>
      <c r="F1797" s="2">
        <v>185379</v>
      </c>
      <c r="G1797" s="2">
        <v>406921</v>
      </c>
      <c r="H1797" s="2">
        <v>185379</v>
      </c>
      <c r="I1797" s="2">
        <v>406921</v>
      </c>
      <c r="J1797" s="1" t="s">
        <v>46</v>
      </c>
      <c r="K1797" s="1" t="s">
        <v>35</v>
      </c>
      <c r="L1797" s="1" t="s">
        <v>46</v>
      </c>
      <c r="M1797" s="1" t="s">
        <v>122</v>
      </c>
      <c r="N1797" s="1" t="s">
        <v>48</v>
      </c>
      <c r="O1797" s="1" t="s">
        <v>2727</v>
      </c>
      <c r="P1797" s="1" t="s">
        <v>2729</v>
      </c>
      <c r="Q1797" s="1" t="s">
        <v>45</v>
      </c>
      <c r="AA1797">
        <v>2</v>
      </c>
      <c r="AB1797">
        <v>0.2606</v>
      </c>
      <c r="AC1797">
        <v>1.5</v>
      </c>
      <c r="AD1797">
        <v>0.83</v>
      </c>
      <c r="AE1797">
        <v>2.8</v>
      </c>
      <c r="AF1797">
        <v>36</v>
      </c>
      <c r="AG1797" s="2">
        <f t="shared" si="84"/>
        <v>5.6</v>
      </c>
      <c r="AH1797" s="2">
        <f t="shared" si="85"/>
        <v>24</v>
      </c>
      <c r="AI1797" s="8">
        <v>85</v>
      </c>
      <c r="AJ1797" s="8">
        <v>40</v>
      </c>
      <c r="AK1797" s="2">
        <f>(100-AJ1797)/(100-AI1797)*AG1797</f>
        <v>22.4</v>
      </c>
      <c r="AL1797" s="8">
        <f t="shared" si="86"/>
        <v>0</v>
      </c>
    </row>
    <row r="1798" spans="1:38" x14ac:dyDescent="0.35">
      <c r="A1798" s="1" t="s">
        <v>2726</v>
      </c>
      <c r="B1798" s="1" t="s">
        <v>2593</v>
      </c>
      <c r="C1798" s="1" t="s">
        <v>2710</v>
      </c>
      <c r="D1798" s="1" t="s">
        <v>2728</v>
      </c>
      <c r="E1798" s="1" t="s">
        <v>33</v>
      </c>
      <c r="F1798" s="2">
        <v>185379</v>
      </c>
      <c r="G1798" s="2">
        <v>406921</v>
      </c>
      <c r="H1798" s="2">
        <v>185379</v>
      </c>
      <c r="I1798" s="2">
        <v>406921</v>
      </c>
      <c r="J1798" s="1" t="s">
        <v>85</v>
      </c>
      <c r="K1798" s="1" t="s">
        <v>35</v>
      </c>
      <c r="L1798" s="1" t="s">
        <v>54</v>
      </c>
      <c r="M1798" s="1" t="s">
        <v>47</v>
      </c>
      <c r="N1798" s="1" t="s">
        <v>56</v>
      </c>
      <c r="O1798" s="1" t="s">
        <v>2727</v>
      </c>
      <c r="P1798" s="1" t="s">
        <v>2729</v>
      </c>
      <c r="Q1798" s="1" t="s">
        <v>45</v>
      </c>
      <c r="AA1798">
        <v>216</v>
      </c>
      <c r="AB1798">
        <v>4.3700000000000003E-2</v>
      </c>
      <c r="AC1798">
        <v>1.4</v>
      </c>
      <c r="AD1798">
        <v>0.45</v>
      </c>
      <c r="AE1798">
        <v>5.8</v>
      </c>
      <c r="AF1798">
        <v>31</v>
      </c>
      <c r="AG1798" s="2">
        <f t="shared" si="84"/>
        <v>1252.8</v>
      </c>
      <c r="AH1798" s="2">
        <f t="shared" si="85"/>
        <v>2592</v>
      </c>
      <c r="AI1798" s="8">
        <v>85</v>
      </c>
      <c r="AJ1798" s="8">
        <v>40</v>
      </c>
      <c r="AK1798" s="2">
        <f>(100-AJ1798)/(100-AI1798)*AG1798</f>
        <v>5011.2</v>
      </c>
      <c r="AL1798" s="8">
        <f t="shared" si="86"/>
        <v>54</v>
      </c>
    </row>
    <row r="1799" spans="1:38" x14ac:dyDescent="0.35">
      <c r="A1799" s="1" t="s">
        <v>2726</v>
      </c>
      <c r="B1799" s="1" t="s">
        <v>2593</v>
      </c>
      <c r="C1799" s="1" t="s">
        <v>2710</v>
      </c>
      <c r="D1799" s="1" t="s">
        <v>2728</v>
      </c>
      <c r="E1799" s="1" t="s">
        <v>33</v>
      </c>
      <c r="F1799" s="2">
        <v>185379</v>
      </c>
      <c r="G1799" s="2">
        <v>406921</v>
      </c>
      <c r="H1799" s="2">
        <v>185379</v>
      </c>
      <c r="I1799" s="2">
        <v>406921</v>
      </c>
      <c r="J1799" s="1" t="s">
        <v>79</v>
      </c>
      <c r="K1799" s="1" t="s">
        <v>35</v>
      </c>
      <c r="L1799" s="1" t="s">
        <v>54</v>
      </c>
      <c r="M1799" s="1" t="s">
        <v>47</v>
      </c>
      <c r="N1799" s="1" t="s">
        <v>56</v>
      </c>
      <c r="O1799" s="1" t="s">
        <v>2727</v>
      </c>
      <c r="P1799" s="1" t="s">
        <v>2729</v>
      </c>
      <c r="Q1799" s="1" t="s">
        <v>45</v>
      </c>
      <c r="AA1799" s="2">
        <v>2080</v>
      </c>
      <c r="AB1799">
        <v>4.3700000000000003E-2</v>
      </c>
      <c r="AC1799">
        <v>1.4</v>
      </c>
      <c r="AD1799">
        <v>0.45</v>
      </c>
      <c r="AE1799">
        <v>5.8</v>
      </c>
      <c r="AF1799">
        <v>31</v>
      </c>
      <c r="AG1799" s="2">
        <f t="shared" si="84"/>
        <v>12064</v>
      </c>
      <c r="AH1799" s="2">
        <f t="shared" si="85"/>
        <v>24960</v>
      </c>
      <c r="AI1799" s="8">
        <v>85</v>
      </c>
      <c r="AJ1799" s="8">
        <v>40</v>
      </c>
      <c r="AK1799" s="2">
        <f>(100-AJ1799)/(100-AI1799)*AG1799</f>
        <v>48256</v>
      </c>
      <c r="AL1799" s="8">
        <f t="shared" si="86"/>
        <v>520</v>
      </c>
    </row>
    <row r="1800" spans="1:38" x14ac:dyDescent="0.35">
      <c r="A1800" s="1" t="s">
        <v>2726</v>
      </c>
      <c r="B1800" s="1" t="s">
        <v>2593</v>
      </c>
      <c r="C1800" s="1" t="s">
        <v>2710</v>
      </c>
      <c r="D1800" s="1" t="s">
        <v>2728</v>
      </c>
      <c r="E1800" s="1" t="s">
        <v>33</v>
      </c>
      <c r="F1800" s="2">
        <v>185379</v>
      </c>
      <c r="G1800" s="2">
        <v>406921</v>
      </c>
      <c r="H1800" s="2">
        <v>185379</v>
      </c>
      <c r="I1800" s="2">
        <v>406921</v>
      </c>
      <c r="J1800" s="1" t="s">
        <v>53</v>
      </c>
      <c r="K1800" s="1" t="s">
        <v>35</v>
      </c>
      <c r="L1800" s="1" t="s">
        <v>53</v>
      </c>
      <c r="M1800" s="1" t="s">
        <v>47</v>
      </c>
      <c r="N1800" s="1" t="s">
        <v>52</v>
      </c>
      <c r="O1800" s="1" t="s">
        <v>2727</v>
      </c>
      <c r="P1800" s="1" t="s">
        <v>2729</v>
      </c>
      <c r="Q1800" s="1" t="s">
        <v>45</v>
      </c>
      <c r="AA1800">
        <v>401</v>
      </c>
      <c r="AB1800">
        <v>0.2606</v>
      </c>
      <c r="AC1800">
        <v>4.2</v>
      </c>
      <c r="AD1800">
        <v>0.63</v>
      </c>
      <c r="AE1800">
        <v>4.7</v>
      </c>
      <c r="AF1800">
        <v>35</v>
      </c>
      <c r="AG1800" s="2">
        <f t="shared" si="84"/>
        <v>1884.7</v>
      </c>
      <c r="AH1800" s="2">
        <f t="shared" si="85"/>
        <v>4812</v>
      </c>
      <c r="AI1800" s="8">
        <v>85</v>
      </c>
      <c r="AJ1800" s="8">
        <v>40</v>
      </c>
      <c r="AK1800" s="2">
        <f>(100-AJ1800)/(100-AI1800)*AG1800</f>
        <v>7538.8</v>
      </c>
      <c r="AL1800" s="8">
        <f t="shared" si="86"/>
        <v>100</v>
      </c>
    </row>
    <row r="1801" spans="1:38" x14ac:dyDescent="0.35">
      <c r="A1801" s="1" t="s">
        <v>2730</v>
      </c>
      <c r="B1801" s="1" t="s">
        <v>2593</v>
      </c>
      <c r="C1801" s="1" t="s">
        <v>2710</v>
      </c>
      <c r="D1801" s="1" t="s">
        <v>2732</v>
      </c>
      <c r="E1801" s="1" t="s">
        <v>33</v>
      </c>
      <c r="F1801" s="2">
        <v>186950</v>
      </c>
      <c r="G1801" s="2">
        <v>407835</v>
      </c>
      <c r="H1801" s="2">
        <v>186950</v>
      </c>
      <c r="I1801" s="2">
        <v>407835</v>
      </c>
      <c r="J1801" s="1" t="s">
        <v>215</v>
      </c>
      <c r="K1801" s="1" t="s">
        <v>35</v>
      </c>
      <c r="L1801" s="1" t="s">
        <v>201</v>
      </c>
      <c r="M1801" s="1" t="s">
        <v>202</v>
      </c>
      <c r="N1801" s="1" t="s">
        <v>203</v>
      </c>
      <c r="O1801" s="1" t="s">
        <v>2731</v>
      </c>
      <c r="P1801" s="1" t="s">
        <v>2733</v>
      </c>
      <c r="Q1801" s="1" t="s">
        <v>45</v>
      </c>
      <c r="AA1801" s="2">
        <v>2850</v>
      </c>
      <c r="AB1801">
        <v>4.3700000000000003E-2</v>
      </c>
      <c r="AC1801">
        <v>1.4</v>
      </c>
      <c r="AD1801">
        <v>0.45</v>
      </c>
      <c r="AE1801">
        <v>5.8</v>
      </c>
      <c r="AF1801">
        <v>31</v>
      </c>
      <c r="AG1801" s="2">
        <f t="shared" si="84"/>
        <v>16530</v>
      </c>
      <c r="AH1801" s="2">
        <f t="shared" si="85"/>
        <v>34200</v>
      </c>
      <c r="AI1801" s="8">
        <v>85</v>
      </c>
      <c r="AJ1801" s="8">
        <v>40</v>
      </c>
      <c r="AK1801" s="2">
        <f>(100-AJ1801)/(100-AI1801)*AG1801</f>
        <v>66120</v>
      </c>
      <c r="AL1801" s="8">
        <f t="shared" si="86"/>
        <v>712</v>
      </c>
    </row>
    <row r="1802" spans="1:38" x14ac:dyDescent="0.35">
      <c r="A1802" s="1" t="s">
        <v>2735</v>
      </c>
      <c r="B1802" s="1" t="s">
        <v>2593</v>
      </c>
      <c r="C1802" s="1" t="s">
        <v>2710</v>
      </c>
      <c r="D1802" s="1" t="s">
        <v>2737</v>
      </c>
      <c r="E1802" s="1" t="s">
        <v>2734</v>
      </c>
      <c r="F1802" s="2">
        <v>185148</v>
      </c>
      <c r="G1802" s="2">
        <v>408520</v>
      </c>
      <c r="H1802" s="2">
        <v>185148</v>
      </c>
      <c r="I1802" s="2">
        <v>408520</v>
      </c>
      <c r="J1802" s="1" t="s">
        <v>79</v>
      </c>
      <c r="K1802" s="1" t="s">
        <v>35</v>
      </c>
      <c r="L1802" s="1" t="s">
        <v>54</v>
      </c>
      <c r="M1802" s="1" t="s">
        <v>122</v>
      </c>
      <c r="N1802" s="1" t="s">
        <v>56</v>
      </c>
      <c r="O1802" s="1" t="s">
        <v>2736</v>
      </c>
      <c r="P1802" s="1" t="s">
        <v>2738</v>
      </c>
      <c r="Q1802" s="1" t="s">
        <v>45</v>
      </c>
      <c r="AA1802" s="2">
        <v>1920</v>
      </c>
      <c r="AB1802">
        <v>4.3700000000000003E-2</v>
      </c>
      <c r="AC1802">
        <v>1.4</v>
      </c>
      <c r="AD1802">
        <v>0.45</v>
      </c>
      <c r="AE1802">
        <v>3.5</v>
      </c>
      <c r="AF1802">
        <v>31</v>
      </c>
      <c r="AG1802" s="2">
        <f t="shared" si="84"/>
        <v>6720</v>
      </c>
      <c r="AH1802" s="2">
        <f t="shared" si="85"/>
        <v>23040</v>
      </c>
      <c r="AI1802" s="8">
        <v>85</v>
      </c>
      <c r="AJ1802" s="8">
        <v>40</v>
      </c>
      <c r="AK1802" s="2">
        <f>(100-AJ1802)/(100-AI1802)*AG1802</f>
        <v>26880</v>
      </c>
      <c r="AL1802" s="8">
        <f t="shared" si="86"/>
        <v>480</v>
      </c>
    </row>
    <row r="1803" spans="1:38" x14ac:dyDescent="0.35">
      <c r="A1803" s="1" t="s">
        <v>2739</v>
      </c>
      <c r="B1803" s="1" t="s">
        <v>2593</v>
      </c>
      <c r="C1803" s="1" t="s">
        <v>2710</v>
      </c>
      <c r="D1803" s="1" t="s">
        <v>2741</v>
      </c>
      <c r="E1803" s="1" t="s">
        <v>33</v>
      </c>
      <c r="F1803" s="2">
        <v>184710</v>
      </c>
      <c r="G1803" s="2">
        <v>408506</v>
      </c>
      <c r="H1803" s="2">
        <v>184710</v>
      </c>
      <c r="I1803" s="2">
        <v>408506</v>
      </c>
      <c r="J1803" s="1" t="s">
        <v>63</v>
      </c>
      <c r="K1803" s="1" t="s">
        <v>35</v>
      </c>
      <c r="L1803" s="1" t="s">
        <v>63</v>
      </c>
      <c r="M1803" s="1" t="s">
        <v>47</v>
      </c>
      <c r="N1803" s="1" t="s">
        <v>52</v>
      </c>
      <c r="O1803" s="1" t="s">
        <v>2740</v>
      </c>
      <c r="P1803" s="1" t="s">
        <v>2738</v>
      </c>
      <c r="Q1803" s="1" t="s">
        <v>45</v>
      </c>
      <c r="AA1803">
        <v>240</v>
      </c>
      <c r="AB1803">
        <v>0.2606</v>
      </c>
      <c r="AC1803">
        <v>2.2999999999999998</v>
      </c>
      <c r="AD1803">
        <v>1.3</v>
      </c>
      <c r="AE1803">
        <v>7</v>
      </c>
      <c r="AF1803">
        <v>32</v>
      </c>
      <c r="AG1803" s="2">
        <f t="shared" si="84"/>
        <v>1680</v>
      </c>
      <c r="AH1803" s="2">
        <f t="shared" si="85"/>
        <v>2880</v>
      </c>
      <c r="AI1803" s="8">
        <v>85</v>
      </c>
      <c r="AJ1803" s="8">
        <v>40</v>
      </c>
      <c r="AK1803" s="2">
        <f>(100-AJ1803)/(100-AI1803)*AG1803</f>
        <v>6720</v>
      </c>
      <c r="AL1803" s="8">
        <f t="shared" si="86"/>
        <v>60</v>
      </c>
    </row>
    <row r="1804" spans="1:38" x14ac:dyDescent="0.35">
      <c r="A1804" s="1" t="s">
        <v>2739</v>
      </c>
      <c r="B1804" s="1" t="s">
        <v>2593</v>
      </c>
      <c r="C1804" s="1" t="s">
        <v>2710</v>
      </c>
      <c r="D1804" s="1" t="s">
        <v>2741</v>
      </c>
      <c r="E1804" s="1" t="s">
        <v>33</v>
      </c>
      <c r="F1804" s="2">
        <v>184710</v>
      </c>
      <c r="G1804" s="2">
        <v>408506</v>
      </c>
      <c r="H1804" s="2">
        <v>184710</v>
      </c>
      <c r="I1804" s="2">
        <v>408506</v>
      </c>
      <c r="J1804" s="1" t="s">
        <v>46</v>
      </c>
      <c r="K1804" s="1" t="s">
        <v>35</v>
      </c>
      <c r="L1804" s="1" t="s">
        <v>46</v>
      </c>
      <c r="M1804" s="1" t="s">
        <v>47</v>
      </c>
      <c r="N1804" s="1" t="s">
        <v>48</v>
      </c>
      <c r="O1804" s="1" t="s">
        <v>2740</v>
      </c>
      <c r="P1804" s="1" t="s">
        <v>2738</v>
      </c>
      <c r="Q1804" s="1" t="s">
        <v>45</v>
      </c>
      <c r="AA1804">
        <v>2</v>
      </c>
      <c r="AB1804">
        <v>0.2606</v>
      </c>
      <c r="AC1804">
        <v>1.5</v>
      </c>
      <c r="AD1804">
        <v>0.83</v>
      </c>
      <c r="AE1804">
        <v>4.7</v>
      </c>
      <c r="AF1804">
        <v>36</v>
      </c>
      <c r="AG1804" s="2">
        <f t="shared" si="84"/>
        <v>9.4</v>
      </c>
      <c r="AH1804" s="2">
        <f t="shared" si="85"/>
        <v>24</v>
      </c>
      <c r="AI1804" s="8">
        <v>85</v>
      </c>
      <c r="AJ1804" s="8">
        <v>40</v>
      </c>
      <c r="AK1804" s="2">
        <f>(100-AJ1804)/(100-AI1804)*AG1804</f>
        <v>37.6</v>
      </c>
      <c r="AL1804" s="8">
        <f t="shared" si="86"/>
        <v>0</v>
      </c>
    </row>
    <row r="1805" spans="1:38" x14ac:dyDescent="0.35">
      <c r="A1805" s="1" t="s">
        <v>2739</v>
      </c>
      <c r="B1805" s="1" t="s">
        <v>2593</v>
      </c>
      <c r="C1805" s="1" t="s">
        <v>2710</v>
      </c>
      <c r="D1805" s="1" t="s">
        <v>2741</v>
      </c>
      <c r="E1805" s="1" t="s">
        <v>33</v>
      </c>
      <c r="F1805" s="2">
        <v>184710</v>
      </c>
      <c r="G1805" s="2">
        <v>408506</v>
      </c>
      <c r="H1805" s="2">
        <v>184710</v>
      </c>
      <c r="I1805" s="2">
        <v>408506</v>
      </c>
      <c r="J1805" s="1" t="s">
        <v>79</v>
      </c>
      <c r="K1805" s="1" t="s">
        <v>35</v>
      </c>
      <c r="L1805" s="1" t="s">
        <v>54</v>
      </c>
      <c r="M1805" s="1" t="s">
        <v>47</v>
      </c>
      <c r="N1805" s="1" t="s">
        <v>56</v>
      </c>
      <c r="O1805" s="1" t="s">
        <v>2740</v>
      </c>
      <c r="P1805" s="1" t="s">
        <v>2738</v>
      </c>
      <c r="Q1805" s="1" t="s">
        <v>45</v>
      </c>
      <c r="AA1805">
        <v>84</v>
      </c>
      <c r="AB1805">
        <v>4.3700000000000003E-2</v>
      </c>
      <c r="AC1805">
        <v>1.4</v>
      </c>
      <c r="AD1805">
        <v>0.45</v>
      </c>
      <c r="AE1805">
        <v>5.8</v>
      </c>
      <c r="AF1805">
        <v>31</v>
      </c>
      <c r="AG1805" s="2">
        <f t="shared" si="84"/>
        <v>487.2</v>
      </c>
      <c r="AH1805" s="2">
        <f t="shared" si="85"/>
        <v>1008</v>
      </c>
      <c r="AI1805" s="8">
        <v>85</v>
      </c>
      <c r="AJ1805" s="8">
        <v>40</v>
      </c>
      <c r="AK1805" s="2">
        <f>(100-AJ1805)/(100-AI1805)*AG1805</f>
        <v>1948.8</v>
      </c>
      <c r="AL1805" s="8">
        <f t="shared" si="86"/>
        <v>21</v>
      </c>
    </row>
    <row r="1806" spans="1:38" x14ac:dyDescent="0.35">
      <c r="A1806" s="1" t="s">
        <v>2739</v>
      </c>
      <c r="B1806" s="1" t="s">
        <v>2593</v>
      </c>
      <c r="C1806" s="1" t="s">
        <v>2710</v>
      </c>
      <c r="D1806" s="1" t="s">
        <v>2741</v>
      </c>
      <c r="E1806" s="1" t="s">
        <v>33</v>
      </c>
      <c r="F1806" s="2">
        <v>184710</v>
      </c>
      <c r="G1806" s="2">
        <v>408506</v>
      </c>
      <c r="H1806" s="2">
        <v>184710</v>
      </c>
      <c r="I1806" s="2">
        <v>408506</v>
      </c>
      <c r="J1806" s="1" t="s">
        <v>53</v>
      </c>
      <c r="K1806" s="1" t="s">
        <v>35</v>
      </c>
      <c r="L1806" s="1" t="s">
        <v>53</v>
      </c>
      <c r="M1806" s="1" t="s">
        <v>47</v>
      </c>
      <c r="N1806" s="1" t="s">
        <v>52</v>
      </c>
      <c r="O1806" s="1" t="s">
        <v>2740</v>
      </c>
      <c r="P1806" s="1" t="s">
        <v>2738</v>
      </c>
      <c r="Q1806" s="1" t="s">
        <v>45</v>
      </c>
      <c r="AA1806">
        <v>262</v>
      </c>
      <c r="AB1806">
        <v>0.2606</v>
      </c>
      <c r="AC1806">
        <v>4.2</v>
      </c>
      <c r="AD1806">
        <v>0.63</v>
      </c>
      <c r="AE1806">
        <v>4.7</v>
      </c>
      <c r="AF1806">
        <v>35</v>
      </c>
      <c r="AG1806" s="2">
        <f t="shared" si="84"/>
        <v>1231.4000000000001</v>
      </c>
      <c r="AH1806" s="2">
        <f t="shared" si="85"/>
        <v>3144</v>
      </c>
      <c r="AI1806" s="8">
        <v>85</v>
      </c>
      <c r="AJ1806" s="8">
        <v>40</v>
      </c>
      <c r="AK1806" s="2">
        <f>(100-AJ1806)/(100-AI1806)*AG1806</f>
        <v>4925.6000000000004</v>
      </c>
      <c r="AL1806" s="8">
        <f t="shared" si="86"/>
        <v>65</v>
      </c>
    </row>
    <row r="1807" spans="1:38" x14ac:dyDescent="0.35">
      <c r="A1807" s="1" t="s">
        <v>2739</v>
      </c>
      <c r="B1807" s="1" t="s">
        <v>2593</v>
      </c>
      <c r="C1807" s="1" t="s">
        <v>2710</v>
      </c>
      <c r="D1807" s="1" t="s">
        <v>2741</v>
      </c>
      <c r="E1807" s="1" t="s">
        <v>33</v>
      </c>
      <c r="F1807" s="2">
        <v>184710</v>
      </c>
      <c r="G1807" s="2">
        <v>408506</v>
      </c>
      <c r="H1807" s="2">
        <v>184710</v>
      </c>
      <c r="I1807" s="2">
        <v>408506</v>
      </c>
      <c r="J1807" s="1" t="s">
        <v>85</v>
      </c>
      <c r="K1807" s="1" t="s">
        <v>35</v>
      </c>
      <c r="L1807" s="1" t="s">
        <v>54</v>
      </c>
      <c r="M1807" s="1" t="s">
        <v>47</v>
      </c>
      <c r="N1807" s="1" t="s">
        <v>56</v>
      </c>
      <c r="O1807" s="1" t="s">
        <v>2740</v>
      </c>
      <c r="P1807" s="1" t="s">
        <v>2738</v>
      </c>
      <c r="Q1807" s="1" t="s">
        <v>45</v>
      </c>
      <c r="AA1807">
        <v>288</v>
      </c>
      <c r="AB1807">
        <v>4.3700000000000003E-2</v>
      </c>
      <c r="AC1807">
        <v>1.4</v>
      </c>
      <c r="AD1807">
        <v>0.45</v>
      </c>
      <c r="AE1807">
        <v>5.8</v>
      </c>
      <c r="AF1807">
        <v>31</v>
      </c>
      <c r="AG1807" s="2">
        <f t="shared" si="84"/>
        <v>1670.3999999999999</v>
      </c>
      <c r="AH1807" s="2">
        <f t="shared" si="85"/>
        <v>3456</v>
      </c>
      <c r="AI1807" s="8">
        <v>85</v>
      </c>
      <c r="AJ1807" s="8">
        <v>40</v>
      </c>
      <c r="AK1807" s="2">
        <f>(100-AJ1807)/(100-AI1807)*AG1807</f>
        <v>6681.5999999999995</v>
      </c>
      <c r="AL1807" s="8">
        <f t="shared" si="86"/>
        <v>72</v>
      </c>
    </row>
    <row r="1808" spans="1:38" x14ac:dyDescent="0.35">
      <c r="A1808" s="1" t="s">
        <v>2742</v>
      </c>
      <c r="B1808" s="1" t="s">
        <v>2593</v>
      </c>
      <c r="C1808" s="1" t="s">
        <v>2746</v>
      </c>
      <c r="D1808" s="1" t="s">
        <v>2744</v>
      </c>
      <c r="E1808" s="1" t="s">
        <v>33</v>
      </c>
      <c r="F1808" s="2">
        <v>189435</v>
      </c>
      <c r="G1808" s="2">
        <v>399688</v>
      </c>
      <c r="H1808" s="2">
        <v>189435</v>
      </c>
      <c r="I1808" s="2">
        <v>399688</v>
      </c>
      <c r="J1808" s="1" t="s">
        <v>105</v>
      </c>
      <c r="K1808" s="1" t="s">
        <v>35</v>
      </c>
      <c r="L1808" s="1" t="s">
        <v>106</v>
      </c>
      <c r="M1808" s="1" t="s">
        <v>95</v>
      </c>
      <c r="N1808" s="1" t="s">
        <v>96</v>
      </c>
      <c r="O1808" s="1" t="s">
        <v>2743</v>
      </c>
      <c r="P1808" s="1" t="s">
        <v>2745</v>
      </c>
      <c r="Q1808" s="1" t="s">
        <v>45</v>
      </c>
      <c r="AA1808" s="2">
        <v>5798</v>
      </c>
      <c r="AB1808">
        <v>4.3700000000000003E-2</v>
      </c>
      <c r="AC1808">
        <v>22</v>
      </c>
      <c r="AD1808">
        <v>0.1</v>
      </c>
      <c r="AE1808">
        <v>2.2999999999999998</v>
      </c>
      <c r="AF1808">
        <v>15</v>
      </c>
      <c r="AG1808" s="2">
        <f t="shared" si="84"/>
        <v>13335.4</v>
      </c>
      <c r="AH1808" s="2">
        <f t="shared" si="85"/>
        <v>69576</v>
      </c>
      <c r="AI1808" s="8">
        <v>85</v>
      </c>
      <c r="AJ1808" s="8">
        <v>40</v>
      </c>
      <c r="AK1808" s="2">
        <f>(100-AJ1808)/(100-AI1808)*AG1808</f>
        <v>53341.599999999999</v>
      </c>
      <c r="AL1808" s="8">
        <f t="shared" si="86"/>
        <v>1449</v>
      </c>
    </row>
    <row r="1809" spans="1:38" x14ac:dyDescent="0.35">
      <c r="A1809" s="1" t="s">
        <v>2742</v>
      </c>
      <c r="B1809" s="1" t="s">
        <v>2593</v>
      </c>
      <c r="C1809" s="1" t="s">
        <v>2746</v>
      </c>
      <c r="D1809" s="1" t="s">
        <v>2744</v>
      </c>
      <c r="E1809" s="1" t="s">
        <v>33</v>
      </c>
      <c r="F1809" s="2">
        <v>189435</v>
      </c>
      <c r="G1809" s="2">
        <v>399688</v>
      </c>
      <c r="H1809" s="2">
        <v>189435</v>
      </c>
      <c r="I1809" s="2">
        <v>399688</v>
      </c>
      <c r="J1809" s="1" t="s">
        <v>94</v>
      </c>
      <c r="K1809" s="1" t="s">
        <v>35</v>
      </c>
      <c r="L1809" s="1" t="s">
        <v>94</v>
      </c>
      <c r="M1809" s="1" t="s">
        <v>95</v>
      </c>
      <c r="N1809" s="1" t="s">
        <v>96</v>
      </c>
      <c r="O1809" s="1" t="s">
        <v>2743</v>
      </c>
      <c r="P1809" s="1" t="s">
        <v>2745</v>
      </c>
      <c r="Q1809" s="1" t="s">
        <v>45</v>
      </c>
      <c r="AA1809">
        <v>360</v>
      </c>
      <c r="AB1809">
        <v>0.2606</v>
      </c>
      <c r="AC1809">
        <v>4.2</v>
      </c>
      <c r="AD1809">
        <v>0.63</v>
      </c>
      <c r="AE1809">
        <v>5.6</v>
      </c>
      <c r="AF1809">
        <v>35</v>
      </c>
      <c r="AG1809" s="2">
        <f t="shared" si="84"/>
        <v>2015.9999999999998</v>
      </c>
      <c r="AH1809" s="2">
        <f t="shared" si="85"/>
        <v>4320</v>
      </c>
      <c r="AI1809" s="8">
        <v>85</v>
      </c>
      <c r="AJ1809" s="8">
        <v>40</v>
      </c>
      <c r="AK1809" s="2">
        <f>(100-AJ1809)/(100-AI1809)*AG1809</f>
        <v>8063.9999999999991</v>
      </c>
      <c r="AL1809" s="8">
        <f t="shared" si="86"/>
        <v>90</v>
      </c>
    </row>
    <row r="1810" spans="1:38" x14ac:dyDescent="0.35">
      <c r="A1810" s="1" t="s">
        <v>2742</v>
      </c>
      <c r="B1810" s="1" t="s">
        <v>2593</v>
      </c>
      <c r="C1810" s="1" t="s">
        <v>2746</v>
      </c>
      <c r="D1810" s="1" t="s">
        <v>2744</v>
      </c>
      <c r="E1810" s="1" t="s">
        <v>33</v>
      </c>
      <c r="F1810" s="2">
        <v>189435</v>
      </c>
      <c r="G1810" s="2">
        <v>399688</v>
      </c>
      <c r="H1810" s="2">
        <v>189435</v>
      </c>
      <c r="I1810" s="2">
        <v>399688</v>
      </c>
      <c r="J1810" s="1" t="s">
        <v>102</v>
      </c>
      <c r="K1810" s="1" t="s">
        <v>35</v>
      </c>
      <c r="L1810" s="1" t="s">
        <v>103</v>
      </c>
      <c r="M1810" s="1" t="s">
        <v>95</v>
      </c>
      <c r="N1810" s="1" t="s">
        <v>104</v>
      </c>
      <c r="O1810" s="1" t="s">
        <v>2743</v>
      </c>
      <c r="P1810" s="1" t="s">
        <v>2745</v>
      </c>
      <c r="Q1810" s="1" t="s">
        <v>45</v>
      </c>
      <c r="AA1810" s="2">
        <v>1290</v>
      </c>
      <c r="AB1810">
        <v>4.3700000000000003E-2</v>
      </c>
      <c r="AC1810">
        <v>1.4</v>
      </c>
      <c r="AD1810">
        <v>0.45</v>
      </c>
      <c r="AE1810">
        <v>6.9</v>
      </c>
      <c r="AF1810">
        <v>31</v>
      </c>
      <c r="AG1810" s="2">
        <f t="shared" si="84"/>
        <v>8901</v>
      </c>
      <c r="AH1810" s="2">
        <f t="shared" si="85"/>
        <v>15480</v>
      </c>
      <c r="AI1810" s="8">
        <v>85</v>
      </c>
      <c r="AJ1810" s="8">
        <v>40</v>
      </c>
      <c r="AK1810" s="2">
        <f>(100-AJ1810)/(100-AI1810)*AG1810</f>
        <v>35604</v>
      </c>
      <c r="AL1810" s="8">
        <f t="shared" si="86"/>
        <v>322</v>
      </c>
    </row>
    <row r="1811" spans="1:38" x14ac:dyDescent="0.35">
      <c r="A1811" s="1" t="s">
        <v>2747</v>
      </c>
      <c r="B1811" s="1" t="s">
        <v>2593</v>
      </c>
      <c r="C1811" s="1" t="s">
        <v>2746</v>
      </c>
      <c r="D1811" s="1" t="s">
        <v>2749</v>
      </c>
      <c r="E1811" s="1" t="s">
        <v>33</v>
      </c>
      <c r="F1811" s="2">
        <v>187817</v>
      </c>
      <c r="G1811" s="2">
        <v>398343</v>
      </c>
      <c r="H1811" s="2">
        <v>187817</v>
      </c>
      <c r="I1811" s="2">
        <v>398343</v>
      </c>
      <c r="J1811" s="1" t="s">
        <v>79</v>
      </c>
      <c r="K1811" s="1" t="s">
        <v>35</v>
      </c>
      <c r="L1811" s="1" t="s">
        <v>54</v>
      </c>
      <c r="M1811" s="1" t="s">
        <v>80</v>
      </c>
      <c r="N1811" s="1" t="s">
        <v>56</v>
      </c>
      <c r="O1811" s="1" t="s">
        <v>2748</v>
      </c>
      <c r="P1811" s="1" t="s">
        <v>2599</v>
      </c>
      <c r="Q1811" s="1" t="s">
        <v>45</v>
      </c>
      <c r="AA1811" s="2">
        <v>2912</v>
      </c>
      <c r="AB1811">
        <v>4.3700000000000003E-2</v>
      </c>
      <c r="AC1811">
        <v>1.4</v>
      </c>
      <c r="AD1811">
        <v>0.45</v>
      </c>
      <c r="AE1811">
        <v>3.5</v>
      </c>
      <c r="AF1811">
        <v>31</v>
      </c>
      <c r="AG1811" s="2">
        <f t="shared" si="84"/>
        <v>10192</v>
      </c>
      <c r="AH1811" s="2">
        <f t="shared" si="85"/>
        <v>34944</v>
      </c>
      <c r="AI1811" s="8">
        <v>85</v>
      </c>
      <c r="AJ1811" s="8">
        <v>40</v>
      </c>
      <c r="AK1811" s="2">
        <f>(100-AJ1811)/(100-AI1811)*AG1811</f>
        <v>40768</v>
      </c>
      <c r="AL1811" s="8">
        <f t="shared" si="86"/>
        <v>728</v>
      </c>
    </row>
    <row r="1812" spans="1:38" x14ac:dyDescent="0.35">
      <c r="A1812" s="1" t="s">
        <v>2750</v>
      </c>
      <c r="B1812" s="1" t="s">
        <v>2593</v>
      </c>
      <c r="C1812" s="1" t="s">
        <v>2746</v>
      </c>
      <c r="D1812" s="1" t="s">
        <v>2752</v>
      </c>
      <c r="E1812" s="1" t="s">
        <v>33</v>
      </c>
      <c r="F1812" s="2">
        <v>189158</v>
      </c>
      <c r="G1812" s="2">
        <v>399754</v>
      </c>
      <c r="H1812" s="2">
        <v>189158</v>
      </c>
      <c r="I1812" s="2">
        <v>399754</v>
      </c>
      <c r="J1812" s="1" t="s">
        <v>79</v>
      </c>
      <c r="K1812" s="1" t="s">
        <v>35</v>
      </c>
      <c r="L1812" s="1" t="s">
        <v>54</v>
      </c>
      <c r="M1812" s="1" t="s">
        <v>80</v>
      </c>
      <c r="N1812" s="1" t="s">
        <v>56</v>
      </c>
      <c r="O1812" s="1" t="s">
        <v>2751</v>
      </c>
      <c r="P1812" s="1" t="s">
        <v>2753</v>
      </c>
      <c r="Q1812" s="1" t="s">
        <v>45</v>
      </c>
      <c r="AA1812" s="2">
        <v>3096</v>
      </c>
      <c r="AB1812">
        <v>4.3700000000000003E-2</v>
      </c>
      <c r="AC1812">
        <v>1.4</v>
      </c>
      <c r="AD1812">
        <v>0.45</v>
      </c>
      <c r="AE1812">
        <v>3.5</v>
      </c>
      <c r="AF1812">
        <v>31</v>
      </c>
      <c r="AG1812" s="2">
        <f t="shared" si="84"/>
        <v>10836</v>
      </c>
      <c r="AH1812" s="2">
        <f t="shared" si="85"/>
        <v>37152</v>
      </c>
      <c r="AI1812" s="8">
        <v>85</v>
      </c>
      <c r="AJ1812" s="8">
        <v>40</v>
      </c>
      <c r="AK1812" s="2">
        <f>(100-AJ1812)/(100-AI1812)*AG1812</f>
        <v>43344</v>
      </c>
      <c r="AL1812" s="8">
        <f t="shared" si="86"/>
        <v>774</v>
      </c>
    </row>
    <row r="1813" spans="1:38" x14ac:dyDescent="0.35">
      <c r="A1813" s="1" t="s">
        <v>2750</v>
      </c>
      <c r="B1813" s="1" t="s">
        <v>2593</v>
      </c>
      <c r="C1813" s="1" t="s">
        <v>2746</v>
      </c>
      <c r="D1813" s="1" t="s">
        <v>2752</v>
      </c>
      <c r="E1813" s="1" t="s">
        <v>33</v>
      </c>
      <c r="F1813" s="2">
        <v>189158</v>
      </c>
      <c r="G1813" s="2">
        <v>399754</v>
      </c>
      <c r="H1813" s="2">
        <v>189158</v>
      </c>
      <c r="I1813" s="2">
        <v>399754</v>
      </c>
      <c r="J1813" s="1" t="s">
        <v>94</v>
      </c>
      <c r="K1813" s="1" t="s">
        <v>35</v>
      </c>
      <c r="L1813" s="1" t="s">
        <v>94</v>
      </c>
      <c r="M1813" s="1" t="s">
        <v>538</v>
      </c>
      <c r="N1813" s="1" t="s">
        <v>96</v>
      </c>
      <c r="O1813" s="1" t="s">
        <v>2751</v>
      </c>
      <c r="P1813" s="1" t="s">
        <v>2753</v>
      </c>
      <c r="Q1813" s="1" t="s">
        <v>45</v>
      </c>
      <c r="AA1813">
        <v>576</v>
      </c>
      <c r="AB1813">
        <v>0.2606</v>
      </c>
      <c r="AC1813">
        <v>4.2</v>
      </c>
      <c r="AD1813">
        <v>0.63</v>
      </c>
      <c r="AE1813">
        <v>5.6</v>
      </c>
      <c r="AF1813">
        <v>35</v>
      </c>
      <c r="AG1813" s="2">
        <f t="shared" si="84"/>
        <v>3225.6</v>
      </c>
      <c r="AH1813" s="2">
        <f t="shared" si="85"/>
        <v>6912</v>
      </c>
      <c r="AI1813" s="8">
        <v>85</v>
      </c>
      <c r="AJ1813" s="8">
        <v>40</v>
      </c>
      <c r="AK1813" s="2">
        <f>(100-AJ1813)/(100-AI1813)*AG1813</f>
        <v>12902.4</v>
      </c>
      <c r="AL1813" s="8">
        <f t="shared" si="86"/>
        <v>144</v>
      </c>
    </row>
    <row r="1814" spans="1:38" x14ac:dyDescent="0.35">
      <c r="A1814" s="1" t="s">
        <v>2750</v>
      </c>
      <c r="B1814" s="1" t="s">
        <v>2593</v>
      </c>
      <c r="C1814" s="1" t="s">
        <v>2746</v>
      </c>
      <c r="D1814" s="1" t="s">
        <v>2752</v>
      </c>
      <c r="E1814" s="1" t="s">
        <v>33</v>
      </c>
      <c r="F1814" s="2">
        <v>189158</v>
      </c>
      <c r="G1814" s="2">
        <v>399754</v>
      </c>
      <c r="H1814" s="2">
        <v>189158</v>
      </c>
      <c r="I1814" s="2">
        <v>399754</v>
      </c>
      <c r="J1814" s="1" t="s">
        <v>107</v>
      </c>
      <c r="K1814" s="1" t="s">
        <v>35</v>
      </c>
      <c r="L1814" s="1" t="s">
        <v>107</v>
      </c>
      <c r="M1814" s="1" t="s">
        <v>538</v>
      </c>
      <c r="N1814" s="1" t="s">
        <v>96</v>
      </c>
      <c r="O1814" s="1" t="s">
        <v>2751</v>
      </c>
      <c r="P1814" s="1" t="s">
        <v>2753</v>
      </c>
      <c r="Q1814" s="1" t="s">
        <v>45</v>
      </c>
      <c r="AA1814">
        <v>36</v>
      </c>
      <c r="AB1814">
        <v>0.2606</v>
      </c>
      <c r="AC1814">
        <v>2.2999999999999998</v>
      </c>
      <c r="AD1814">
        <v>1.3</v>
      </c>
      <c r="AE1814">
        <v>8.4</v>
      </c>
      <c r="AF1814">
        <v>32</v>
      </c>
      <c r="AG1814" s="2">
        <f t="shared" si="84"/>
        <v>302.40000000000003</v>
      </c>
      <c r="AH1814" s="2">
        <f t="shared" si="85"/>
        <v>432</v>
      </c>
      <c r="AI1814" s="8">
        <v>85</v>
      </c>
      <c r="AJ1814" s="8">
        <v>40</v>
      </c>
      <c r="AK1814" s="2">
        <f>(100-AJ1814)/(100-AI1814)*AG1814</f>
        <v>1209.6000000000001</v>
      </c>
      <c r="AL1814" s="8">
        <f t="shared" si="86"/>
        <v>9</v>
      </c>
    </row>
    <row r="1815" spans="1:38" x14ac:dyDescent="0.35">
      <c r="A1815" s="1" t="s">
        <v>2750</v>
      </c>
      <c r="B1815" s="1" t="s">
        <v>2593</v>
      </c>
      <c r="C1815" s="1" t="s">
        <v>2746</v>
      </c>
      <c r="D1815" s="1" t="s">
        <v>2752</v>
      </c>
      <c r="E1815" s="1" t="s">
        <v>33</v>
      </c>
      <c r="F1815" s="2">
        <v>189158</v>
      </c>
      <c r="G1815" s="2">
        <v>399754</v>
      </c>
      <c r="H1815" s="2">
        <v>189158</v>
      </c>
      <c r="I1815" s="2">
        <v>399754</v>
      </c>
      <c r="J1815" s="1" t="s">
        <v>112</v>
      </c>
      <c r="K1815" s="1" t="s">
        <v>35</v>
      </c>
      <c r="L1815" s="1" t="s">
        <v>106</v>
      </c>
      <c r="M1815" s="1" t="s">
        <v>538</v>
      </c>
      <c r="N1815" s="1" t="s">
        <v>96</v>
      </c>
      <c r="O1815" s="1" t="s">
        <v>2751</v>
      </c>
      <c r="P1815" s="1" t="s">
        <v>2753</v>
      </c>
      <c r="Q1815" s="1" t="s">
        <v>45</v>
      </c>
      <c r="AA1815" s="2">
        <v>2278</v>
      </c>
      <c r="AB1815">
        <v>0</v>
      </c>
      <c r="AC1815">
        <v>22</v>
      </c>
      <c r="AD1815">
        <v>0.1</v>
      </c>
      <c r="AE1815">
        <v>2.2999999999999998</v>
      </c>
      <c r="AF1815">
        <v>15</v>
      </c>
      <c r="AG1815" s="2">
        <f t="shared" si="84"/>
        <v>5239.3999999999996</v>
      </c>
      <c r="AH1815" s="2">
        <f t="shared" si="85"/>
        <v>27336</v>
      </c>
      <c r="AI1815" s="8">
        <v>85</v>
      </c>
      <c r="AJ1815" s="8">
        <v>40</v>
      </c>
      <c r="AK1815" s="2">
        <f>(100-AJ1815)/(100-AI1815)*AG1815</f>
        <v>20957.599999999999</v>
      </c>
      <c r="AL1815" s="8">
        <f t="shared" si="86"/>
        <v>569</v>
      </c>
    </row>
    <row r="1816" spans="1:38" x14ac:dyDescent="0.35">
      <c r="A1816" s="1" t="s">
        <v>2754</v>
      </c>
      <c r="B1816" s="1" t="s">
        <v>2593</v>
      </c>
      <c r="C1816" s="1" t="s">
        <v>2746</v>
      </c>
      <c r="D1816" s="1" t="s">
        <v>2756</v>
      </c>
      <c r="E1816" s="1" t="s">
        <v>33</v>
      </c>
      <c r="F1816" s="2">
        <v>188568</v>
      </c>
      <c r="G1816" s="2">
        <v>398942</v>
      </c>
      <c r="H1816" s="2">
        <v>188568</v>
      </c>
      <c r="I1816" s="2">
        <v>398942</v>
      </c>
      <c r="J1816" s="1" t="s">
        <v>46</v>
      </c>
      <c r="K1816" s="1" t="s">
        <v>35</v>
      </c>
      <c r="L1816" s="1" t="s">
        <v>46</v>
      </c>
      <c r="M1816" s="1" t="s">
        <v>127</v>
      </c>
      <c r="N1816" s="1" t="s">
        <v>48</v>
      </c>
      <c r="O1816" s="1" t="s">
        <v>2755</v>
      </c>
      <c r="P1816" s="1" t="s">
        <v>2757</v>
      </c>
      <c r="Q1816" s="1" t="s">
        <v>45</v>
      </c>
      <c r="AA1816">
        <v>2</v>
      </c>
      <c r="AB1816">
        <v>0.2606</v>
      </c>
      <c r="AC1816">
        <v>1.5</v>
      </c>
      <c r="AD1816">
        <v>0.83</v>
      </c>
      <c r="AE1816">
        <v>2.8</v>
      </c>
      <c r="AF1816">
        <v>36</v>
      </c>
      <c r="AG1816" s="2">
        <f t="shared" si="84"/>
        <v>5.6</v>
      </c>
      <c r="AH1816" s="2">
        <f t="shared" si="85"/>
        <v>24</v>
      </c>
      <c r="AI1816" s="8">
        <v>85</v>
      </c>
      <c r="AJ1816" s="8">
        <v>40</v>
      </c>
      <c r="AK1816" s="2">
        <f>(100-AJ1816)/(100-AI1816)*AG1816</f>
        <v>22.4</v>
      </c>
      <c r="AL1816" s="8">
        <f t="shared" si="86"/>
        <v>0</v>
      </c>
    </row>
    <row r="1817" spans="1:38" x14ac:dyDescent="0.35">
      <c r="A1817" s="1" t="s">
        <v>2754</v>
      </c>
      <c r="B1817" s="1" t="s">
        <v>2593</v>
      </c>
      <c r="C1817" s="1" t="s">
        <v>2746</v>
      </c>
      <c r="D1817" s="1" t="s">
        <v>2756</v>
      </c>
      <c r="E1817" s="1" t="s">
        <v>33</v>
      </c>
      <c r="F1817" s="2">
        <v>188568</v>
      </c>
      <c r="G1817" s="2">
        <v>398942</v>
      </c>
      <c r="H1817" s="2">
        <v>188568</v>
      </c>
      <c r="I1817" s="2">
        <v>398942</v>
      </c>
      <c r="J1817" s="1" t="s">
        <v>53</v>
      </c>
      <c r="K1817" s="1" t="s">
        <v>35</v>
      </c>
      <c r="L1817" s="1" t="s">
        <v>53</v>
      </c>
      <c r="M1817" s="1" t="s">
        <v>127</v>
      </c>
      <c r="N1817" s="1" t="s">
        <v>48</v>
      </c>
      <c r="O1817" s="1" t="s">
        <v>2755</v>
      </c>
      <c r="P1817" s="1" t="s">
        <v>2757</v>
      </c>
      <c r="Q1817" s="1" t="s">
        <v>45</v>
      </c>
      <c r="AA1817">
        <v>586</v>
      </c>
      <c r="AB1817">
        <v>0.2606</v>
      </c>
      <c r="AC1817">
        <v>4.2</v>
      </c>
      <c r="AD1817">
        <v>0.63</v>
      </c>
      <c r="AE1817">
        <v>2.8</v>
      </c>
      <c r="AF1817">
        <v>35</v>
      </c>
      <c r="AG1817" s="2">
        <f t="shared" si="84"/>
        <v>1640.8</v>
      </c>
      <c r="AH1817" s="2">
        <f t="shared" si="85"/>
        <v>7032</v>
      </c>
      <c r="AI1817" s="8">
        <v>85</v>
      </c>
      <c r="AJ1817" s="8">
        <v>40</v>
      </c>
      <c r="AK1817" s="2">
        <f>(100-AJ1817)/(100-AI1817)*AG1817</f>
        <v>6563.2</v>
      </c>
      <c r="AL1817" s="8">
        <f t="shared" si="86"/>
        <v>146</v>
      </c>
    </row>
    <row r="1818" spans="1:38" x14ac:dyDescent="0.35">
      <c r="A1818" s="1" t="s">
        <v>2754</v>
      </c>
      <c r="B1818" s="1" t="s">
        <v>2593</v>
      </c>
      <c r="C1818" s="1" t="s">
        <v>2746</v>
      </c>
      <c r="D1818" s="1" t="s">
        <v>2756</v>
      </c>
      <c r="E1818" s="1" t="s">
        <v>33</v>
      </c>
      <c r="F1818" s="2">
        <v>188568</v>
      </c>
      <c r="G1818" s="2">
        <v>398942</v>
      </c>
      <c r="H1818" s="2">
        <v>188568</v>
      </c>
      <c r="I1818" s="2">
        <v>398942</v>
      </c>
      <c r="J1818" s="1" t="s">
        <v>63</v>
      </c>
      <c r="K1818" s="1" t="s">
        <v>35</v>
      </c>
      <c r="L1818" s="1" t="s">
        <v>63</v>
      </c>
      <c r="M1818" s="1" t="s">
        <v>127</v>
      </c>
      <c r="N1818" s="1" t="s">
        <v>52</v>
      </c>
      <c r="O1818" s="1" t="s">
        <v>2755</v>
      </c>
      <c r="P1818" s="1" t="s">
        <v>2757</v>
      </c>
      <c r="Q1818" s="1" t="s">
        <v>45</v>
      </c>
      <c r="AA1818">
        <v>180</v>
      </c>
      <c r="AB1818">
        <v>0.2606</v>
      </c>
      <c r="AC1818">
        <v>2.2999999999999998</v>
      </c>
      <c r="AD1818">
        <v>1.3</v>
      </c>
      <c r="AE1818">
        <v>4.2</v>
      </c>
      <c r="AF1818">
        <v>32</v>
      </c>
      <c r="AG1818" s="2">
        <f t="shared" si="84"/>
        <v>756</v>
      </c>
      <c r="AH1818" s="2">
        <f t="shared" si="85"/>
        <v>2160</v>
      </c>
      <c r="AI1818" s="8">
        <v>85</v>
      </c>
      <c r="AJ1818" s="8">
        <v>40</v>
      </c>
      <c r="AK1818" s="2">
        <f>(100-AJ1818)/(100-AI1818)*AG1818</f>
        <v>3024</v>
      </c>
      <c r="AL1818" s="8">
        <f t="shared" si="86"/>
        <v>45</v>
      </c>
    </row>
    <row r="1819" spans="1:38" x14ac:dyDescent="0.35">
      <c r="A1819" s="1" t="s">
        <v>2758</v>
      </c>
      <c r="B1819" s="1" t="s">
        <v>2593</v>
      </c>
      <c r="C1819" s="1" t="s">
        <v>2746</v>
      </c>
      <c r="D1819" s="1" t="s">
        <v>2760</v>
      </c>
      <c r="E1819" s="1" t="s">
        <v>33</v>
      </c>
      <c r="F1819" s="2">
        <v>188629</v>
      </c>
      <c r="G1819" s="2">
        <v>399093</v>
      </c>
      <c r="H1819" s="2">
        <v>188629</v>
      </c>
      <c r="I1819" s="2">
        <v>399093</v>
      </c>
      <c r="J1819" s="1" t="s">
        <v>49</v>
      </c>
      <c r="K1819" s="1" t="s">
        <v>35</v>
      </c>
      <c r="L1819" s="1" t="s">
        <v>50</v>
      </c>
      <c r="M1819" s="1" t="s">
        <v>47</v>
      </c>
      <c r="N1819" s="1" t="s">
        <v>52</v>
      </c>
      <c r="O1819" s="1" t="s">
        <v>2759</v>
      </c>
      <c r="P1819" s="1" t="s">
        <v>2757</v>
      </c>
      <c r="Q1819" s="1" t="s">
        <v>45</v>
      </c>
      <c r="AA1819" s="2">
        <v>1512</v>
      </c>
      <c r="AB1819">
        <v>4.3700000000000003E-2</v>
      </c>
      <c r="AC1819">
        <v>22</v>
      </c>
      <c r="AD1819">
        <v>0.1</v>
      </c>
      <c r="AE1819">
        <v>2</v>
      </c>
      <c r="AF1819">
        <v>15</v>
      </c>
      <c r="AG1819" s="2">
        <f t="shared" si="84"/>
        <v>3024</v>
      </c>
      <c r="AH1819" s="2">
        <f t="shared" si="85"/>
        <v>18144</v>
      </c>
      <c r="AI1819" s="8">
        <v>85</v>
      </c>
      <c r="AJ1819" s="8">
        <v>40</v>
      </c>
      <c r="AK1819" s="2">
        <f>(100-AJ1819)/(100-AI1819)*AG1819</f>
        <v>12096</v>
      </c>
      <c r="AL1819" s="8">
        <f t="shared" si="86"/>
        <v>378</v>
      </c>
    </row>
    <row r="1820" spans="1:38" x14ac:dyDescent="0.35">
      <c r="A1820" s="1" t="s">
        <v>2758</v>
      </c>
      <c r="B1820" s="1" t="s">
        <v>2593</v>
      </c>
      <c r="C1820" s="1" t="s">
        <v>2746</v>
      </c>
      <c r="D1820" s="1" t="s">
        <v>2760</v>
      </c>
      <c r="E1820" s="1" t="s">
        <v>33</v>
      </c>
      <c r="F1820" s="2">
        <v>188629</v>
      </c>
      <c r="G1820" s="2">
        <v>399093</v>
      </c>
      <c r="H1820" s="2">
        <v>188629</v>
      </c>
      <c r="I1820" s="2">
        <v>399093</v>
      </c>
      <c r="J1820" s="1" t="s">
        <v>79</v>
      </c>
      <c r="K1820" s="1" t="s">
        <v>35</v>
      </c>
      <c r="L1820" s="1" t="s">
        <v>54</v>
      </c>
      <c r="M1820" s="1" t="s">
        <v>47</v>
      </c>
      <c r="N1820" s="1" t="s">
        <v>56</v>
      </c>
      <c r="O1820" s="1" t="s">
        <v>2759</v>
      </c>
      <c r="P1820" s="1" t="s">
        <v>2757</v>
      </c>
      <c r="Q1820" s="1" t="s">
        <v>45</v>
      </c>
      <c r="AA1820" s="2">
        <v>2205</v>
      </c>
      <c r="AB1820">
        <v>4.3700000000000003E-2</v>
      </c>
      <c r="AC1820">
        <v>1.4</v>
      </c>
      <c r="AD1820">
        <v>0.45</v>
      </c>
      <c r="AE1820">
        <v>5.8</v>
      </c>
      <c r="AF1820">
        <v>31</v>
      </c>
      <c r="AG1820" s="2">
        <f t="shared" si="84"/>
        <v>12789</v>
      </c>
      <c r="AH1820" s="2">
        <f t="shared" si="85"/>
        <v>26460</v>
      </c>
      <c r="AI1820" s="8">
        <v>85</v>
      </c>
      <c r="AJ1820" s="8">
        <v>40</v>
      </c>
      <c r="AK1820" s="2">
        <f>(100-AJ1820)/(100-AI1820)*AG1820</f>
        <v>51156</v>
      </c>
      <c r="AL1820" s="8">
        <f t="shared" si="86"/>
        <v>551</v>
      </c>
    </row>
    <row r="1821" spans="1:38" x14ac:dyDescent="0.35">
      <c r="A1821" s="1" t="s">
        <v>2758</v>
      </c>
      <c r="B1821" s="1" t="s">
        <v>2593</v>
      </c>
      <c r="C1821" s="1" t="s">
        <v>2746</v>
      </c>
      <c r="D1821" s="1" t="s">
        <v>2760</v>
      </c>
      <c r="E1821" s="1" t="s">
        <v>33</v>
      </c>
      <c r="F1821" s="2">
        <v>188629</v>
      </c>
      <c r="G1821" s="2">
        <v>399093</v>
      </c>
      <c r="H1821" s="2">
        <v>188629</v>
      </c>
      <c r="I1821" s="2">
        <v>399093</v>
      </c>
      <c r="J1821" s="1" t="s">
        <v>53</v>
      </c>
      <c r="K1821" s="1" t="s">
        <v>35</v>
      </c>
      <c r="L1821" s="1" t="s">
        <v>53</v>
      </c>
      <c r="M1821" s="1" t="s">
        <v>47</v>
      </c>
      <c r="N1821" s="1" t="s">
        <v>52</v>
      </c>
      <c r="O1821" s="1" t="s">
        <v>2759</v>
      </c>
      <c r="P1821" s="1" t="s">
        <v>2757</v>
      </c>
      <c r="Q1821" s="1" t="s">
        <v>45</v>
      </c>
      <c r="AA1821">
        <v>400</v>
      </c>
      <c r="AB1821">
        <v>0.2606</v>
      </c>
      <c r="AC1821">
        <v>4.2</v>
      </c>
      <c r="AD1821">
        <v>0.63</v>
      </c>
      <c r="AE1821">
        <v>4.7</v>
      </c>
      <c r="AF1821">
        <v>35</v>
      </c>
      <c r="AG1821" s="2">
        <f t="shared" si="84"/>
        <v>1880</v>
      </c>
      <c r="AH1821" s="2">
        <f t="shared" si="85"/>
        <v>4800</v>
      </c>
      <c r="AI1821" s="8">
        <v>85</v>
      </c>
      <c r="AJ1821" s="8">
        <v>40</v>
      </c>
      <c r="AK1821" s="2">
        <f>(100-AJ1821)/(100-AI1821)*AG1821</f>
        <v>7520</v>
      </c>
      <c r="AL1821" s="8">
        <f t="shared" si="86"/>
        <v>100</v>
      </c>
    </row>
    <row r="1822" spans="1:38" x14ac:dyDescent="0.35">
      <c r="A1822" s="1" t="s">
        <v>2761</v>
      </c>
      <c r="B1822" s="1" t="s">
        <v>2766</v>
      </c>
      <c r="C1822" s="1" t="s">
        <v>2765</v>
      </c>
      <c r="D1822" s="1" t="s">
        <v>2763</v>
      </c>
      <c r="E1822" s="1" t="s">
        <v>33</v>
      </c>
      <c r="F1822" s="2">
        <v>158689</v>
      </c>
      <c r="G1822" s="2">
        <v>408680</v>
      </c>
      <c r="H1822" s="2">
        <v>158689</v>
      </c>
      <c r="I1822" s="2">
        <v>408680</v>
      </c>
      <c r="J1822" s="1" t="s">
        <v>53</v>
      </c>
      <c r="K1822" s="1" t="s">
        <v>35</v>
      </c>
      <c r="L1822" s="1" t="s">
        <v>53</v>
      </c>
      <c r="M1822" s="1" t="s">
        <v>51</v>
      </c>
      <c r="N1822" s="1" t="s">
        <v>48</v>
      </c>
      <c r="O1822" s="1" t="s">
        <v>2762</v>
      </c>
      <c r="P1822" s="1" t="s">
        <v>2764</v>
      </c>
      <c r="Q1822" s="1" t="s">
        <v>45</v>
      </c>
      <c r="AA1822">
        <v>289</v>
      </c>
      <c r="AB1822">
        <v>0.2606</v>
      </c>
      <c r="AC1822">
        <v>4.2</v>
      </c>
      <c r="AD1822">
        <v>0.63</v>
      </c>
      <c r="AE1822">
        <v>4.7</v>
      </c>
      <c r="AF1822">
        <v>35</v>
      </c>
      <c r="AG1822" s="2">
        <f t="shared" si="84"/>
        <v>1358.3</v>
      </c>
      <c r="AH1822" s="2">
        <f t="shared" si="85"/>
        <v>3468</v>
      </c>
      <c r="AI1822" s="8">
        <v>85</v>
      </c>
      <c r="AJ1822" s="8">
        <v>40</v>
      </c>
      <c r="AK1822" s="2">
        <f>(100-AJ1822)/(100-AI1822)*AG1822</f>
        <v>5433.2</v>
      </c>
      <c r="AL1822" s="8">
        <f t="shared" si="86"/>
        <v>72</v>
      </c>
    </row>
    <row r="1823" spans="1:38" x14ac:dyDescent="0.35">
      <c r="A1823" s="1" t="s">
        <v>2761</v>
      </c>
      <c r="B1823" s="1" t="s">
        <v>2766</v>
      </c>
      <c r="C1823" s="1" t="s">
        <v>2765</v>
      </c>
      <c r="D1823" s="1" t="s">
        <v>2763</v>
      </c>
      <c r="E1823" s="1" t="s">
        <v>33</v>
      </c>
      <c r="F1823" s="2">
        <v>158689</v>
      </c>
      <c r="G1823" s="2">
        <v>408680</v>
      </c>
      <c r="H1823" s="2">
        <v>158689</v>
      </c>
      <c r="I1823" s="2">
        <v>408680</v>
      </c>
      <c r="J1823" s="1" t="s">
        <v>49</v>
      </c>
      <c r="K1823" s="1" t="s">
        <v>35</v>
      </c>
      <c r="L1823" s="1" t="s">
        <v>50</v>
      </c>
      <c r="M1823" s="1" t="s">
        <v>47</v>
      </c>
      <c r="N1823" s="1" t="s">
        <v>52</v>
      </c>
      <c r="O1823" s="1" t="s">
        <v>2762</v>
      </c>
      <c r="P1823" s="1" t="s">
        <v>2764</v>
      </c>
      <c r="Q1823" s="1" t="s">
        <v>45</v>
      </c>
      <c r="AA1823" s="2">
        <v>1560</v>
      </c>
      <c r="AB1823">
        <v>0</v>
      </c>
      <c r="AC1823">
        <v>22</v>
      </c>
      <c r="AD1823">
        <v>0.1</v>
      </c>
      <c r="AE1823">
        <v>2</v>
      </c>
      <c r="AF1823">
        <v>15</v>
      </c>
      <c r="AG1823" s="2">
        <f t="shared" si="84"/>
        <v>3120</v>
      </c>
      <c r="AH1823" s="2">
        <f t="shared" si="85"/>
        <v>18720</v>
      </c>
      <c r="AI1823" s="8">
        <v>85</v>
      </c>
      <c r="AJ1823" s="8">
        <v>40</v>
      </c>
      <c r="AK1823" s="2">
        <f>(100-AJ1823)/(100-AI1823)*AG1823</f>
        <v>12480</v>
      </c>
      <c r="AL1823" s="8">
        <f t="shared" si="86"/>
        <v>390</v>
      </c>
    </row>
    <row r="1824" spans="1:38" x14ac:dyDescent="0.35">
      <c r="A1824" s="1" t="s">
        <v>2767</v>
      </c>
      <c r="B1824" s="1" t="s">
        <v>2766</v>
      </c>
      <c r="C1824" s="1" t="s">
        <v>2765</v>
      </c>
      <c r="D1824" s="1" t="s">
        <v>2769</v>
      </c>
      <c r="E1824" s="1" t="s">
        <v>33</v>
      </c>
      <c r="F1824" s="2">
        <v>158118</v>
      </c>
      <c r="G1824" s="2">
        <v>408875</v>
      </c>
      <c r="H1824" s="2">
        <v>158118</v>
      </c>
      <c r="I1824" s="2">
        <v>408875</v>
      </c>
      <c r="J1824" s="1" t="s">
        <v>46</v>
      </c>
      <c r="K1824" s="1" t="s">
        <v>35</v>
      </c>
      <c r="L1824" s="1" t="s">
        <v>46</v>
      </c>
      <c r="M1824" s="1" t="s">
        <v>127</v>
      </c>
      <c r="N1824" s="1" t="s">
        <v>48</v>
      </c>
      <c r="O1824" s="1" t="s">
        <v>2768</v>
      </c>
      <c r="P1824" s="1" t="s">
        <v>2764</v>
      </c>
      <c r="Q1824" s="1" t="s">
        <v>45</v>
      </c>
      <c r="AA1824">
        <v>2</v>
      </c>
      <c r="AB1824">
        <v>0.2606</v>
      </c>
      <c r="AC1824">
        <v>1.5</v>
      </c>
      <c r="AD1824">
        <v>0.83</v>
      </c>
      <c r="AE1824">
        <v>2.8</v>
      </c>
      <c r="AF1824">
        <v>36</v>
      </c>
      <c r="AG1824" s="2">
        <f t="shared" si="84"/>
        <v>5.6</v>
      </c>
      <c r="AH1824" s="2">
        <f t="shared" si="85"/>
        <v>24</v>
      </c>
      <c r="AI1824" s="8">
        <v>85</v>
      </c>
      <c r="AJ1824" s="8">
        <v>40</v>
      </c>
      <c r="AK1824" s="2">
        <f>(100-AJ1824)/(100-AI1824)*AG1824</f>
        <v>22.4</v>
      </c>
      <c r="AL1824" s="8">
        <f t="shared" si="86"/>
        <v>0</v>
      </c>
    </row>
    <row r="1825" spans="1:38" x14ac:dyDescent="0.35">
      <c r="A1825" s="1" t="s">
        <v>2767</v>
      </c>
      <c r="B1825" s="1" t="s">
        <v>2766</v>
      </c>
      <c r="C1825" s="1" t="s">
        <v>2765</v>
      </c>
      <c r="D1825" s="1" t="s">
        <v>2769</v>
      </c>
      <c r="E1825" s="1" t="s">
        <v>33</v>
      </c>
      <c r="F1825" s="2">
        <v>158118</v>
      </c>
      <c r="G1825" s="2">
        <v>408875</v>
      </c>
      <c r="H1825" s="2">
        <v>158118</v>
      </c>
      <c r="I1825" s="2">
        <v>408875</v>
      </c>
      <c r="J1825" s="1" t="s">
        <v>53</v>
      </c>
      <c r="K1825" s="1" t="s">
        <v>35</v>
      </c>
      <c r="L1825" s="1" t="s">
        <v>53</v>
      </c>
      <c r="M1825" s="1" t="s">
        <v>127</v>
      </c>
      <c r="N1825" s="1" t="s">
        <v>48</v>
      </c>
      <c r="O1825" s="1" t="s">
        <v>2768</v>
      </c>
      <c r="P1825" s="1" t="s">
        <v>2764</v>
      </c>
      <c r="Q1825" s="1" t="s">
        <v>45</v>
      </c>
      <c r="AA1825">
        <v>115</v>
      </c>
      <c r="AB1825">
        <v>0.2606</v>
      </c>
      <c r="AC1825">
        <v>4.2</v>
      </c>
      <c r="AD1825">
        <v>0.63</v>
      </c>
      <c r="AE1825">
        <v>2.8</v>
      </c>
      <c r="AF1825">
        <v>35</v>
      </c>
      <c r="AG1825" s="2">
        <f t="shared" si="84"/>
        <v>322</v>
      </c>
      <c r="AH1825" s="2">
        <f t="shared" si="85"/>
        <v>1380</v>
      </c>
      <c r="AI1825" s="8">
        <v>85</v>
      </c>
      <c r="AJ1825" s="8">
        <v>40</v>
      </c>
      <c r="AK1825" s="2">
        <f>(100-AJ1825)/(100-AI1825)*AG1825</f>
        <v>1288</v>
      </c>
      <c r="AL1825" s="8">
        <f t="shared" si="86"/>
        <v>28</v>
      </c>
    </row>
    <row r="1826" spans="1:38" x14ac:dyDescent="0.35">
      <c r="A1826" s="1" t="s">
        <v>2770</v>
      </c>
      <c r="B1826" s="1" t="s">
        <v>2766</v>
      </c>
      <c r="C1826" s="1" t="s">
        <v>2765</v>
      </c>
      <c r="D1826" s="1" t="s">
        <v>2772</v>
      </c>
      <c r="E1826" s="1" t="s">
        <v>33</v>
      </c>
      <c r="F1826" s="2">
        <v>159398</v>
      </c>
      <c r="G1826" s="2">
        <v>410499</v>
      </c>
      <c r="H1826" s="2">
        <v>159398</v>
      </c>
      <c r="I1826" s="2">
        <v>410499</v>
      </c>
      <c r="J1826" s="1" t="s">
        <v>85</v>
      </c>
      <c r="K1826" s="1" t="s">
        <v>35</v>
      </c>
      <c r="L1826" s="1" t="s">
        <v>54</v>
      </c>
      <c r="M1826" s="1" t="s">
        <v>80</v>
      </c>
      <c r="N1826" s="1" t="s">
        <v>56</v>
      </c>
      <c r="O1826" s="1" t="s">
        <v>2771</v>
      </c>
      <c r="P1826" s="1" t="s">
        <v>2773</v>
      </c>
      <c r="Q1826" s="1" t="s">
        <v>45</v>
      </c>
      <c r="AA1826">
        <v>240</v>
      </c>
      <c r="AB1826">
        <v>4.3700000000000003E-2</v>
      </c>
      <c r="AC1826">
        <v>1.4</v>
      </c>
      <c r="AD1826">
        <v>0.45</v>
      </c>
      <c r="AE1826">
        <v>3.5</v>
      </c>
      <c r="AF1826">
        <v>31</v>
      </c>
      <c r="AG1826" s="2">
        <f t="shared" si="84"/>
        <v>840</v>
      </c>
      <c r="AH1826" s="2">
        <f t="shared" si="85"/>
        <v>2880</v>
      </c>
      <c r="AI1826" s="8">
        <v>85</v>
      </c>
      <c r="AJ1826" s="8">
        <v>40</v>
      </c>
      <c r="AK1826" s="2">
        <f>(100-AJ1826)/(100-AI1826)*AG1826</f>
        <v>3360</v>
      </c>
      <c r="AL1826" s="8">
        <f t="shared" si="86"/>
        <v>60</v>
      </c>
    </row>
    <row r="1827" spans="1:38" x14ac:dyDescent="0.35">
      <c r="A1827" s="1" t="s">
        <v>2774</v>
      </c>
      <c r="B1827" s="1" t="s">
        <v>2766</v>
      </c>
      <c r="C1827" s="1" t="s">
        <v>2765</v>
      </c>
      <c r="D1827" s="1" t="s">
        <v>2775</v>
      </c>
      <c r="E1827" s="1" t="s">
        <v>33</v>
      </c>
      <c r="F1827" s="2">
        <v>157590</v>
      </c>
      <c r="G1827" s="2">
        <v>409480</v>
      </c>
      <c r="H1827" s="2">
        <v>157590</v>
      </c>
      <c r="I1827" s="2">
        <v>409480</v>
      </c>
      <c r="J1827" s="1" t="s">
        <v>79</v>
      </c>
      <c r="K1827" s="1" t="s">
        <v>35</v>
      </c>
      <c r="L1827" s="1" t="s">
        <v>54</v>
      </c>
      <c r="M1827" s="1" t="s">
        <v>84</v>
      </c>
      <c r="N1827" s="1" t="s">
        <v>56</v>
      </c>
      <c r="P1827" s="1" t="s">
        <v>2776</v>
      </c>
      <c r="Q1827" s="1" t="s">
        <v>45</v>
      </c>
      <c r="AA1827">
        <v>920</v>
      </c>
      <c r="AB1827">
        <v>4.3700000000000003E-2</v>
      </c>
      <c r="AC1827">
        <v>1.4</v>
      </c>
      <c r="AD1827">
        <v>0.45</v>
      </c>
      <c r="AE1827">
        <v>5.8</v>
      </c>
      <c r="AF1827">
        <v>31</v>
      </c>
      <c r="AG1827" s="2">
        <f t="shared" si="84"/>
        <v>5336</v>
      </c>
      <c r="AH1827" s="2">
        <f t="shared" si="85"/>
        <v>11040</v>
      </c>
      <c r="AI1827" s="8">
        <v>85</v>
      </c>
      <c r="AJ1827" s="8">
        <v>40</v>
      </c>
      <c r="AK1827" s="2">
        <f>(100-AJ1827)/(100-AI1827)*AG1827</f>
        <v>21344</v>
      </c>
      <c r="AL1827" s="8">
        <f t="shared" si="86"/>
        <v>230</v>
      </c>
    </row>
    <row r="1828" spans="1:38" x14ac:dyDescent="0.35">
      <c r="A1828" s="1" t="s">
        <v>2774</v>
      </c>
      <c r="B1828" s="1" t="s">
        <v>2766</v>
      </c>
      <c r="C1828" s="1" t="s">
        <v>2765</v>
      </c>
      <c r="D1828" s="1" t="s">
        <v>2775</v>
      </c>
      <c r="E1828" s="1" t="s">
        <v>33</v>
      </c>
      <c r="F1828" s="2">
        <v>157590</v>
      </c>
      <c r="G1828" s="2">
        <v>409480</v>
      </c>
      <c r="H1828" s="2">
        <v>157590</v>
      </c>
      <c r="I1828" s="2">
        <v>409480</v>
      </c>
      <c r="J1828" s="1" t="s">
        <v>46</v>
      </c>
      <c r="K1828" s="1" t="s">
        <v>35</v>
      </c>
      <c r="L1828" s="1" t="s">
        <v>46</v>
      </c>
      <c r="M1828" s="1" t="s">
        <v>80</v>
      </c>
      <c r="N1828" s="1" t="s">
        <v>48</v>
      </c>
      <c r="P1828" s="1" t="s">
        <v>2776</v>
      </c>
      <c r="Q1828" s="1" t="s">
        <v>45</v>
      </c>
      <c r="AA1828">
        <v>6</v>
      </c>
      <c r="AB1828">
        <v>0.2606</v>
      </c>
      <c r="AC1828">
        <v>1.5</v>
      </c>
      <c r="AD1828">
        <v>0.83</v>
      </c>
      <c r="AE1828">
        <v>2.8</v>
      </c>
      <c r="AF1828">
        <v>36</v>
      </c>
      <c r="AG1828" s="2">
        <f t="shared" si="84"/>
        <v>16.799999999999997</v>
      </c>
      <c r="AH1828" s="2">
        <f t="shared" si="85"/>
        <v>72</v>
      </c>
      <c r="AI1828" s="8">
        <v>85</v>
      </c>
      <c r="AJ1828" s="8">
        <v>40</v>
      </c>
      <c r="AK1828" s="2">
        <f>(100-AJ1828)/(100-AI1828)*AG1828</f>
        <v>67.199999999999989</v>
      </c>
      <c r="AL1828" s="8">
        <f t="shared" si="86"/>
        <v>1</v>
      </c>
    </row>
    <row r="1829" spans="1:38" x14ac:dyDescent="0.35">
      <c r="A1829" s="1" t="s">
        <v>2777</v>
      </c>
      <c r="B1829" s="1" t="s">
        <v>2766</v>
      </c>
      <c r="C1829" s="1" t="s">
        <v>2765</v>
      </c>
      <c r="D1829" s="1" t="s">
        <v>2779</v>
      </c>
      <c r="E1829" s="1" t="s">
        <v>33</v>
      </c>
      <c r="F1829" s="2">
        <v>157751</v>
      </c>
      <c r="G1829" s="2">
        <v>409716</v>
      </c>
      <c r="H1829" s="2">
        <v>157751</v>
      </c>
      <c r="I1829" s="2">
        <v>409716</v>
      </c>
      <c r="J1829" s="1" t="s">
        <v>94</v>
      </c>
      <c r="K1829" s="1" t="s">
        <v>35</v>
      </c>
      <c r="L1829" s="1" t="s">
        <v>94</v>
      </c>
      <c r="M1829" s="1" t="s">
        <v>538</v>
      </c>
      <c r="N1829" s="1" t="s">
        <v>96</v>
      </c>
      <c r="O1829" s="1" t="s">
        <v>2778</v>
      </c>
      <c r="P1829" s="1" t="s">
        <v>2780</v>
      </c>
      <c r="Q1829" s="1" t="s">
        <v>45</v>
      </c>
      <c r="AA1829">
        <v>821</v>
      </c>
      <c r="AB1829">
        <v>0.2606</v>
      </c>
      <c r="AC1829">
        <v>4.2</v>
      </c>
      <c r="AD1829">
        <v>0.63</v>
      </c>
      <c r="AE1829">
        <v>5.6</v>
      </c>
      <c r="AF1829">
        <v>35</v>
      </c>
      <c r="AG1829" s="2">
        <f t="shared" si="84"/>
        <v>4597.5999999999995</v>
      </c>
      <c r="AH1829" s="2">
        <f t="shared" si="85"/>
        <v>9852</v>
      </c>
      <c r="AI1829" s="8">
        <v>85</v>
      </c>
      <c r="AJ1829" s="8">
        <v>40</v>
      </c>
      <c r="AK1829" s="2">
        <f>(100-AJ1829)/(100-AI1829)*AG1829</f>
        <v>18390.399999999998</v>
      </c>
      <c r="AL1829" s="8">
        <f t="shared" si="86"/>
        <v>205</v>
      </c>
    </row>
    <row r="1830" spans="1:38" x14ac:dyDescent="0.35">
      <c r="A1830" s="1" t="s">
        <v>2781</v>
      </c>
      <c r="B1830" s="1" t="s">
        <v>2766</v>
      </c>
      <c r="C1830" s="1" t="s">
        <v>2784</v>
      </c>
      <c r="D1830" s="1" t="s">
        <v>2782</v>
      </c>
      <c r="E1830" s="1" t="s">
        <v>33</v>
      </c>
      <c r="F1830" s="2">
        <v>154509</v>
      </c>
      <c r="G1830" s="2">
        <v>406956</v>
      </c>
      <c r="H1830" s="2">
        <v>154509</v>
      </c>
      <c r="I1830" s="2">
        <v>406956</v>
      </c>
      <c r="J1830" s="1" t="s">
        <v>79</v>
      </c>
      <c r="K1830" s="1" t="s">
        <v>35</v>
      </c>
      <c r="L1830" s="1" t="s">
        <v>54</v>
      </c>
      <c r="M1830" s="1" t="s">
        <v>122</v>
      </c>
      <c r="N1830" s="1" t="s">
        <v>56</v>
      </c>
      <c r="P1830" s="1" t="s">
        <v>2783</v>
      </c>
      <c r="Q1830" s="1" t="s">
        <v>45</v>
      </c>
      <c r="AA1830">
        <v>0</v>
      </c>
      <c r="AB1830">
        <v>4.3700000000000003E-2</v>
      </c>
      <c r="AC1830">
        <v>1.4</v>
      </c>
      <c r="AD1830">
        <v>0.45</v>
      </c>
      <c r="AE1830">
        <v>3.5</v>
      </c>
      <c r="AF1830">
        <v>31</v>
      </c>
      <c r="AG1830" s="2">
        <f t="shared" si="84"/>
        <v>0</v>
      </c>
      <c r="AH1830" s="2">
        <f t="shared" si="85"/>
        <v>0</v>
      </c>
      <c r="AI1830" s="8">
        <v>85</v>
      </c>
      <c r="AJ1830" s="8">
        <v>40</v>
      </c>
      <c r="AK1830" s="2">
        <f>(100-AJ1830)/(100-AI1830)*AG1830</f>
        <v>0</v>
      </c>
      <c r="AL1830" s="8">
        <f t="shared" si="86"/>
        <v>0</v>
      </c>
    </row>
    <row r="1831" spans="1:38" x14ac:dyDescent="0.35">
      <c r="A1831" s="1" t="s">
        <v>2785</v>
      </c>
      <c r="B1831" s="1" t="s">
        <v>2790</v>
      </c>
      <c r="C1831" s="1" t="s">
        <v>2789</v>
      </c>
      <c r="D1831" s="1" t="s">
        <v>2787</v>
      </c>
      <c r="E1831" s="1" t="s">
        <v>33</v>
      </c>
      <c r="F1831" s="2">
        <v>173364</v>
      </c>
      <c r="G1831" s="2">
        <v>380703</v>
      </c>
      <c r="H1831" s="2">
        <v>173364</v>
      </c>
      <c r="I1831" s="2">
        <v>380703</v>
      </c>
      <c r="J1831" s="1" t="s">
        <v>46</v>
      </c>
      <c r="K1831" s="1" t="s">
        <v>35</v>
      </c>
      <c r="L1831" s="1" t="s">
        <v>46</v>
      </c>
      <c r="M1831" s="1" t="s">
        <v>122</v>
      </c>
      <c r="N1831" s="1" t="s">
        <v>48</v>
      </c>
      <c r="O1831" s="1" t="s">
        <v>2786</v>
      </c>
      <c r="P1831" s="1" t="s">
        <v>2788</v>
      </c>
      <c r="Q1831" s="1" t="s">
        <v>45</v>
      </c>
      <c r="AA1831">
        <v>2</v>
      </c>
      <c r="AB1831">
        <v>0.2606</v>
      </c>
      <c r="AC1831">
        <v>1.5</v>
      </c>
      <c r="AD1831">
        <v>0.83</v>
      </c>
      <c r="AE1831">
        <v>2.8</v>
      </c>
      <c r="AF1831">
        <v>36</v>
      </c>
      <c r="AG1831" s="2">
        <f t="shared" si="84"/>
        <v>5.6</v>
      </c>
      <c r="AH1831" s="2">
        <f t="shared" si="85"/>
        <v>24</v>
      </c>
      <c r="AI1831" s="8">
        <v>85</v>
      </c>
      <c r="AJ1831" s="8">
        <v>40</v>
      </c>
      <c r="AK1831" s="2">
        <f>(100-AJ1831)/(100-AI1831)*AG1831</f>
        <v>22.4</v>
      </c>
      <c r="AL1831" s="8">
        <f t="shared" si="86"/>
        <v>0</v>
      </c>
    </row>
    <row r="1832" spans="1:38" x14ac:dyDescent="0.35">
      <c r="A1832" s="1" t="s">
        <v>2785</v>
      </c>
      <c r="B1832" s="1" t="s">
        <v>2790</v>
      </c>
      <c r="C1832" s="1" t="s">
        <v>2789</v>
      </c>
      <c r="D1832" s="1" t="s">
        <v>2787</v>
      </c>
      <c r="E1832" s="1" t="s">
        <v>33</v>
      </c>
      <c r="F1832" s="2">
        <v>173364</v>
      </c>
      <c r="G1832" s="2">
        <v>380703</v>
      </c>
      <c r="H1832" s="2">
        <v>173364</v>
      </c>
      <c r="I1832" s="2">
        <v>380703</v>
      </c>
      <c r="J1832" s="1" t="s">
        <v>68</v>
      </c>
      <c r="K1832" s="1" t="s">
        <v>35</v>
      </c>
      <c r="L1832" s="1" t="s">
        <v>50</v>
      </c>
      <c r="M1832" s="1" t="s">
        <v>122</v>
      </c>
      <c r="N1832" s="1" t="s">
        <v>52</v>
      </c>
      <c r="O1832" s="1" t="s">
        <v>2786</v>
      </c>
      <c r="P1832" s="1" t="s">
        <v>2788</v>
      </c>
      <c r="Q1832" s="1" t="s">
        <v>45</v>
      </c>
      <c r="AA1832" s="2">
        <v>1344</v>
      </c>
      <c r="AB1832">
        <v>0</v>
      </c>
      <c r="AC1832">
        <v>22</v>
      </c>
      <c r="AD1832">
        <v>0.1</v>
      </c>
      <c r="AE1832">
        <v>1.2</v>
      </c>
      <c r="AF1832">
        <v>15</v>
      </c>
      <c r="AG1832" s="2">
        <f t="shared" si="84"/>
        <v>1612.8</v>
      </c>
      <c r="AH1832" s="2">
        <f t="shared" si="85"/>
        <v>16128</v>
      </c>
      <c r="AI1832" s="8">
        <v>85</v>
      </c>
      <c r="AJ1832" s="8">
        <v>40</v>
      </c>
      <c r="AK1832" s="2">
        <f>(100-AJ1832)/(100-AI1832)*AG1832</f>
        <v>6451.2</v>
      </c>
      <c r="AL1832" s="8">
        <f t="shared" si="86"/>
        <v>336</v>
      </c>
    </row>
    <row r="1833" spans="1:38" x14ac:dyDescent="0.35">
      <c r="A1833" s="1" t="s">
        <v>2785</v>
      </c>
      <c r="B1833" s="1" t="s">
        <v>2790</v>
      </c>
      <c r="C1833" s="1" t="s">
        <v>2789</v>
      </c>
      <c r="D1833" s="1" t="s">
        <v>2787</v>
      </c>
      <c r="E1833" s="1" t="s">
        <v>33</v>
      </c>
      <c r="F1833" s="2">
        <v>173364</v>
      </c>
      <c r="G1833" s="2">
        <v>380703</v>
      </c>
      <c r="H1833" s="2">
        <v>173364</v>
      </c>
      <c r="I1833" s="2">
        <v>380703</v>
      </c>
      <c r="J1833" s="1" t="s">
        <v>85</v>
      </c>
      <c r="K1833" s="1" t="s">
        <v>35</v>
      </c>
      <c r="L1833" s="1" t="s">
        <v>54</v>
      </c>
      <c r="M1833" s="1" t="s">
        <v>122</v>
      </c>
      <c r="N1833" s="1" t="s">
        <v>56</v>
      </c>
      <c r="O1833" s="1" t="s">
        <v>2786</v>
      </c>
      <c r="P1833" s="1" t="s">
        <v>2788</v>
      </c>
      <c r="Q1833" s="1" t="s">
        <v>45</v>
      </c>
      <c r="AA1833" s="2">
        <v>1190</v>
      </c>
      <c r="AB1833">
        <v>4.3700000000000003E-2</v>
      </c>
      <c r="AC1833">
        <v>1.4</v>
      </c>
      <c r="AD1833">
        <v>0.45</v>
      </c>
      <c r="AE1833">
        <v>3.5</v>
      </c>
      <c r="AF1833">
        <v>31</v>
      </c>
      <c r="AG1833" s="2">
        <f t="shared" si="84"/>
        <v>4165</v>
      </c>
      <c r="AH1833" s="2">
        <f t="shared" si="85"/>
        <v>14280</v>
      </c>
      <c r="AI1833" s="8">
        <v>85</v>
      </c>
      <c r="AJ1833" s="8">
        <v>40</v>
      </c>
      <c r="AK1833" s="2">
        <f>(100-AJ1833)/(100-AI1833)*AG1833</f>
        <v>16660</v>
      </c>
      <c r="AL1833" s="8">
        <f t="shared" si="86"/>
        <v>297</v>
      </c>
    </row>
    <row r="1834" spans="1:38" x14ac:dyDescent="0.35">
      <c r="A1834" s="1" t="s">
        <v>2785</v>
      </c>
      <c r="B1834" s="1" t="s">
        <v>2790</v>
      </c>
      <c r="C1834" s="1" t="s">
        <v>2789</v>
      </c>
      <c r="D1834" s="1" t="s">
        <v>2787</v>
      </c>
      <c r="E1834" s="1" t="s">
        <v>33</v>
      </c>
      <c r="F1834" s="2">
        <v>173364</v>
      </c>
      <c r="G1834" s="2">
        <v>380703</v>
      </c>
      <c r="H1834" s="2">
        <v>173364</v>
      </c>
      <c r="I1834" s="2">
        <v>380703</v>
      </c>
      <c r="J1834" s="1" t="s">
        <v>53</v>
      </c>
      <c r="K1834" s="1" t="s">
        <v>35</v>
      </c>
      <c r="L1834" s="1" t="s">
        <v>53</v>
      </c>
      <c r="M1834" s="1" t="s">
        <v>122</v>
      </c>
      <c r="N1834" s="1" t="s">
        <v>48</v>
      </c>
      <c r="O1834" s="1" t="s">
        <v>2786</v>
      </c>
      <c r="P1834" s="1" t="s">
        <v>2788</v>
      </c>
      <c r="Q1834" s="1" t="s">
        <v>45</v>
      </c>
      <c r="AA1834">
        <v>872</v>
      </c>
      <c r="AB1834">
        <v>0.2606</v>
      </c>
      <c r="AC1834">
        <v>4.2</v>
      </c>
      <c r="AD1834">
        <v>0.63</v>
      </c>
      <c r="AE1834">
        <v>2.8</v>
      </c>
      <c r="AF1834">
        <v>35</v>
      </c>
      <c r="AG1834" s="2">
        <f t="shared" si="84"/>
        <v>2441.6</v>
      </c>
      <c r="AH1834" s="2">
        <f t="shared" si="85"/>
        <v>10464</v>
      </c>
      <c r="AI1834" s="8">
        <v>85</v>
      </c>
      <c r="AJ1834" s="8">
        <v>40</v>
      </c>
      <c r="AK1834" s="2">
        <f>(100-AJ1834)/(100-AI1834)*AG1834</f>
        <v>9766.4</v>
      </c>
      <c r="AL1834" s="8">
        <f t="shared" si="86"/>
        <v>218</v>
      </c>
    </row>
    <row r="1835" spans="1:38" x14ac:dyDescent="0.35">
      <c r="A1835" s="1" t="s">
        <v>2785</v>
      </c>
      <c r="B1835" s="1" t="s">
        <v>2790</v>
      </c>
      <c r="C1835" s="1" t="s">
        <v>2789</v>
      </c>
      <c r="D1835" s="1" t="s">
        <v>2787</v>
      </c>
      <c r="E1835" s="1" t="s">
        <v>33</v>
      </c>
      <c r="F1835" s="2">
        <v>173364</v>
      </c>
      <c r="G1835" s="2">
        <v>380703</v>
      </c>
      <c r="H1835" s="2">
        <v>173364</v>
      </c>
      <c r="I1835" s="2">
        <v>380703</v>
      </c>
      <c r="J1835" s="1" t="s">
        <v>63</v>
      </c>
      <c r="K1835" s="1" t="s">
        <v>35</v>
      </c>
      <c r="L1835" s="1" t="s">
        <v>63</v>
      </c>
      <c r="M1835" s="1" t="s">
        <v>122</v>
      </c>
      <c r="N1835" s="1" t="s">
        <v>52</v>
      </c>
      <c r="O1835" s="1" t="s">
        <v>2786</v>
      </c>
      <c r="P1835" s="1" t="s">
        <v>2788</v>
      </c>
      <c r="Q1835" s="1" t="s">
        <v>45</v>
      </c>
      <c r="AA1835">
        <v>260</v>
      </c>
      <c r="AB1835">
        <v>0.2606</v>
      </c>
      <c r="AC1835">
        <v>2.2999999999999998</v>
      </c>
      <c r="AD1835">
        <v>1.3</v>
      </c>
      <c r="AE1835">
        <v>4.2</v>
      </c>
      <c r="AF1835">
        <v>32</v>
      </c>
      <c r="AG1835" s="2">
        <f t="shared" si="84"/>
        <v>1092</v>
      </c>
      <c r="AH1835" s="2">
        <f t="shared" si="85"/>
        <v>3120</v>
      </c>
      <c r="AI1835" s="8">
        <v>85</v>
      </c>
      <c r="AJ1835" s="8">
        <v>40</v>
      </c>
      <c r="AK1835" s="2">
        <f>(100-AJ1835)/(100-AI1835)*AG1835</f>
        <v>4368</v>
      </c>
      <c r="AL1835" s="8">
        <f t="shared" si="86"/>
        <v>65</v>
      </c>
    </row>
    <row r="1836" spans="1:38" x14ac:dyDescent="0.35">
      <c r="A1836" s="1" t="s">
        <v>2791</v>
      </c>
      <c r="B1836" s="1" t="s">
        <v>2790</v>
      </c>
      <c r="C1836" s="1" t="s">
        <v>2789</v>
      </c>
      <c r="D1836" s="1" t="s">
        <v>2793</v>
      </c>
      <c r="E1836" s="1" t="s">
        <v>33</v>
      </c>
      <c r="F1836" s="2">
        <v>176190</v>
      </c>
      <c r="G1836" s="2">
        <v>382893</v>
      </c>
      <c r="H1836" s="2">
        <v>176190</v>
      </c>
      <c r="I1836" s="2">
        <v>382893</v>
      </c>
      <c r="J1836" s="1" t="s">
        <v>85</v>
      </c>
      <c r="K1836" s="1" t="s">
        <v>35</v>
      </c>
      <c r="L1836" s="1" t="s">
        <v>54</v>
      </c>
      <c r="M1836" s="1" t="s">
        <v>47</v>
      </c>
      <c r="N1836" s="1" t="s">
        <v>56</v>
      </c>
      <c r="O1836" s="1" t="s">
        <v>2792</v>
      </c>
      <c r="P1836" s="1" t="s">
        <v>2794</v>
      </c>
      <c r="Q1836" s="1" t="s">
        <v>45</v>
      </c>
      <c r="AA1836" s="2">
        <v>13824</v>
      </c>
      <c r="AB1836">
        <v>4.3700000000000003E-2</v>
      </c>
      <c r="AC1836">
        <v>1.4</v>
      </c>
      <c r="AD1836">
        <v>0.45</v>
      </c>
      <c r="AE1836">
        <v>5.8</v>
      </c>
      <c r="AF1836">
        <v>31</v>
      </c>
      <c r="AG1836" s="2">
        <f t="shared" si="84"/>
        <v>80179.199999999997</v>
      </c>
      <c r="AH1836" s="2">
        <f t="shared" si="85"/>
        <v>165888</v>
      </c>
      <c r="AI1836" s="8">
        <v>85</v>
      </c>
      <c r="AJ1836" s="8">
        <v>40</v>
      </c>
      <c r="AK1836" s="2">
        <f>(100-AJ1836)/(100-AI1836)*AG1836</f>
        <v>320716.79999999999</v>
      </c>
      <c r="AL1836" s="8">
        <f t="shared" si="86"/>
        <v>3456</v>
      </c>
    </row>
    <row r="1837" spans="1:38" x14ac:dyDescent="0.35">
      <c r="A1837" s="1" t="s">
        <v>2795</v>
      </c>
      <c r="B1837" s="1" t="s">
        <v>2790</v>
      </c>
      <c r="C1837" s="1" t="s">
        <v>2790</v>
      </c>
      <c r="D1837" s="1" t="s">
        <v>2797</v>
      </c>
      <c r="E1837" s="1" t="s">
        <v>33</v>
      </c>
      <c r="F1837" s="2">
        <v>178345</v>
      </c>
      <c r="G1837" s="2">
        <v>375898</v>
      </c>
      <c r="H1837" s="2">
        <v>178345</v>
      </c>
      <c r="I1837" s="2">
        <v>375898</v>
      </c>
      <c r="J1837" s="1" t="s">
        <v>79</v>
      </c>
      <c r="K1837" s="1" t="s">
        <v>35</v>
      </c>
      <c r="L1837" s="1" t="s">
        <v>54</v>
      </c>
      <c r="M1837" s="1" t="s">
        <v>51</v>
      </c>
      <c r="N1837" s="1" t="s">
        <v>56</v>
      </c>
      <c r="O1837" s="1" t="s">
        <v>2796</v>
      </c>
      <c r="P1837" s="1" t="s">
        <v>2798</v>
      </c>
      <c r="Q1837" s="1" t="s">
        <v>45</v>
      </c>
      <c r="AA1837" s="2">
        <v>2196</v>
      </c>
      <c r="AB1837">
        <v>4.3700000000000003E-2</v>
      </c>
      <c r="AC1837">
        <v>1.4</v>
      </c>
      <c r="AD1837">
        <v>0.45</v>
      </c>
      <c r="AE1837">
        <v>5.8</v>
      </c>
      <c r="AF1837">
        <v>31</v>
      </c>
      <c r="AG1837" s="2">
        <f t="shared" si="84"/>
        <v>12736.8</v>
      </c>
      <c r="AH1837" s="2">
        <f t="shared" si="85"/>
        <v>26352</v>
      </c>
      <c r="AI1837" s="8">
        <v>85</v>
      </c>
      <c r="AJ1837" s="8">
        <v>40</v>
      </c>
      <c r="AK1837" s="2">
        <f>(100-AJ1837)/(100-AI1837)*AG1837</f>
        <v>50947.199999999997</v>
      </c>
      <c r="AL1837" s="8">
        <f t="shared" si="86"/>
        <v>549</v>
      </c>
    </row>
    <row r="1838" spans="1:38" x14ac:dyDescent="0.35">
      <c r="A1838" s="1" t="s">
        <v>2795</v>
      </c>
      <c r="B1838" s="1" t="s">
        <v>2790</v>
      </c>
      <c r="C1838" s="1" t="s">
        <v>2790</v>
      </c>
      <c r="D1838" s="1" t="s">
        <v>2797</v>
      </c>
      <c r="E1838" s="1" t="s">
        <v>33</v>
      </c>
      <c r="F1838" s="2">
        <v>178345</v>
      </c>
      <c r="G1838" s="2">
        <v>375898</v>
      </c>
      <c r="H1838" s="2">
        <v>178345</v>
      </c>
      <c r="I1838" s="2">
        <v>375898</v>
      </c>
      <c r="J1838" s="1" t="s">
        <v>49</v>
      </c>
      <c r="K1838" s="1" t="s">
        <v>35</v>
      </c>
      <c r="L1838" s="1" t="s">
        <v>50</v>
      </c>
      <c r="M1838" s="1" t="s">
        <v>47</v>
      </c>
      <c r="N1838" s="1" t="s">
        <v>52</v>
      </c>
      <c r="O1838" s="1" t="s">
        <v>2796</v>
      </c>
      <c r="P1838" s="1" t="s">
        <v>2798</v>
      </c>
      <c r="Q1838" s="1" t="s">
        <v>45</v>
      </c>
      <c r="AA1838">
        <v>612</v>
      </c>
      <c r="AB1838">
        <v>4.3700000000000003E-2</v>
      </c>
      <c r="AC1838">
        <v>22</v>
      </c>
      <c r="AD1838">
        <v>0.1</v>
      </c>
      <c r="AE1838">
        <v>2</v>
      </c>
      <c r="AF1838">
        <v>15</v>
      </c>
      <c r="AG1838" s="2">
        <f t="shared" si="84"/>
        <v>1224</v>
      </c>
      <c r="AH1838" s="2">
        <f t="shared" si="85"/>
        <v>7344</v>
      </c>
      <c r="AI1838" s="8">
        <v>85</v>
      </c>
      <c r="AJ1838" s="8">
        <v>40</v>
      </c>
      <c r="AK1838" s="2">
        <f>(100-AJ1838)/(100-AI1838)*AG1838</f>
        <v>4896</v>
      </c>
      <c r="AL1838" s="8">
        <f t="shared" si="86"/>
        <v>153</v>
      </c>
    </row>
    <row r="1839" spans="1:38" x14ac:dyDescent="0.35">
      <c r="A1839" s="1" t="s">
        <v>2799</v>
      </c>
      <c r="B1839" s="1" t="s">
        <v>2790</v>
      </c>
      <c r="C1839" s="1" t="s">
        <v>2790</v>
      </c>
      <c r="D1839" s="1" t="s">
        <v>2801</v>
      </c>
      <c r="E1839" s="1" t="s">
        <v>33</v>
      </c>
      <c r="F1839" s="2">
        <v>176957</v>
      </c>
      <c r="G1839" s="2">
        <v>375687</v>
      </c>
      <c r="H1839" s="2">
        <v>176957</v>
      </c>
      <c r="I1839" s="2">
        <v>375687</v>
      </c>
      <c r="J1839" s="1" t="s">
        <v>68</v>
      </c>
      <c r="K1839" s="1" t="s">
        <v>35</v>
      </c>
      <c r="L1839" s="1" t="s">
        <v>50</v>
      </c>
      <c r="M1839" s="1" t="s">
        <v>122</v>
      </c>
      <c r="N1839" s="1" t="s">
        <v>52</v>
      </c>
      <c r="O1839" s="1" t="s">
        <v>2800</v>
      </c>
      <c r="P1839" s="1" t="s">
        <v>2802</v>
      </c>
      <c r="Q1839" s="1" t="s">
        <v>45</v>
      </c>
      <c r="AA1839">
        <v>0</v>
      </c>
      <c r="AB1839">
        <v>0</v>
      </c>
      <c r="AC1839">
        <v>22</v>
      </c>
      <c r="AD1839">
        <v>0.1</v>
      </c>
      <c r="AE1839">
        <v>1.2</v>
      </c>
      <c r="AF1839">
        <v>15</v>
      </c>
      <c r="AG1839" s="2">
        <f t="shared" si="84"/>
        <v>0</v>
      </c>
      <c r="AH1839" s="2">
        <f t="shared" si="85"/>
        <v>0</v>
      </c>
      <c r="AI1839" s="8">
        <v>85</v>
      </c>
      <c r="AJ1839" s="8">
        <v>40</v>
      </c>
      <c r="AK1839" s="2">
        <f>(100-AJ1839)/(100-AI1839)*AG1839</f>
        <v>0</v>
      </c>
      <c r="AL1839" s="8">
        <f t="shared" si="86"/>
        <v>0</v>
      </c>
    </row>
    <row r="1840" spans="1:38" x14ac:dyDescent="0.35">
      <c r="A1840" s="1" t="s">
        <v>2799</v>
      </c>
      <c r="B1840" s="1" t="s">
        <v>2790</v>
      </c>
      <c r="C1840" s="1" t="s">
        <v>2790</v>
      </c>
      <c r="D1840" s="1" t="s">
        <v>2801</v>
      </c>
      <c r="E1840" s="1" t="s">
        <v>33</v>
      </c>
      <c r="F1840" s="2">
        <v>176957</v>
      </c>
      <c r="G1840" s="2">
        <v>375687</v>
      </c>
      <c r="H1840" s="2">
        <v>176957</v>
      </c>
      <c r="I1840" s="2">
        <v>375687</v>
      </c>
      <c r="J1840" s="1" t="s">
        <v>53</v>
      </c>
      <c r="K1840" s="1" t="s">
        <v>35</v>
      </c>
      <c r="L1840" s="1" t="s">
        <v>53</v>
      </c>
      <c r="M1840" s="1" t="s">
        <v>122</v>
      </c>
      <c r="N1840" s="1" t="s">
        <v>48</v>
      </c>
      <c r="O1840" s="1" t="s">
        <v>2800</v>
      </c>
      <c r="P1840" s="1" t="s">
        <v>2802</v>
      </c>
      <c r="Q1840" s="1" t="s">
        <v>45</v>
      </c>
      <c r="AA1840">
        <v>0</v>
      </c>
      <c r="AB1840">
        <v>0.2606</v>
      </c>
      <c r="AC1840">
        <v>4.2</v>
      </c>
      <c r="AD1840">
        <v>0.63</v>
      </c>
      <c r="AE1840">
        <v>2.8</v>
      </c>
      <c r="AF1840">
        <v>35</v>
      </c>
      <c r="AG1840" s="2">
        <f t="shared" si="84"/>
        <v>0</v>
      </c>
      <c r="AH1840" s="2">
        <f t="shared" si="85"/>
        <v>0</v>
      </c>
      <c r="AI1840" s="8">
        <v>85</v>
      </c>
      <c r="AJ1840" s="8">
        <v>40</v>
      </c>
      <c r="AK1840" s="2">
        <f>(100-AJ1840)/(100-AI1840)*AG1840</f>
        <v>0</v>
      </c>
      <c r="AL1840" s="8">
        <f t="shared" si="86"/>
        <v>0</v>
      </c>
    </row>
    <row r="1841" spans="1:38" x14ac:dyDescent="0.35">
      <c r="A1841" s="1" t="s">
        <v>2799</v>
      </c>
      <c r="B1841" s="1" t="s">
        <v>2790</v>
      </c>
      <c r="C1841" s="1" t="s">
        <v>2790</v>
      </c>
      <c r="D1841" s="1" t="s">
        <v>2801</v>
      </c>
      <c r="E1841" s="1" t="s">
        <v>33</v>
      </c>
      <c r="F1841" s="2">
        <v>176957</v>
      </c>
      <c r="G1841" s="2">
        <v>375687</v>
      </c>
      <c r="H1841" s="2">
        <v>176957</v>
      </c>
      <c r="I1841" s="2">
        <v>375687</v>
      </c>
      <c r="J1841" s="1" t="s">
        <v>53</v>
      </c>
      <c r="K1841" s="1" t="s">
        <v>35</v>
      </c>
      <c r="L1841" s="1" t="s">
        <v>53</v>
      </c>
      <c r="M1841" s="1" t="s">
        <v>122</v>
      </c>
      <c r="N1841" s="1" t="s">
        <v>48</v>
      </c>
      <c r="O1841" s="1" t="s">
        <v>2800</v>
      </c>
      <c r="P1841" s="1" t="s">
        <v>2802</v>
      </c>
      <c r="Q1841" s="1" t="s">
        <v>45</v>
      </c>
      <c r="AA1841">
        <v>0</v>
      </c>
      <c r="AB1841">
        <v>0.2606</v>
      </c>
      <c r="AC1841">
        <v>4.2</v>
      </c>
      <c r="AD1841">
        <v>0.63</v>
      </c>
      <c r="AE1841">
        <v>2.8</v>
      </c>
      <c r="AF1841">
        <v>35</v>
      </c>
      <c r="AG1841" s="2">
        <f t="shared" si="84"/>
        <v>0</v>
      </c>
      <c r="AH1841" s="2">
        <f t="shared" si="85"/>
        <v>0</v>
      </c>
      <c r="AI1841" s="8">
        <v>85</v>
      </c>
      <c r="AJ1841" s="8">
        <v>40</v>
      </c>
      <c r="AK1841" s="2">
        <f>(100-AJ1841)/(100-AI1841)*AG1841</f>
        <v>0</v>
      </c>
      <c r="AL1841" s="8">
        <f t="shared" si="86"/>
        <v>0</v>
      </c>
    </row>
    <row r="1842" spans="1:38" x14ac:dyDescent="0.35">
      <c r="A1842" s="1" t="s">
        <v>2799</v>
      </c>
      <c r="B1842" s="1" t="s">
        <v>2790</v>
      </c>
      <c r="C1842" s="1" t="s">
        <v>2790</v>
      </c>
      <c r="D1842" s="1" t="s">
        <v>2801</v>
      </c>
      <c r="E1842" s="1" t="s">
        <v>33</v>
      </c>
      <c r="F1842" s="2">
        <v>176957</v>
      </c>
      <c r="G1842" s="2">
        <v>375687</v>
      </c>
      <c r="H1842" s="2">
        <v>176957</v>
      </c>
      <c r="I1842" s="2">
        <v>375687</v>
      </c>
      <c r="J1842" s="1" t="s">
        <v>63</v>
      </c>
      <c r="K1842" s="1" t="s">
        <v>35</v>
      </c>
      <c r="L1842" s="1" t="s">
        <v>63</v>
      </c>
      <c r="M1842" s="1" t="s">
        <v>122</v>
      </c>
      <c r="N1842" s="1" t="s">
        <v>52</v>
      </c>
      <c r="O1842" s="1" t="s">
        <v>2800</v>
      </c>
      <c r="P1842" s="1" t="s">
        <v>2802</v>
      </c>
      <c r="Q1842" s="1" t="s">
        <v>45</v>
      </c>
      <c r="AA1842">
        <v>0</v>
      </c>
      <c r="AB1842">
        <v>0.2606</v>
      </c>
      <c r="AC1842">
        <v>2.2999999999999998</v>
      </c>
      <c r="AD1842">
        <v>1.3</v>
      </c>
      <c r="AE1842">
        <v>4.2</v>
      </c>
      <c r="AF1842">
        <v>32</v>
      </c>
      <c r="AG1842" s="2">
        <f t="shared" si="84"/>
        <v>0</v>
      </c>
      <c r="AH1842" s="2">
        <f t="shared" si="85"/>
        <v>0</v>
      </c>
      <c r="AI1842" s="8">
        <v>85</v>
      </c>
      <c r="AJ1842" s="8">
        <v>40</v>
      </c>
      <c r="AK1842" s="2">
        <f>(100-AJ1842)/(100-AI1842)*AG1842</f>
        <v>0</v>
      </c>
      <c r="AL1842" s="8">
        <f t="shared" si="86"/>
        <v>0</v>
      </c>
    </row>
    <row r="1843" spans="1:38" x14ac:dyDescent="0.35">
      <c r="A1843" s="1" t="s">
        <v>2799</v>
      </c>
      <c r="B1843" s="1" t="s">
        <v>2790</v>
      </c>
      <c r="C1843" s="1" t="s">
        <v>2790</v>
      </c>
      <c r="D1843" s="1" t="s">
        <v>2801</v>
      </c>
      <c r="E1843" s="1" t="s">
        <v>33</v>
      </c>
      <c r="F1843" s="2">
        <v>176957</v>
      </c>
      <c r="G1843" s="2">
        <v>375687</v>
      </c>
      <c r="H1843" s="2">
        <v>176957</v>
      </c>
      <c r="I1843" s="2">
        <v>375687</v>
      </c>
      <c r="J1843" s="1" t="s">
        <v>46</v>
      </c>
      <c r="K1843" s="1" t="s">
        <v>35</v>
      </c>
      <c r="L1843" s="1" t="s">
        <v>46</v>
      </c>
      <c r="M1843" s="1" t="s">
        <v>122</v>
      </c>
      <c r="N1843" s="1" t="s">
        <v>48</v>
      </c>
      <c r="O1843" s="1" t="s">
        <v>2800</v>
      </c>
      <c r="P1843" s="1" t="s">
        <v>2802</v>
      </c>
      <c r="Q1843" s="1" t="s">
        <v>45</v>
      </c>
      <c r="AA1843">
        <v>0</v>
      </c>
      <c r="AB1843">
        <v>0.2606</v>
      </c>
      <c r="AC1843">
        <v>1.5</v>
      </c>
      <c r="AD1843">
        <v>0.83</v>
      </c>
      <c r="AE1843">
        <v>2.8</v>
      </c>
      <c r="AF1843">
        <v>36</v>
      </c>
      <c r="AG1843" s="2">
        <f t="shared" si="84"/>
        <v>0</v>
      </c>
      <c r="AH1843" s="2">
        <f t="shared" si="85"/>
        <v>0</v>
      </c>
      <c r="AI1843" s="8">
        <v>85</v>
      </c>
      <c r="AJ1843" s="8">
        <v>40</v>
      </c>
      <c r="AK1843" s="2">
        <f>(100-AJ1843)/(100-AI1843)*AG1843</f>
        <v>0</v>
      </c>
      <c r="AL1843" s="8">
        <f t="shared" si="86"/>
        <v>0</v>
      </c>
    </row>
    <row r="1844" spans="1:38" x14ac:dyDescent="0.35">
      <c r="A1844" s="1" t="s">
        <v>2799</v>
      </c>
      <c r="B1844" s="1" t="s">
        <v>2790</v>
      </c>
      <c r="C1844" s="1" t="s">
        <v>2790</v>
      </c>
      <c r="D1844" s="1" t="s">
        <v>2801</v>
      </c>
      <c r="E1844" s="1" t="s">
        <v>33</v>
      </c>
      <c r="F1844" s="2">
        <v>176957</v>
      </c>
      <c r="G1844" s="2">
        <v>375687</v>
      </c>
      <c r="H1844" s="2">
        <v>176957</v>
      </c>
      <c r="I1844" s="2">
        <v>375687</v>
      </c>
      <c r="J1844" s="1" t="s">
        <v>79</v>
      </c>
      <c r="K1844" s="1" t="s">
        <v>35</v>
      </c>
      <c r="L1844" s="1" t="s">
        <v>54</v>
      </c>
      <c r="M1844" s="1" t="s">
        <v>122</v>
      </c>
      <c r="N1844" s="1" t="s">
        <v>56</v>
      </c>
      <c r="O1844" s="1" t="s">
        <v>2800</v>
      </c>
      <c r="P1844" s="1" t="s">
        <v>2802</v>
      </c>
      <c r="Q1844" s="1" t="s">
        <v>45</v>
      </c>
      <c r="AA1844">
        <v>0</v>
      </c>
      <c r="AB1844">
        <v>4.3700000000000003E-2</v>
      </c>
      <c r="AC1844">
        <v>1.4</v>
      </c>
      <c r="AD1844">
        <v>0.45</v>
      </c>
      <c r="AE1844">
        <v>3.5</v>
      </c>
      <c r="AF1844">
        <v>31</v>
      </c>
      <c r="AG1844" s="2">
        <f t="shared" si="84"/>
        <v>0</v>
      </c>
      <c r="AH1844" s="2">
        <f t="shared" si="85"/>
        <v>0</v>
      </c>
      <c r="AI1844" s="8">
        <v>85</v>
      </c>
      <c r="AJ1844" s="8">
        <v>40</v>
      </c>
      <c r="AK1844" s="2">
        <f>(100-AJ1844)/(100-AI1844)*AG1844</f>
        <v>0</v>
      </c>
      <c r="AL1844" s="8">
        <f t="shared" si="86"/>
        <v>0</v>
      </c>
    </row>
    <row r="1845" spans="1:38" x14ac:dyDescent="0.35">
      <c r="A1845" s="1" t="s">
        <v>2799</v>
      </c>
      <c r="B1845" s="1" t="s">
        <v>2790</v>
      </c>
      <c r="C1845" s="1" t="s">
        <v>2790</v>
      </c>
      <c r="D1845" s="1" t="s">
        <v>2801</v>
      </c>
      <c r="E1845" s="1" t="s">
        <v>33</v>
      </c>
      <c r="F1845" s="2">
        <v>176957</v>
      </c>
      <c r="G1845" s="2">
        <v>375687</v>
      </c>
      <c r="H1845" s="2">
        <v>176957</v>
      </c>
      <c r="I1845" s="2">
        <v>375687</v>
      </c>
      <c r="J1845" s="1" t="s">
        <v>79</v>
      </c>
      <c r="K1845" s="1" t="s">
        <v>35</v>
      </c>
      <c r="L1845" s="1" t="s">
        <v>54</v>
      </c>
      <c r="M1845" s="1" t="s">
        <v>122</v>
      </c>
      <c r="N1845" s="1" t="s">
        <v>56</v>
      </c>
      <c r="O1845" s="1" t="s">
        <v>2800</v>
      </c>
      <c r="P1845" s="1" t="s">
        <v>2802</v>
      </c>
      <c r="Q1845" s="1" t="s">
        <v>45</v>
      </c>
      <c r="AA1845">
        <v>0</v>
      </c>
      <c r="AB1845">
        <v>4.3700000000000003E-2</v>
      </c>
      <c r="AC1845">
        <v>1.4</v>
      </c>
      <c r="AD1845">
        <v>0.45</v>
      </c>
      <c r="AE1845">
        <v>3.5</v>
      </c>
      <c r="AF1845">
        <v>31</v>
      </c>
      <c r="AG1845" s="2">
        <f t="shared" si="84"/>
        <v>0</v>
      </c>
      <c r="AH1845" s="2">
        <f t="shared" si="85"/>
        <v>0</v>
      </c>
      <c r="AI1845" s="8">
        <v>85</v>
      </c>
      <c r="AJ1845" s="8">
        <v>40</v>
      </c>
      <c r="AK1845" s="2">
        <f>(100-AJ1845)/(100-AI1845)*AG1845</f>
        <v>0</v>
      </c>
      <c r="AL1845" s="8">
        <f t="shared" si="86"/>
        <v>0</v>
      </c>
    </row>
    <row r="1846" spans="1:38" x14ac:dyDescent="0.35">
      <c r="A1846" s="1" t="s">
        <v>2803</v>
      </c>
      <c r="B1846" s="1" t="s">
        <v>2790</v>
      </c>
      <c r="C1846" s="1" t="s">
        <v>2790</v>
      </c>
      <c r="D1846" s="1" t="s">
        <v>2805</v>
      </c>
      <c r="E1846" s="1" t="s">
        <v>33</v>
      </c>
      <c r="F1846" s="2">
        <v>180141</v>
      </c>
      <c r="G1846" s="2">
        <v>373601</v>
      </c>
      <c r="H1846" s="2">
        <v>180141</v>
      </c>
      <c r="I1846" s="2">
        <v>373601</v>
      </c>
      <c r="J1846" s="1" t="s">
        <v>79</v>
      </c>
      <c r="K1846" s="1" t="s">
        <v>35</v>
      </c>
      <c r="L1846" s="1" t="s">
        <v>54</v>
      </c>
      <c r="M1846" s="1" t="s">
        <v>80</v>
      </c>
      <c r="N1846" s="1" t="s">
        <v>56</v>
      </c>
      <c r="O1846" s="1" t="s">
        <v>2804</v>
      </c>
      <c r="P1846" s="1" t="s">
        <v>2806</v>
      </c>
      <c r="Q1846" s="1" t="s">
        <v>45</v>
      </c>
      <c r="AA1846">
        <v>740</v>
      </c>
      <c r="AB1846">
        <v>4.3700000000000003E-2</v>
      </c>
      <c r="AC1846">
        <v>1.4</v>
      </c>
      <c r="AD1846">
        <v>0.45</v>
      </c>
      <c r="AE1846">
        <v>3.5</v>
      </c>
      <c r="AF1846">
        <v>31</v>
      </c>
      <c r="AG1846" s="2">
        <f t="shared" si="84"/>
        <v>2590</v>
      </c>
      <c r="AH1846" s="2">
        <f t="shared" si="85"/>
        <v>8880</v>
      </c>
      <c r="AI1846" s="8">
        <v>85</v>
      </c>
      <c r="AJ1846" s="8">
        <v>40</v>
      </c>
      <c r="AK1846" s="2">
        <f>(100-AJ1846)/(100-AI1846)*AG1846</f>
        <v>10360</v>
      </c>
      <c r="AL1846" s="8">
        <f t="shared" si="86"/>
        <v>185</v>
      </c>
    </row>
    <row r="1847" spans="1:38" x14ac:dyDescent="0.35">
      <c r="A1847" s="1" t="s">
        <v>2803</v>
      </c>
      <c r="B1847" s="1" t="s">
        <v>2790</v>
      </c>
      <c r="C1847" s="1" t="s">
        <v>2790</v>
      </c>
      <c r="D1847" s="1" t="s">
        <v>2805</v>
      </c>
      <c r="E1847" s="1" t="s">
        <v>33</v>
      </c>
      <c r="F1847" s="2">
        <v>180141</v>
      </c>
      <c r="G1847" s="2">
        <v>373601</v>
      </c>
      <c r="H1847" s="2">
        <v>180141</v>
      </c>
      <c r="I1847" s="2">
        <v>373601</v>
      </c>
      <c r="J1847" s="1" t="s">
        <v>53</v>
      </c>
      <c r="K1847" s="1" t="s">
        <v>35</v>
      </c>
      <c r="L1847" s="1" t="s">
        <v>53</v>
      </c>
      <c r="M1847" s="1" t="s">
        <v>80</v>
      </c>
      <c r="N1847" s="1" t="s">
        <v>48</v>
      </c>
      <c r="O1847" s="1" t="s">
        <v>2804</v>
      </c>
      <c r="P1847" s="1" t="s">
        <v>2806</v>
      </c>
      <c r="Q1847" s="1" t="s">
        <v>45</v>
      </c>
      <c r="AA1847">
        <v>80</v>
      </c>
      <c r="AB1847">
        <v>0.2606</v>
      </c>
      <c r="AC1847">
        <v>4.2</v>
      </c>
      <c r="AD1847">
        <v>0.63</v>
      </c>
      <c r="AE1847">
        <v>2.8</v>
      </c>
      <c r="AF1847">
        <v>35</v>
      </c>
      <c r="AG1847" s="2">
        <f t="shared" si="84"/>
        <v>224</v>
      </c>
      <c r="AH1847" s="2">
        <f t="shared" si="85"/>
        <v>960</v>
      </c>
      <c r="AI1847" s="8">
        <v>85</v>
      </c>
      <c r="AJ1847" s="8">
        <v>40</v>
      </c>
      <c r="AK1847" s="2">
        <f>(100-AJ1847)/(100-AI1847)*AG1847</f>
        <v>896</v>
      </c>
      <c r="AL1847" s="8">
        <f t="shared" si="86"/>
        <v>20</v>
      </c>
    </row>
    <row r="1848" spans="1:38" x14ac:dyDescent="0.35">
      <c r="A1848" s="1" t="s">
        <v>2807</v>
      </c>
      <c r="B1848" s="1" t="s">
        <v>2790</v>
      </c>
      <c r="C1848" s="1" t="s">
        <v>2790</v>
      </c>
      <c r="D1848" s="1" t="s">
        <v>2809</v>
      </c>
      <c r="E1848" s="1" t="s">
        <v>33</v>
      </c>
      <c r="F1848" s="2">
        <v>177457</v>
      </c>
      <c r="G1848" s="2">
        <v>373649</v>
      </c>
      <c r="H1848" s="2">
        <v>177457</v>
      </c>
      <c r="I1848" s="2">
        <v>373649</v>
      </c>
      <c r="J1848" s="1" t="s">
        <v>63</v>
      </c>
      <c r="K1848" s="1" t="s">
        <v>35</v>
      </c>
      <c r="L1848" s="1" t="s">
        <v>63</v>
      </c>
      <c r="M1848" s="1" t="s">
        <v>122</v>
      </c>
      <c r="N1848" s="1" t="s">
        <v>52</v>
      </c>
      <c r="O1848" s="1" t="s">
        <v>2808</v>
      </c>
      <c r="P1848" s="1" t="s">
        <v>2810</v>
      </c>
      <c r="Q1848" s="1" t="s">
        <v>45</v>
      </c>
      <c r="AA1848">
        <v>48</v>
      </c>
      <c r="AB1848">
        <v>0.2606</v>
      </c>
      <c r="AC1848">
        <v>2.2999999999999998</v>
      </c>
      <c r="AD1848">
        <v>1.3</v>
      </c>
      <c r="AE1848">
        <v>4.2</v>
      </c>
      <c r="AF1848">
        <v>32</v>
      </c>
      <c r="AG1848" s="2">
        <f t="shared" si="84"/>
        <v>201.60000000000002</v>
      </c>
      <c r="AH1848" s="2">
        <f t="shared" si="85"/>
        <v>576</v>
      </c>
      <c r="AI1848" s="8">
        <v>85</v>
      </c>
      <c r="AJ1848" s="8">
        <v>40</v>
      </c>
      <c r="AK1848" s="2">
        <f>(100-AJ1848)/(100-AI1848)*AG1848</f>
        <v>806.40000000000009</v>
      </c>
      <c r="AL1848" s="8">
        <f t="shared" si="86"/>
        <v>12</v>
      </c>
    </row>
    <row r="1849" spans="1:38" x14ac:dyDescent="0.35">
      <c r="A1849" s="1" t="s">
        <v>2807</v>
      </c>
      <c r="B1849" s="1" t="s">
        <v>2790</v>
      </c>
      <c r="C1849" s="1" t="s">
        <v>2790</v>
      </c>
      <c r="D1849" s="1" t="s">
        <v>2809</v>
      </c>
      <c r="E1849" s="1" t="s">
        <v>33</v>
      </c>
      <c r="F1849" s="2">
        <v>177457</v>
      </c>
      <c r="G1849" s="2">
        <v>373649</v>
      </c>
      <c r="H1849" s="2">
        <v>177457</v>
      </c>
      <c r="I1849" s="2">
        <v>373649</v>
      </c>
      <c r="J1849" s="1" t="s">
        <v>85</v>
      </c>
      <c r="K1849" s="1" t="s">
        <v>35</v>
      </c>
      <c r="L1849" s="1" t="s">
        <v>54</v>
      </c>
      <c r="M1849" s="1" t="s">
        <v>122</v>
      </c>
      <c r="N1849" s="1" t="s">
        <v>56</v>
      </c>
      <c r="O1849" s="1" t="s">
        <v>2808</v>
      </c>
      <c r="P1849" s="1" t="s">
        <v>2810</v>
      </c>
      <c r="Q1849" s="1" t="s">
        <v>45</v>
      </c>
      <c r="AA1849">
        <v>910</v>
      </c>
      <c r="AB1849">
        <v>4.3700000000000003E-2</v>
      </c>
      <c r="AC1849">
        <v>1.4</v>
      </c>
      <c r="AD1849">
        <v>0.45</v>
      </c>
      <c r="AE1849">
        <v>3.5</v>
      </c>
      <c r="AF1849">
        <v>31</v>
      </c>
      <c r="AG1849" s="2">
        <f t="shared" si="84"/>
        <v>3185</v>
      </c>
      <c r="AH1849" s="2">
        <f t="shared" si="85"/>
        <v>10920</v>
      </c>
      <c r="AI1849" s="8">
        <v>85</v>
      </c>
      <c r="AJ1849" s="8">
        <v>40</v>
      </c>
      <c r="AK1849" s="2">
        <f>(100-AJ1849)/(100-AI1849)*AG1849</f>
        <v>12740</v>
      </c>
      <c r="AL1849" s="8">
        <f t="shared" si="86"/>
        <v>227</v>
      </c>
    </row>
    <row r="1850" spans="1:38" x14ac:dyDescent="0.35">
      <c r="A1850" s="1" t="s">
        <v>2807</v>
      </c>
      <c r="B1850" s="1" t="s">
        <v>2790</v>
      </c>
      <c r="C1850" s="1" t="s">
        <v>2790</v>
      </c>
      <c r="D1850" s="1" t="s">
        <v>2809</v>
      </c>
      <c r="E1850" s="1" t="s">
        <v>33</v>
      </c>
      <c r="F1850" s="2">
        <v>177457</v>
      </c>
      <c r="G1850" s="2">
        <v>373649</v>
      </c>
      <c r="H1850" s="2">
        <v>177457</v>
      </c>
      <c r="I1850" s="2">
        <v>373649</v>
      </c>
      <c r="J1850" s="1" t="s">
        <v>46</v>
      </c>
      <c r="K1850" s="1" t="s">
        <v>35</v>
      </c>
      <c r="L1850" s="1" t="s">
        <v>46</v>
      </c>
      <c r="M1850" s="1" t="s">
        <v>122</v>
      </c>
      <c r="N1850" s="1" t="s">
        <v>48</v>
      </c>
      <c r="O1850" s="1" t="s">
        <v>2808</v>
      </c>
      <c r="P1850" s="1" t="s">
        <v>2810</v>
      </c>
      <c r="Q1850" s="1" t="s">
        <v>45</v>
      </c>
      <c r="AA1850">
        <v>1</v>
      </c>
      <c r="AB1850">
        <v>0.2606</v>
      </c>
      <c r="AC1850">
        <v>1.5</v>
      </c>
      <c r="AD1850">
        <v>0.83</v>
      </c>
      <c r="AE1850">
        <v>2.8</v>
      </c>
      <c r="AF1850">
        <v>36</v>
      </c>
      <c r="AG1850" s="2">
        <f t="shared" si="84"/>
        <v>2.8</v>
      </c>
      <c r="AH1850" s="2">
        <f t="shared" si="85"/>
        <v>12</v>
      </c>
      <c r="AI1850" s="8">
        <v>85</v>
      </c>
      <c r="AJ1850" s="8">
        <v>40</v>
      </c>
      <c r="AK1850" s="2">
        <f>(100-AJ1850)/(100-AI1850)*AG1850</f>
        <v>11.2</v>
      </c>
      <c r="AL1850" s="8">
        <f t="shared" si="86"/>
        <v>0</v>
      </c>
    </row>
    <row r="1851" spans="1:38" x14ac:dyDescent="0.35">
      <c r="A1851" s="1" t="s">
        <v>2807</v>
      </c>
      <c r="B1851" s="1" t="s">
        <v>2790</v>
      </c>
      <c r="C1851" s="1" t="s">
        <v>2790</v>
      </c>
      <c r="D1851" s="1" t="s">
        <v>2809</v>
      </c>
      <c r="E1851" s="1" t="s">
        <v>33</v>
      </c>
      <c r="F1851" s="2">
        <v>177457</v>
      </c>
      <c r="G1851" s="2">
        <v>373649</v>
      </c>
      <c r="H1851" s="2">
        <v>177457</v>
      </c>
      <c r="I1851" s="2">
        <v>373649</v>
      </c>
      <c r="J1851" s="1" t="s">
        <v>53</v>
      </c>
      <c r="K1851" s="1" t="s">
        <v>35</v>
      </c>
      <c r="L1851" s="1" t="s">
        <v>53</v>
      </c>
      <c r="M1851" s="1" t="s">
        <v>122</v>
      </c>
      <c r="N1851" s="1" t="s">
        <v>48</v>
      </c>
      <c r="O1851" s="1" t="s">
        <v>2808</v>
      </c>
      <c r="P1851" s="1" t="s">
        <v>2810</v>
      </c>
      <c r="Q1851" s="1" t="s">
        <v>45</v>
      </c>
      <c r="AA1851">
        <v>164</v>
      </c>
      <c r="AB1851">
        <v>0.2606</v>
      </c>
      <c r="AC1851">
        <v>4.2</v>
      </c>
      <c r="AD1851">
        <v>0.63</v>
      </c>
      <c r="AE1851">
        <v>2.8</v>
      </c>
      <c r="AF1851">
        <v>35</v>
      </c>
      <c r="AG1851" s="2">
        <f t="shared" si="84"/>
        <v>459.2</v>
      </c>
      <c r="AH1851" s="2">
        <f t="shared" si="85"/>
        <v>1968</v>
      </c>
      <c r="AI1851" s="8">
        <v>85</v>
      </c>
      <c r="AJ1851" s="8">
        <v>40</v>
      </c>
      <c r="AK1851" s="2">
        <f>(100-AJ1851)/(100-AI1851)*AG1851</f>
        <v>1836.8</v>
      </c>
      <c r="AL1851" s="8">
        <f t="shared" si="86"/>
        <v>41</v>
      </c>
    </row>
    <row r="1852" spans="1:38" x14ac:dyDescent="0.35">
      <c r="A1852" s="1" t="s">
        <v>2807</v>
      </c>
      <c r="B1852" s="1" t="s">
        <v>2790</v>
      </c>
      <c r="C1852" s="1" t="s">
        <v>2790</v>
      </c>
      <c r="D1852" s="1" t="s">
        <v>2809</v>
      </c>
      <c r="E1852" s="1" t="s">
        <v>33</v>
      </c>
      <c r="F1852" s="2">
        <v>177457</v>
      </c>
      <c r="G1852" s="2">
        <v>373649</v>
      </c>
      <c r="H1852" s="2">
        <v>177457</v>
      </c>
      <c r="I1852" s="2">
        <v>373649</v>
      </c>
      <c r="J1852" s="1" t="s">
        <v>68</v>
      </c>
      <c r="K1852" s="1" t="s">
        <v>35</v>
      </c>
      <c r="L1852" s="1" t="s">
        <v>50</v>
      </c>
      <c r="M1852" s="1" t="s">
        <v>122</v>
      </c>
      <c r="N1852" s="1" t="s">
        <v>52</v>
      </c>
      <c r="O1852" s="1" t="s">
        <v>2808</v>
      </c>
      <c r="P1852" s="1" t="s">
        <v>2810</v>
      </c>
      <c r="Q1852" s="1" t="s">
        <v>45</v>
      </c>
      <c r="AA1852">
        <v>840</v>
      </c>
      <c r="AB1852">
        <v>4.3700000000000003E-2</v>
      </c>
      <c r="AC1852">
        <v>22</v>
      </c>
      <c r="AD1852">
        <v>0.1</v>
      </c>
      <c r="AE1852">
        <v>1.2</v>
      </c>
      <c r="AF1852">
        <v>15</v>
      </c>
      <c r="AG1852" s="2">
        <f t="shared" si="84"/>
        <v>1008</v>
      </c>
      <c r="AH1852" s="2">
        <f t="shared" si="85"/>
        <v>10080</v>
      </c>
      <c r="AI1852" s="8">
        <v>85</v>
      </c>
      <c r="AJ1852" s="8">
        <v>40</v>
      </c>
      <c r="AK1852" s="2">
        <f>(100-AJ1852)/(100-AI1852)*AG1852</f>
        <v>4032</v>
      </c>
      <c r="AL1852" s="8">
        <f t="shared" si="86"/>
        <v>210</v>
      </c>
    </row>
    <row r="1853" spans="1:38" x14ac:dyDescent="0.35">
      <c r="A1853" s="1" t="s">
        <v>2811</v>
      </c>
      <c r="B1853" s="1" t="s">
        <v>2790</v>
      </c>
      <c r="C1853" s="1" t="s">
        <v>2790</v>
      </c>
      <c r="D1853" s="1" t="s">
        <v>2813</v>
      </c>
      <c r="E1853" s="1" t="s">
        <v>33</v>
      </c>
      <c r="F1853" s="2">
        <v>176390</v>
      </c>
      <c r="G1853" s="2">
        <v>378425</v>
      </c>
      <c r="H1853" s="2">
        <v>176390</v>
      </c>
      <c r="I1853" s="2">
        <v>378425</v>
      </c>
      <c r="J1853" s="1" t="s">
        <v>79</v>
      </c>
      <c r="K1853" s="1" t="s">
        <v>35</v>
      </c>
      <c r="L1853" s="1" t="s">
        <v>54</v>
      </c>
      <c r="M1853" s="1" t="s">
        <v>122</v>
      </c>
      <c r="N1853" s="1" t="s">
        <v>56</v>
      </c>
      <c r="O1853" s="1" t="s">
        <v>2812</v>
      </c>
      <c r="P1853" s="1" t="s">
        <v>2814</v>
      </c>
      <c r="Q1853" s="1" t="s">
        <v>45</v>
      </c>
      <c r="AA1853">
        <v>120</v>
      </c>
      <c r="AB1853">
        <v>4.3700000000000003E-2</v>
      </c>
      <c r="AC1853">
        <v>1.4</v>
      </c>
      <c r="AD1853">
        <v>0.45</v>
      </c>
      <c r="AE1853">
        <v>3.5</v>
      </c>
      <c r="AF1853">
        <v>31</v>
      </c>
      <c r="AG1853" s="2">
        <f t="shared" si="84"/>
        <v>420</v>
      </c>
      <c r="AH1853" s="2">
        <f t="shared" si="85"/>
        <v>1440</v>
      </c>
      <c r="AI1853" s="8">
        <v>85</v>
      </c>
      <c r="AJ1853" s="8">
        <v>40</v>
      </c>
      <c r="AK1853" s="2">
        <f>(100-AJ1853)/(100-AI1853)*AG1853</f>
        <v>1680</v>
      </c>
      <c r="AL1853" s="8">
        <f t="shared" si="86"/>
        <v>30</v>
      </c>
    </row>
    <row r="1854" spans="1:38" x14ac:dyDescent="0.35">
      <c r="A1854" s="1" t="s">
        <v>2811</v>
      </c>
      <c r="B1854" s="1" t="s">
        <v>2790</v>
      </c>
      <c r="C1854" s="1" t="s">
        <v>2790</v>
      </c>
      <c r="D1854" s="1" t="s">
        <v>2813</v>
      </c>
      <c r="E1854" s="1" t="s">
        <v>33</v>
      </c>
      <c r="F1854" s="2">
        <v>176390</v>
      </c>
      <c r="G1854" s="2">
        <v>378425</v>
      </c>
      <c r="H1854" s="2">
        <v>176390</v>
      </c>
      <c r="I1854" s="2">
        <v>378425</v>
      </c>
      <c r="J1854" s="1" t="s">
        <v>53</v>
      </c>
      <c r="K1854" s="1" t="s">
        <v>35</v>
      </c>
      <c r="L1854" s="1" t="s">
        <v>53</v>
      </c>
      <c r="M1854" s="1" t="s">
        <v>122</v>
      </c>
      <c r="N1854" s="1" t="s">
        <v>48</v>
      </c>
      <c r="O1854" s="1" t="s">
        <v>2812</v>
      </c>
      <c r="P1854" s="1" t="s">
        <v>2814</v>
      </c>
      <c r="Q1854" s="1" t="s">
        <v>45</v>
      </c>
      <c r="AA1854">
        <v>86</v>
      </c>
      <c r="AB1854">
        <v>0.2606</v>
      </c>
      <c r="AC1854">
        <v>4.2</v>
      </c>
      <c r="AD1854">
        <v>0.63</v>
      </c>
      <c r="AE1854">
        <v>2.8</v>
      </c>
      <c r="AF1854">
        <v>35</v>
      </c>
      <c r="AG1854" s="2">
        <f t="shared" si="84"/>
        <v>240.79999999999998</v>
      </c>
      <c r="AH1854" s="2">
        <f t="shared" si="85"/>
        <v>1032</v>
      </c>
      <c r="AI1854" s="8">
        <v>85</v>
      </c>
      <c r="AJ1854" s="8">
        <v>40</v>
      </c>
      <c r="AK1854" s="2">
        <f>(100-AJ1854)/(100-AI1854)*AG1854</f>
        <v>963.19999999999993</v>
      </c>
      <c r="AL1854" s="8">
        <f t="shared" si="86"/>
        <v>21</v>
      </c>
    </row>
    <row r="1855" spans="1:38" x14ac:dyDescent="0.35">
      <c r="A1855" s="1" t="s">
        <v>2811</v>
      </c>
      <c r="B1855" s="1" t="s">
        <v>2790</v>
      </c>
      <c r="C1855" s="1" t="s">
        <v>2790</v>
      </c>
      <c r="D1855" s="1" t="s">
        <v>2813</v>
      </c>
      <c r="E1855" s="1" t="s">
        <v>33</v>
      </c>
      <c r="F1855" s="2">
        <v>176390</v>
      </c>
      <c r="G1855" s="2">
        <v>378425</v>
      </c>
      <c r="H1855" s="2">
        <v>176390</v>
      </c>
      <c r="I1855" s="2">
        <v>378425</v>
      </c>
      <c r="J1855" s="1" t="s">
        <v>68</v>
      </c>
      <c r="K1855" s="1" t="s">
        <v>35</v>
      </c>
      <c r="L1855" s="1" t="s">
        <v>50</v>
      </c>
      <c r="M1855" s="1" t="s">
        <v>122</v>
      </c>
      <c r="N1855" s="1" t="s">
        <v>52</v>
      </c>
      <c r="O1855" s="1" t="s">
        <v>2812</v>
      </c>
      <c r="P1855" s="1" t="s">
        <v>2814</v>
      </c>
      <c r="Q1855" s="1" t="s">
        <v>45</v>
      </c>
      <c r="AA1855" s="2">
        <v>1408</v>
      </c>
      <c r="AB1855">
        <v>0</v>
      </c>
      <c r="AC1855">
        <v>22</v>
      </c>
      <c r="AD1855">
        <v>0.1</v>
      </c>
      <c r="AE1855">
        <v>1.2</v>
      </c>
      <c r="AF1855">
        <v>15</v>
      </c>
      <c r="AG1855" s="2">
        <f t="shared" si="84"/>
        <v>1689.6</v>
      </c>
      <c r="AH1855" s="2">
        <f t="shared" si="85"/>
        <v>16896</v>
      </c>
      <c r="AI1855" s="8">
        <v>85</v>
      </c>
      <c r="AJ1855" s="8">
        <v>40</v>
      </c>
      <c r="AK1855" s="2">
        <f>(100-AJ1855)/(100-AI1855)*AG1855</f>
        <v>6758.4</v>
      </c>
      <c r="AL1855" s="8">
        <f t="shared" si="86"/>
        <v>352</v>
      </c>
    </row>
    <row r="1856" spans="1:38" x14ac:dyDescent="0.35">
      <c r="A1856" s="1" t="s">
        <v>2815</v>
      </c>
      <c r="B1856" s="1" t="s">
        <v>2790</v>
      </c>
      <c r="C1856" s="1" t="s">
        <v>2790</v>
      </c>
      <c r="D1856" s="1" t="s">
        <v>2817</v>
      </c>
      <c r="E1856" s="1" t="s">
        <v>33</v>
      </c>
      <c r="F1856" s="2">
        <v>176394</v>
      </c>
      <c r="G1856" s="2">
        <v>374478</v>
      </c>
      <c r="H1856" s="2">
        <v>176394</v>
      </c>
      <c r="I1856" s="2">
        <v>374478</v>
      </c>
      <c r="J1856" s="1" t="s">
        <v>163</v>
      </c>
      <c r="K1856" s="1" t="s">
        <v>35</v>
      </c>
      <c r="L1856" s="1" t="s">
        <v>103</v>
      </c>
      <c r="M1856" s="1" t="s">
        <v>95</v>
      </c>
      <c r="N1856" s="1" t="s">
        <v>104</v>
      </c>
      <c r="O1856" s="1" t="s">
        <v>2816</v>
      </c>
      <c r="P1856" s="1" t="s">
        <v>2818</v>
      </c>
      <c r="Q1856" s="1" t="s">
        <v>45</v>
      </c>
      <c r="AA1856">
        <v>800</v>
      </c>
      <c r="AB1856">
        <v>4.3700000000000003E-2</v>
      </c>
      <c r="AC1856">
        <v>1.4</v>
      </c>
      <c r="AD1856">
        <v>0.45</v>
      </c>
      <c r="AE1856">
        <v>6.9</v>
      </c>
      <c r="AF1856">
        <v>31</v>
      </c>
      <c r="AG1856" s="2">
        <f t="shared" si="84"/>
        <v>5520</v>
      </c>
      <c r="AH1856" s="2">
        <f t="shared" si="85"/>
        <v>9600</v>
      </c>
      <c r="AI1856" s="8">
        <v>85</v>
      </c>
      <c r="AJ1856" s="8">
        <v>40</v>
      </c>
      <c r="AK1856" s="2">
        <f>(100-AJ1856)/(100-AI1856)*AG1856</f>
        <v>22080</v>
      </c>
      <c r="AL1856" s="8">
        <f t="shared" si="86"/>
        <v>200</v>
      </c>
    </row>
    <row r="1857" spans="1:38" x14ac:dyDescent="0.35">
      <c r="A1857" s="1" t="s">
        <v>2815</v>
      </c>
      <c r="B1857" s="1" t="s">
        <v>2790</v>
      </c>
      <c r="C1857" s="1" t="s">
        <v>2790</v>
      </c>
      <c r="D1857" s="1" t="s">
        <v>2817</v>
      </c>
      <c r="E1857" s="1" t="s">
        <v>33</v>
      </c>
      <c r="F1857" s="2">
        <v>176394</v>
      </c>
      <c r="G1857" s="2">
        <v>374478</v>
      </c>
      <c r="H1857" s="2">
        <v>176394</v>
      </c>
      <c r="I1857" s="2">
        <v>374478</v>
      </c>
      <c r="J1857" s="1" t="s">
        <v>163</v>
      </c>
      <c r="K1857" s="1" t="s">
        <v>35</v>
      </c>
      <c r="L1857" s="1" t="s">
        <v>103</v>
      </c>
      <c r="M1857" s="1" t="s">
        <v>95</v>
      </c>
      <c r="N1857" s="1" t="s">
        <v>104</v>
      </c>
      <c r="O1857" s="1" t="s">
        <v>2816</v>
      </c>
      <c r="P1857" s="1" t="s">
        <v>2818</v>
      </c>
      <c r="Q1857" s="1" t="s">
        <v>45</v>
      </c>
      <c r="AA1857" s="2">
        <v>1056</v>
      </c>
      <c r="AB1857">
        <v>4.3700000000000003E-2</v>
      </c>
      <c r="AC1857">
        <v>1.4</v>
      </c>
      <c r="AD1857">
        <v>0.45</v>
      </c>
      <c r="AE1857">
        <v>6.9</v>
      </c>
      <c r="AF1857">
        <v>31</v>
      </c>
      <c r="AG1857" s="2">
        <f t="shared" si="84"/>
        <v>7286.4000000000005</v>
      </c>
      <c r="AH1857" s="2">
        <f t="shared" si="85"/>
        <v>12672</v>
      </c>
      <c r="AI1857" s="8">
        <v>85</v>
      </c>
      <c r="AJ1857" s="8">
        <v>40</v>
      </c>
      <c r="AK1857" s="2">
        <f>(100-AJ1857)/(100-AI1857)*AG1857</f>
        <v>29145.600000000002</v>
      </c>
      <c r="AL1857" s="8">
        <f t="shared" si="86"/>
        <v>264</v>
      </c>
    </row>
    <row r="1858" spans="1:38" x14ac:dyDescent="0.35">
      <c r="A1858" s="1" t="s">
        <v>2815</v>
      </c>
      <c r="B1858" s="1" t="s">
        <v>2790</v>
      </c>
      <c r="C1858" s="1" t="s">
        <v>2790</v>
      </c>
      <c r="D1858" s="1" t="s">
        <v>2817</v>
      </c>
      <c r="E1858" s="1" t="s">
        <v>33</v>
      </c>
      <c r="F1858" s="2">
        <v>176394</v>
      </c>
      <c r="G1858" s="2">
        <v>374478</v>
      </c>
      <c r="H1858" s="2">
        <v>176394</v>
      </c>
      <c r="I1858" s="2">
        <v>374478</v>
      </c>
      <c r="J1858" s="1" t="s">
        <v>163</v>
      </c>
      <c r="K1858" s="1" t="s">
        <v>35</v>
      </c>
      <c r="L1858" s="1" t="s">
        <v>103</v>
      </c>
      <c r="M1858" s="1" t="s">
        <v>95</v>
      </c>
      <c r="N1858" s="1" t="s">
        <v>104</v>
      </c>
      <c r="O1858" s="1" t="s">
        <v>2816</v>
      </c>
      <c r="P1858" s="1" t="s">
        <v>2818</v>
      </c>
      <c r="Q1858" s="1" t="s">
        <v>45</v>
      </c>
      <c r="AA1858" s="2">
        <v>2304</v>
      </c>
      <c r="AB1858">
        <v>4.3700000000000003E-2</v>
      </c>
      <c r="AC1858">
        <v>1.4</v>
      </c>
      <c r="AD1858">
        <v>0.45</v>
      </c>
      <c r="AE1858">
        <v>6.9</v>
      </c>
      <c r="AF1858">
        <v>31</v>
      </c>
      <c r="AG1858" s="2">
        <f t="shared" ref="AG1858:AG1921" si="87">AA1858*AE1858</f>
        <v>15897.6</v>
      </c>
      <c r="AH1858" s="2">
        <f t="shared" ref="AH1858:AH1921" si="88">AA1858*12</f>
        <v>27648</v>
      </c>
      <c r="AI1858" s="8">
        <v>85</v>
      </c>
      <c r="AJ1858" s="8">
        <v>40</v>
      </c>
      <c r="AK1858" s="2">
        <f>(100-AJ1858)/(100-AI1858)*AG1858</f>
        <v>63590.400000000001</v>
      </c>
      <c r="AL1858" s="8">
        <f t="shared" si="86"/>
        <v>576</v>
      </c>
    </row>
    <row r="1859" spans="1:38" x14ac:dyDescent="0.35">
      <c r="A1859" s="1" t="s">
        <v>2815</v>
      </c>
      <c r="B1859" s="1" t="s">
        <v>2790</v>
      </c>
      <c r="C1859" s="1" t="s">
        <v>2790</v>
      </c>
      <c r="D1859" s="1" t="s">
        <v>2817</v>
      </c>
      <c r="E1859" s="1" t="s">
        <v>33</v>
      </c>
      <c r="F1859" s="2">
        <v>176394</v>
      </c>
      <c r="G1859" s="2">
        <v>374478</v>
      </c>
      <c r="H1859" s="2">
        <v>176394</v>
      </c>
      <c r="I1859" s="2">
        <v>374478</v>
      </c>
      <c r="J1859" s="1" t="s">
        <v>163</v>
      </c>
      <c r="K1859" s="1" t="s">
        <v>35</v>
      </c>
      <c r="L1859" s="1" t="s">
        <v>103</v>
      </c>
      <c r="M1859" s="1" t="s">
        <v>95</v>
      </c>
      <c r="N1859" s="1" t="s">
        <v>104</v>
      </c>
      <c r="O1859" s="1" t="s">
        <v>2816</v>
      </c>
      <c r="P1859" s="1" t="s">
        <v>2818</v>
      </c>
      <c r="Q1859" s="1" t="s">
        <v>45</v>
      </c>
      <c r="AA1859" s="2">
        <v>1008</v>
      </c>
      <c r="AB1859">
        <v>4.3700000000000003E-2</v>
      </c>
      <c r="AC1859">
        <v>1.4</v>
      </c>
      <c r="AD1859">
        <v>0.45</v>
      </c>
      <c r="AE1859">
        <v>6.9</v>
      </c>
      <c r="AF1859">
        <v>31</v>
      </c>
      <c r="AG1859" s="2">
        <f t="shared" si="87"/>
        <v>6955.2000000000007</v>
      </c>
      <c r="AH1859" s="2">
        <f t="shared" si="88"/>
        <v>12096</v>
      </c>
      <c r="AI1859" s="8">
        <v>85</v>
      </c>
      <c r="AJ1859" s="8">
        <v>40</v>
      </c>
      <c r="AK1859" s="2">
        <f>(100-AJ1859)/(100-AI1859)*AG1859</f>
        <v>27820.800000000003</v>
      </c>
      <c r="AL1859" s="8">
        <f t="shared" ref="AL1859:AL1922" si="89">_xlfn.FLOOR.MATH((100-AI1859)/(100-AJ1859)*AA1859,1)</f>
        <v>252</v>
      </c>
    </row>
    <row r="1860" spans="1:38" x14ac:dyDescent="0.35">
      <c r="A1860" s="1" t="s">
        <v>2815</v>
      </c>
      <c r="B1860" s="1" t="s">
        <v>2790</v>
      </c>
      <c r="C1860" s="1" t="s">
        <v>2790</v>
      </c>
      <c r="D1860" s="1" t="s">
        <v>2817</v>
      </c>
      <c r="E1860" s="1" t="s">
        <v>33</v>
      </c>
      <c r="F1860" s="2">
        <v>176394</v>
      </c>
      <c r="G1860" s="2">
        <v>374478</v>
      </c>
      <c r="H1860" s="2">
        <v>176394</v>
      </c>
      <c r="I1860" s="2">
        <v>374478</v>
      </c>
      <c r="J1860" s="1" t="s">
        <v>163</v>
      </c>
      <c r="K1860" s="1" t="s">
        <v>35</v>
      </c>
      <c r="L1860" s="1" t="s">
        <v>103</v>
      </c>
      <c r="M1860" s="1" t="s">
        <v>95</v>
      </c>
      <c r="N1860" s="1" t="s">
        <v>104</v>
      </c>
      <c r="O1860" s="1" t="s">
        <v>2816</v>
      </c>
      <c r="P1860" s="1" t="s">
        <v>2818</v>
      </c>
      <c r="Q1860" s="1" t="s">
        <v>45</v>
      </c>
      <c r="AA1860">
        <v>864</v>
      </c>
      <c r="AB1860">
        <v>4.3700000000000003E-2</v>
      </c>
      <c r="AC1860">
        <v>1.4</v>
      </c>
      <c r="AD1860">
        <v>0.45</v>
      </c>
      <c r="AE1860">
        <v>6.9</v>
      </c>
      <c r="AF1860">
        <v>31</v>
      </c>
      <c r="AG1860" s="2">
        <f t="shared" si="87"/>
        <v>5961.6</v>
      </c>
      <c r="AH1860" s="2">
        <f t="shared" si="88"/>
        <v>10368</v>
      </c>
      <c r="AI1860" s="8">
        <v>85</v>
      </c>
      <c r="AJ1860" s="8">
        <v>40</v>
      </c>
      <c r="AK1860" s="2">
        <f>(100-AJ1860)/(100-AI1860)*AG1860</f>
        <v>23846.400000000001</v>
      </c>
      <c r="AL1860" s="8">
        <f t="shared" si="89"/>
        <v>216</v>
      </c>
    </row>
    <row r="1861" spans="1:38" x14ac:dyDescent="0.35">
      <c r="A1861" s="1" t="s">
        <v>2815</v>
      </c>
      <c r="B1861" s="1" t="s">
        <v>2790</v>
      </c>
      <c r="C1861" s="1" t="s">
        <v>2790</v>
      </c>
      <c r="D1861" s="1" t="s">
        <v>2817</v>
      </c>
      <c r="E1861" s="1" t="s">
        <v>33</v>
      </c>
      <c r="F1861" s="2">
        <v>176394</v>
      </c>
      <c r="G1861" s="2">
        <v>374478</v>
      </c>
      <c r="H1861" s="2">
        <v>176394</v>
      </c>
      <c r="I1861" s="2">
        <v>374478</v>
      </c>
      <c r="J1861" s="1" t="s">
        <v>163</v>
      </c>
      <c r="K1861" s="1" t="s">
        <v>35</v>
      </c>
      <c r="L1861" s="1" t="s">
        <v>103</v>
      </c>
      <c r="M1861" s="1" t="s">
        <v>95</v>
      </c>
      <c r="N1861" s="1" t="s">
        <v>104</v>
      </c>
      <c r="O1861" s="1" t="s">
        <v>2816</v>
      </c>
      <c r="P1861" s="1" t="s">
        <v>2818</v>
      </c>
      <c r="Q1861" s="1" t="s">
        <v>45</v>
      </c>
      <c r="AA1861">
        <v>336</v>
      </c>
      <c r="AB1861">
        <v>4.3700000000000003E-2</v>
      </c>
      <c r="AC1861">
        <v>1.4</v>
      </c>
      <c r="AD1861">
        <v>0.45</v>
      </c>
      <c r="AE1861">
        <v>6.9</v>
      </c>
      <c r="AF1861">
        <v>31</v>
      </c>
      <c r="AG1861" s="2">
        <f t="shared" si="87"/>
        <v>2318.4</v>
      </c>
      <c r="AH1861" s="2">
        <f t="shared" si="88"/>
        <v>4032</v>
      </c>
      <c r="AI1861" s="8">
        <v>85</v>
      </c>
      <c r="AJ1861" s="8">
        <v>40</v>
      </c>
      <c r="AK1861" s="2">
        <f>(100-AJ1861)/(100-AI1861)*AG1861</f>
        <v>9273.6</v>
      </c>
      <c r="AL1861" s="8">
        <f t="shared" si="89"/>
        <v>84</v>
      </c>
    </row>
    <row r="1862" spans="1:38" x14ac:dyDescent="0.35">
      <c r="A1862" s="1" t="s">
        <v>2815</v>
      </c>
      <c r="B1862" s="1" t="s">
        <v>2790</v>
      </c>
      <c r="C1862" s="1" t="s">
        <v>2790</v>
      </c>
      <c r="D1862" s="1" t="s">
        <v>2817</v>
      </c>
      <c r="E1862" s="1" t="s">
        <v>33</v>
      </c>
      <c r="F1862" s="2">
        <v>176394</v>
      </c>
      <c r="G1862" s="2">
        <v>374478</v>
      </c>
      <c r="H1862" s="2">
        <v>176394</v>
      </c>
      <c r="I1862" s="2">
        <v>374478</v>
      </c>
      <c r="J1862" s="1" t="s">
        <v>163</v>
      </c>
      <c r="K1862" s="1" t="s">
        <v>35</v>
      </c>
      <c r="L1862" s="1" t="s">
        <v>103</v>
      </c>
      <c r="M1862" s="1" t="s">
        <v>95</v>
      </c>
      <c r="N1862" s="1" t="s">
        <v>104</v>
      </c>
      <c r="O1862" s="1" t="s">
        <v>2816</v>
      </c>
      <c r="P1862" s="1" t="s">
        <v>2818</v>
      </c>
      <c r="Q1862" s="1" t="s">
        <v>45</v>
      </c>
      <c r="AA1862">
        <v>800</v>
      </c>
      <c r="AB1862">
        <v>4.3700000000000003E-2</v>
      </c>
      <c r="AC1862">
        <v>1.4</v>
      </c>
      <c r="AD1862">
        <v>0.45</v>
      </c>
      <c r="AE1862">
        <v>6.9</v>
      </c>
      <c r="AF1862">
        <v>31</v>
      </c>
      <c r="AG1862" s="2">
        <f t="shared" si="87"/>
        <v>5520</v>
      </c>
      <c r="AH1862" s="2">
        <f t="shared" si="88"/>
        <v>9600</v>
      </c>
      <c r="AI1862" s="8">
        <v>85</v>
      </c>
      <c r="AJ1862" s="8">
        <v>40</v>
      </c>
      <c r="AK1862" s="2">
        <f>(100-AJ1862)/(100-AI1862)*AG1862</f>
        <v>22080</v>
      </c>
      <c r="AL1862" s="8">
        <f t="shared" si="89"/>
        <v>200</v>
      </c>
    </row>
    <row r="1863" spans="1:38" x14ac:dyDescent="0.35">
      <c r="A1863" s="1" t="s">
        <v>2815</v>
      </c>
      <c r="B1863" s="1" t="s">
        <v>2790</v>
      </c>
      <c r="C1863" s="1" t="s">
        <v>2790</v>
      </c>
      <c r="D1863" s="1" t="s">
        <v>2817</v>
      </c>
      <c r="E1863" s="1" t="s">
        <v>33</v>
      </c>
      <c r="F1863" s="2">
        <v>176394</v>
      </c>
      <c r="G1863" s="2">
        <v>374478</v>
      </c>
      <c r="H1863" s="2">
        <v>176394</v>
      </c>
      <c r="I1863" s="2">
        <v>374478</v>
      </c>
      <c r="J1863" s="1" t="s">
        <v>163</v>
      </c>
      <c r="K1863" s="1" t="s">
        <v>35</v>
      </c>
      <c r="L1863" s="1" t="s">
        <v>103</v>
      </c>
      <c r="M1863" s="1" t="s">
        <v>95</v>
      </c>
      <c r="N1863" s="1" t="s">
        <v>104</v>
      </c>
      <c r="O1863" s="1" t="s">
        <v>2816</v>
      </c>
      <c r="P1863" s="1" t="s">
        <v>2818</v>
      </c>
      <c r="Q1863" s="1" t="s">
        <v>45</v>
      </c>
      <c r="AA1863">
        <v>864</v>
      </c>
      <c r="AB1863">
        <v>4.3700000000000003E-2</v>
      </c>
      <c r="AC1863">
        <v>1.4</v>
      </c>
      <c r="AD1863">
        <v>0.45</v>
      </c>
      <c r="AE1863">
        <v>6.9</v>
      </c>
      <c r="AF1863">
        <v>31</v>
      </c>
      <c r="AG1863" s="2">
        <f t="shared" si="87"/>
        <v>5961.6</v>
      </c>
      <c r="AH1863" s="2">
        <f t="shared" si="88"/>
        <v>10368</v>
      </c>
      <c r="AI1863" s="8">
        <v>85</v>
      </c>
      <c r="AJ1863" s="8">
        <v>40</v>
      </c>
      <c r="AK1863" s="2">
        <f>(100-AJ1863)/(100-AI1863)*AG1863</f>
        <v>23846.400000000001</v>
      </c>
      <c r="AL1863" s="8">
        <f t="shared" si="89"/>
        <v>216</v>
      </c>
    </row>
    <row r="1864" spans="1:38" x14ac:dyDescent="0.35">
      <c r="A1864" s="1" t="s">
        <v>2819</v>
      </c>
      <c r="B1864" s="1" t="s">
        <v>2790</v>
      </c>
      <c r="C1864" s="1" t="s">
        <v>2790</v>
      </c>
      <c r="D1864" s="1" t="s">
        <v>2821</v>
      </c>
      <c r="E1864" s="1" t="s">
        <v>33</v>
      </c>
      <c r="F1864" s="2">
        <v>175970</v>
      </c>
      <c r="G1864" s="2">
        <v>374884</v>
      </c>
      <c r="H1864" s="2">
        <v>175970</v>
      </c>
      <c r="I1864" s="2">
        <v>374884</v>
      </c>
      <c r="J1864" s="1" t="s">
        <v>201</v>
      </c>
      <c r="K1864" s="1" t="s">
        <v>35</v>
      </c>
      <c r="L1864" s="1" t="s">
        <v>201</v>
      </c>
      <c r="M1864" s="1" t="s">
        <v>561</v>
      </c>
      <c r="N1864" s="1" t="s">
        <v>203</v>
      </c>
      <c r="O1864" s="1" t="s">
        <v>2820</v>
      </c>
      <c r="P1864" s="1" t="s">
        <v>2822</v>
      </c>
      <c r="Q1864" s="1" t="s">
        <v>45</v>
      </c>
      <c r="AA1864">
        <v>664</v>
      </c>
      <c r="AB1864">
        <v>4.3700000000000003E-2</v>
      </c>
      <c r="AC1864">
        <v>1.4</v>
      </c>
      <c r="AD1864">
        <v>0.45</v>
      </c>
      <c r="AE1864">
        <v>5.8</v>
      </c>
      <c r="AF1864">
        <v>31</v>
      </c>
      <c r="AG1864" s="2">
        <f t="shared" si="87"/>
        <v>3851.2</v>
      </c>
      <c r="AH1864" s="2">
        <f t="shared" si="88"/>
        <v>7968</v>
      </c>
      <c r="AI1864" s="8">
        <v>85</v>
      </c>
      <c r="AJ1864" s="8">
        <v>40</v>
      </c>
      <c r="AK1864" s="2">
        <f>(100-AJ1864)/(100-AI1864)*AG1864</f>
        <v>15404.8</v>
      </c>
      <c r="AL1864" s="8">
        <f t="shared" si="89"/>
        <v>166</v>
      </c>
    </row>
    <row r="1865" spans="1:38" x14ac:dyDescent="0.35">
      <c r="A1865" s="1" t="s">
        <v>2819</v>
      </c>
      <c r="B1865" s="1" t="s">
        <v>2790</v>
      </c>
      <c r="C1865" s="1" t="s">
        <v>2790</v>
      </c>
      <c r="D1865" s="1" t="s">
        <v>2821</v>
      </c>
      <c r="E1865" s="1" t="s">
        <v>33</v>
      </c>
      <c r="F1865" s="2">
        <v>175970</v>
      </c>
      <c r="G1865" s="2">
        <v>374884</v>
      </c>
      <c r="H1865" s="2">
        <v>175970</v>
      </c>
      <c r="I1865" s="2">
        <v>374884</v>
      </c>
      <c r="J1865" s="1" t="s">
        <v>50</v>
      </c>
      <c r="K1865" s="1" t="s">
        <v>35</v>
      </c>
      <c r="L1865" s="1" t="s">
        <v>50</v>
      </c>
      <c r="M1865" s="1" t="s">
        <v>127</v>
      </c>
      <c r="N1865" s="1" t="s">
        <v>52</v>
      </c>
      <c r="O1865" s="1" t="s">
        <v>2820</v>
      </c>
      <c r="P1865" s="1" t="s">
        <v>2822</v>
      </c>
      <c r="Q1865" s="1" t="s">
        <v>45</v>
      </c>
      <c r="AA1865" s="2">
        <v>6400</v>
      </c>
      <c r="AB1865">
        <v>4.3700000000000003E-2</v>
      </c>
      <c r="AC1865">
        <v>22</v>
      </c>
      <c r="AD1865">
        <v>0.1</v>
      </c>
      <c r="AE1865">
        <v>1.2</v>
      </c>
      <c r="AF1865">
        <v>15</v>
      </c>
      <c r="AG1865" s="2">
        <f t="shared" si="87"/>
        <v>7680</v>
      </c>
      <c r="AH1865" s="2">
        <f t="shared" si="88"/>
        <v>76800</v>
      </c>
      <c r="AI1865" s="8">
        <v>85</v>
      </c>
      <c r="AJ1865" s="8">
        <v>40</v>
      </c>
      <c r="AK1865" s="2">
        <f>(100-AJ1865)/(100-AI1865)*AG1865</f>
        <v>30720</v>
      </c>
      <c r="AL1865" s="8">
        <f t="shared" si="89"/>
        <v>1600</v>
      </c>
    </row>
    <row r="1866" spans="1:38" x14ac:dyDescent="0.35">
      <c r="A1866" s="1" t="s">
        <v>2819</v>
      </c>
      <c r="B1866" s="1" t="s">
        <v>2790</v>
      </c>
      <c r="C1866" s="1" t="s">
        <v>2790</v>
      </c>
      <c r="D1866" s="1" t="s">
        <v>2821</v>
      </c>
      <c r="E1866" s="1" t="s">
        <v>33</v>
      </c>
      <c r="F1866" s="2">
        <v>175970</v>
      </c>
      <c r="G1866" s="2">
        <v>374884</v>
      </c>
      <c r="H1866" s="2">
        <v>175970</v>
      </c>
      <c r="I1866" s="2">
        <v>374884</v>
      </c>
      <c r="J1866" s="1" t="s">
        <v>54</v>
      </c>
      <c r="K1866" s="1" t="s">
        <v>35</v>
      </c>
      <c r="L1866" s="1" t="s">
        <v>54</v>
      </c>
      <c r="M1866" s="1" t="s">
        <v>127</v>
      </c>
      <c r="N1866" s="1" t="s">
        <v>56</v>
      </c>
      <c r="O1866" s="1" t="s">
        <v>2820</v>
      </c>
      <c r="P1866" s="1" t="s">
        <v>2822</v>
      </c>
      <c r="Q1866" s="1" t="s">
        <v>45</v>
      </c>
      <c r="AA1866" s="2">
        <v>2016</v>
      </c>
      <c r="AB1866">
        <v>4.3700000000000003E-2</v>
      </c>
      <c r="AC1866">
        <v>1.4</v>
      </c>
      <c r="AD1866">
        <v>0.45</v>
      </c>
      <c r="AE1866">
        <v>3.5</v>
      </c>
      <c r="AF1866">
        <v>31</v>
      </c>
      <c r="AG1866" s="2">
        <f t="shared" si="87"/>
        <v>7056</v>
      </c>
      <c r="AH1866" s="2">
        <f t="shared" si="88"/>
        <v>24192</v>
      </c>
      <c r="AI1866" s="8">
        <v>85</v>
      </c>
      <c r="AJ1866" s="8">
        <v>40</v>
      </c>
      <c r="AK1866" s="2">
        <f>(100-AJ1866)/(100-AI1866)*AG1866</f>
        <v>28224</v>
      </c>
      <c r="AL1866" s="8">
        <f t="shared" si="89"/>
        <v>504</v>
      </c>
    </row>
    <row r="1867" spans="1:38" x14ac:dyDescent="0.35">
      <c r="A1867" s="1" t="s">
        <v>2819</v>
      </c>
      <c r="B1867" s="1" t="s">
        <v>2790</v>
      </c>
      <c r="C1867" s="1" t="s">
        <v>2790</v>
      </c>
      <c r="D1867" s="1" t="s">
        <v>2821</v>
      </c>
      <c r="E1867" s="1" t="s">
        <v>33</v>
      </c>
      <c r="F1867" s="2">
        <v>175970</v>
      </c>
      <c r="G1867" s="2">
        <v>374884</v>
      </c>
      <c r="H1867" s="2">
        <v>175970</v>
      </c>
      <c r="I1867" s="2">
        <v>374884</v>
      </c>
      <c r="J1867" s="1" t="s">
        <v>54</v>
      </c>
      <c r="K1867" s="1" t="s">
        <v>35</v>
      </c>
      <c r="L1867" s="1" t="s">
        <v>54</v>
      </c>
      <c r="M1867" s="1" t="s">
        <v>127</v>
      </c>
      <c r="N1867" s="1" t="s">
        <v>56</v>
      </c>
      <c r="O1867" s="1" t="s">
        <v>2820</v>
      </c>
      <c r="P1867" s="1" t="s">
        <v>2822</v>
      </c>
      <c r="Q1867" s="1" t="s">
        <v>45</v>
      </c>
      <c r="AA1867">
        <v>240</v>
      </c>
      <c r="AB1867">
        <v>4.3700000000000003E-2</v>
      </c>
      <c r="AC1867">
        <v>1.4</v>
      </c>
      <c r="AD1867">
        <v>0.45</v>
      </c>
      <c r="AE1867">
        <v>3.5</v>
      </c>
      <c r="AF1867">
        <v>31</v>
      </c>
      <c r="AG1867" s="2">
        <f t="shared" si="87"/>
        <v>840</v>
      </c>
      <c r="AH1867" s="2">
        <f t="shared" si="88"/>
        <v>2880</v>
      </c>
      <c r="AI1867" s="8">
        <v>85</v>
      </c>
      <c r="AJ1867" s="8">
        <v>40</v>
      </c>
      <c r="AK1867" s="2">
        <f>(100-AJ1867)/(100-AI1867)*AG1867</f>
        <v>3360</v>
      </c>
      <c r="AL1867" s="8">
        <f t="shared" si="89"/>
        <v>60</v>
      </c>
    </row>
    <row r="1868" spans="1:38" x14ac:dyDescent="0.35">
      <c r="A1868" s="1" t="s">
        <v>2819</v>
      </c>
      <c r="B1868" s="1" t="s">
        <v>2790</v>
      </c>
      <c r="C1868" s="1" t="s">
        <v>2790</v>
      </c>
      <c r="D1868" s="1" t="s">
        <v>2821</v>
      </c>
      <c r="E1868" s="1" t="s">
        <v>33</v>
      </c>
      <c r="F1868" s="2">
        <v>175970</v>
      </c>
      <c r="G1868" s="2">
        <v>374884</v>
      </c>
      <c r="H1868" s="2">
        <v>175970</v>
      </c>
      <c r="I1868" s="2">
        <v>374884</v>
      </c>
      <c r="J1868" s="1" t="s">
        <v>54</v>
      </c>
      <c r="K1868" s="1" t="s">
        <v>35</v>
      </c>
      <c r="L1868" s="1" t="s">
        <v>54</v>
      </c>
      <c r="M1868" s="1" t="s">
        <v>127</v>
      </c>
      <c r="N1868" s="1" t="s">
        <v>56</v>
      </c>
      <c r="O1868" s="1" t="s">
        <v>2820</v>
      </c>
      <c r="P1868" s="1" t="s">
        <v>2822</v>
      </c>
      <c r="Q1868" s="1" t="s">
        <v>45</v>
      </c>
      <c r="AA1868" s="2">
        <v>1280</v>
      </c>
      <c r="AB1868">
        <v>4.3700000000000003E-2</v>
      </c>
      <c r="AC1868">
        <v>1.4</v>
      </c>
      <c r="AD1868">
        <v>0.45</v>
      </c>
      <c r="AE1868">
        <v>3.5</v>
      </c>
      <c r="AF1868">
        <v>31</v>
      </c>
      <c r="AG1868" s="2">
        <f t="shared" si="87"/>
        <v>4480</v>
      </c>
      <c r="AH1868" s="2">
        <f t="shared" si="88"/>
        <v>15360</v>
      </c>
      <c r="AI1868" s="8">
        <v>85</v>
      </c>
      <c r="AJ1868" s="8">
        <v>40</v>
      </c>
      <c r="AK1868" s="2">
        <f>(100-AJ1868)/(100-AI1868)*AG1868</f>
        <v>17920</v>
      </c>
      <c r="AL1868" s="8">
        <f t="shared" si="89"/>
        <v>320</v>
      </c>
    </row>
    <row r="1869" spans="1:38" x14ac:dyDescent="0.35">
      <c r="A1869" s="1" t="s">
        <v>2819</v>
      </c>
      <c r="B1869" s="1" t="s">
        <v>2790</v>
      </c>
      <c r="C1869" s="1" t="s">
        <v>2790</v>
      </c>
      <c r="D1869" s="1" t="s">
        <v>2821</v>
      </c>
      <c r="E1869" s="1" t="s">
        <v>33</v>
      </c>
      <c r="F1869" s="2">
        <v>175970</v>
      </c>
      <c r="G1869" s="2">
        <v>374884</v>
      </c>
      <c r="H1869" s="2">
        <v>175970</v>
      </c>
      <c r="I1869" s="2">
        <v>374884</v>
      </c>
      <c r="J1869" s="1" t="s">
        <v>201</v>
      </c>
      <c r="K1869" s="1" t="s">
        <v>35</v>
      </c>
      <c r="L1869" s="1" t="s">
        <v>201</v>
      </c>
      <c r="M1869" s="1" t="s">
        <v>561</v>
      </c>
      <c r="N1869" s="1" t="s">
        <v>203</v>
      </c>
      <c r="O1869" s="1" t="s">
        <v>2820</v>
      </c>
      <c r="P1869" s="1" t="s">
        <v>2822</v>
      </c>
      <c r="Q1869" s="1" t="s">
        <v>45</v>
      </c>
      <c r="AA1869">
        <v>800</v>
      </c>
      <c r="AB1869">
        <v>4.3700000000000003E-2</v>
      </c>
      <c r="AC1869">
        <v>1.4</v>
      </c>
      <c r="AD1869">
        <v>0.45</v>
      </c>
      <c r="AE1869">
        <v>5.8</v>
      </c>
      <c r="AF1869">
        <v>31</v>
      </c>
      <c r="AG1869" s="2">
        <f t="shared" si="87"/>
        <v>4640</v>
      </c>
      <c r="AH1869" s="2">
        <f t="shared" si="88"/>
        <v>9600</v>
      </c>
      <c r="AI1869" s="8">
        <v>85</v>
      </c>
      <c r="AJ1869" s="8">
        <v>40</v>
      </c>
      <c r="AK1869" s="2">
        <f>(100-AJ1869)/(100-AI1869)*AG1869</f>
        <v>18560</v>
      </c>
      <c r="AL1869" s="8">
        <f t="shared" si="89"/>
        <v>200</v>
      </c>
    </row>
    <row r="1870" spans="1:38" x14ac:dyDescent="0.35">
      <c r="A1870" s="1" t="s">
        <v>2823</v>
      </c>
      <c r="B1870" s="1" t="s">
        <v>2790</v>
      </c>
      <c r="C1870" s="1" t="s">
        <v>2790</v>
      </c>
      <c r="D1870" s="1" t="s">
        <v>2825</v>
      </c>
      <c r="E1870" s="1" t="s">
        <v>33</v>
      </c>
      <c r="F1870" s="2">
        <v>178481</v>
      </c>
      <c r="G1870" s="2">
        <v>374051</v>
      </c>
      <c r="H1870" s="2">
        <v>178481</v>
      </c>
      <c r="I1870" s="2">
        <v>374051</v>
      </c>
      <c r="J1870" s="1" t="s">
        <v>85</v>
      </c>
      <c r="K1870" s="1" t="s">
        <v>35</v>
      </c>
      <c r="L1870" s="1" t="s">
        <v>54</v>
      </c>
      <c r="M1870" s="1" t="s">
        <v>51</v>
      </c>
      <c r="N1870" s="1" t="s">
        <v>56</v>
      </c>
      <c r="O1870" s="1" t="s">
        <v>2824</v>
      </c>
      <c r="P1870" s="1" t="s">
        <v>2826</v>
      </c>
      <c r="Q1870" s="1" t="s">
        <v>45</v>
      </c>
      <c r="AA1870" s="2">
        <v>1000</v>
      </c>
      <c r="AB1870">
        <v>4.3700000000000003E-2</v>
      </c>
      <c r="AC1870">
        <v>1.4</v>
      </c>
      <c r="AD1870">
        <v>0.45</v>
      </c>
      <c r="AE1870">
        <v>5.8</v>
      </c>
      <c r="AF1870">
        <v>31</v>
      </c>
      <c r="AG1870" s="2">
        <f t="shared" si="87"/>
        <v>5800</v>
      </c>
      <c r="AH1870" s="2">
        <f t="shared" si="88"/>
        <v>12000</v>
      </c>
      <c r="AI1870" s="8">
        <v>85</v>
      </c>
      <c r="AJ1870" s="8">
        <v>40</v>
      </c>
      <c r="AK1870" s="2">
        <f>(100-AJ1870)/(100-AI1870)*AG1870</f>
        <v>23200</v>
      </c>
      <c r="AL1870" s="8">
        <f t="shared" si="89"/>
        <v>250</v>
      </c>
    </row>
    <row r="1871" spans="1:38" x14ac:dyDescent="0.35">
      <c r="A1871" s="1" t="s">
        <v>2827</v>
      </c>
      <c r="B1871" s="1" t="s">
        <v>2790</v>
      </c>
      <c r="C1871" s="1" t="s">
        <v>2790</v>
      </c>
      <c r="D1871" s="1" t="s">
        <v>2828</v>
      </c>
      <c r="E1871" s="1" t="s">
        <v>33</v>
      </c>
      <c r="F1871" s="2">
        <v>174636</v>
      </c>
      <c r="G1871" s="2">
        <v>374188</v>
      </c>
      <c r="H1871" s="2">
        <v>174636</v>
      </c>
      <c r="I1871" s="2">
        <v>374188</v>
      </c>
      <c r="J1871" s="1" t="s">
        <v>46</v>
      </c>
      <c r="K1871" s="1" t="s">
        <v>35</v>
      </c>
      <c r="L1871" s="1" t="s">
        <v>46</v>
      </c>
      <c r="M1871" s="1" t="s">
        <v>122</v>
      </c>
      <c r="N1871" s="1" t="s">
        <v>48</v>
      </c>
      <c r="P1871" s="1" t="s">
        <v>2829</v>
      </c>
      <c r="Q1871" s="1" t="s">
        <v>45</v>
      </c>
      <c r="AA1871">
        <v>2</v>
      </c>
      <c r="AB1871">
        <v>0.2606</v>
      </c>
      <c r="AC1871">
        <v>1.5</v>
      </c>
      <c r="AD1871">
        <v>0.83</v>
      </c>
      <c r="AE1871">
        <v>2.8</v>
      </c>
      <c r="AF1871">
        <v>36</v>
      </c>
      <c r="AG1871" s="2">
        <f t="shared" si="87"/>
        <v>5.6</v>
      </c>
      <c r="AH1871" s="2">
        <f t="shared" si="88"/>
        <v>24</v>
      </c>
      <c r="AI1871" s="8">
        <v>85</v>
      </c>
      <c r="AJ1871" s="8">
        <v>40</v>
      </c>
      <c r="AK1871" s="2">
        <f>(100-AJ1871)/(100-AI1871)*AG1871</f>
        <v>22.4</v>
      </c>
      <c r="AL1871" s="8">
        <f t="shared" si="89"/>
        <v>0</v>
      </c>
    </row>
    <row r="1872" spans="1:38" x14ac:dyDescent="0.35">
      <c r="A1872" s="1" t="s">
        <v>2827</v>
      </c>
      <c r="B1872" s="1" t="s">
        <v>2790</v>
      </c>
      <c r="C1872" s="1" t="s">
        <v>2790</v>
      </c>
      <c r="D1872" s="1" t="s">
        <v>2828</v>
      </c>
      <c r="E1872" s="1" t="s">
        <v>33</v>
      </c>
      <c r="F1872" s="2">
        <v>174636</v>
      </c>
      <c r="G1872" s="2">
        <v>374188</v>
      </c>
      <c r="H1872" s="2">
        <v>174636</v>
      </c>
      <c r="I1872" s="2">
        <v>374188</v>
      </c>
      <c r="J1872" s="1" t="s">
        <v>79</v>
      </c>
      <c r="K1872" s="1" t="s">
        <v>35</v>
      </c>
      <c r="L1872" s="1" t="s">
        <v>54</v>
      </c>
      <c r="M1872" s="1" t="s">
        <v>122</v>
      </c>
      <c r="N1872" s="1" t="s">
        <v>56</v>
      </c>
      <c r="P1872" s="1" t="s">
        <v>2829</v>
      </c>
      <c r="Q1872" s="1" t="s">
        <v>45</v>
      </c>
      <c r="AA1872" s="2">
        <v>9084</v>
      </c>
      <c r="AB1872">
        <v>4.3700000000000003E-2</v>
      </c>
      <c r="AC1872">
        <v>1.4</v>
      </c>
      <c r="AD1872">
        <v>0.45</v>
      </c>
      <c r="AE1872">
        <v>3.5</v>
      </c>
      <c r="AF1872">
        <v>31</v>
      </c>
      <c r="AG1872" s="2">
        <f t="shared" si="87"/>
        <v>31794</v>
      </c>
      <c r="AH1872" s="2">
        <f t="shared" si="88"/>
        <v>109008</v>
      </c>
      <c r="AI1872" s="8">
        <v>85</v>
      </c>
      <c r="AJ1872" s="8">
        <v>40</v>
      </c>
      <c r="AK1872" s="2">
        <f>(100-AJ1872)/(100-AI1872)*AG1872</f>
        <v>127176</v>
      </c>
      <c r="AL1872" s="8">
        <f t="shared" si="89"/>
        <v>2271</v>
      </c>
    </row>
    <row r="1873" spans="1:38" x14ac:dyDescent="0.35">
      <c r="A1873" s="1" t="s">
        <v>2827</v>
      </c>
      <c r="B1873" s="1" t="s">
        <v>2790</v>
      </c>
      <c r="C1873" s="1" t="s">
        <v>2790</v>
      </c>
      <c r="D1873" s="1" t="s">
        <v>2828</v>
      </c>
      <c r="E1873" s="1" t="s">
        <v>33</v>
      </c>
      <c r="F1873" s="2">
        <v>174636</v>
      </c>
      <c r="G1873" s="2">
        <v>374188</v>
      </c>
      <c r="H1873" s="2">
        <v>174636</v>
      </c>
      <c r="I1873" s="2">
        <v>374188</v>
      </c>
      <c r="J1873" s="1" t="s">
        <v>53</v>
      </c>
      <c r="K1873" s="1" t="s">
        <v>35</v>
      </c>
      <c r="L1873" s="1" t="s">
        <v>53</v>
      </c>
      <c r="M1873" s="1" t="s">
        <v>122</v>
      </c>
      <c r="N1873" s="1" t="s">
        <v>48</v>
      </c>
      <c r="P1873" s="1" t="s">
        <v>2829</v>
      </c>
      <c r="Q1873" s="1" t="s">
        <v>45</v>
      </c>
      <c r="AA1873">
        <v>752</v>
      </c>
      <c r="AB1873">
        <v>0.2606</v>
      </c>
      <c r="AC1873">
        <v>4.2</v>
      </c>
      <c r="AD1873">
        <v>0.63</v>
      </c>
      <c r="AE1873">
        <v>2.8</v>
      </c>
      <c r="AF1873">
        <v>35</v>
      </c>
      <c r="AG1873" s="2">
        <f t="shared" si="87"/>
        <v>2105.6</v>
      </c>
      <c r="AH1873" s="2">
        <f t="shared" si="88"/>
        <v>9024</v>
      </c>
      <c r="AI1873" s="8">
        <v>85</v>
      </c>
      <c r="AJ1873" s="8">
        <v>40</v>
      </c>
      <c r="AK1873" s="2">
        <f>(100-AJ1873)/(100-AI1873)*AG1873</f>
        <v>8422.4</v>
      </c>
      <c r="AL1873" s="8">
        <f t="shared" si="89"/>
        <v>188</v>
      </c>
    </row>
    <row r="1874" spans="1:38" x14ac:dyDescent="0.35">
      <c r="A1874" s="1" t="s">
        <v>2827</v>
      </c>
      <c r="B1874" s="1" t="s">
        <v>2790</v>
      </c>
      <c r="C1874" s="1" t="s">
        <v>2790</v>
      </c>
      <c r="D1874" s="1" t="s">
        <v>2828</v>
      </c>
      <c r="E1874" s="1" t="s">
        <v>33</v>
      </c>
      <c r="F1874" s="2">
        <v>174636</v>
      </c>
      <c r="G1874" s="2">
        <v>374188</v>
      </c>
      <c r="H1874" s="2">
        <v>174636</v>
      </c>
      <c r="I1874" s="2">
        <v>374188</v>
      </c>
      <c r="J1874" s="1" t="s">
        <v>63</v>
      </c>
      <c r="K1874" s="1" t="s">
        <v>35</v>
      </c>
      <c r="L1874" s="1" t="s">
        <v>63</v>
      </c>
      <c r="M1874" s="1" t="s">
        <v>122</v>
      </c>
      <c r="N1874" s="1" t="s">
        <v>52</v>
      </c>
      <c r="P1874" s="1" t="s">
        <v>2829</v>
      </c>
      <c r="Q1874" s="1" t="s">
        <v>45</v>
      </c>
      <c r="AA1874">
        <v>240</v>
      </c>
      <c r="AB1874">
        <v>0.2606</v>
      </c>
      <c r="AC1874">
        <v>2.2999999999999998</v>
      </c>
      <c r="AD1874">
        <v>1.3</v>
      </c>
      <c r="AE1874">
        <v>4.2</v>
      </c>
      <c r="AF1874">
        <v>32</v>
      </c>
      <c r="AG1874" s="2">
        <f t="shared" si="87"/>
        <v>1008</v>
      </c>
      <c r="AH1874" s="2">
        <f t="shared" si="88"/>
        <v>2880</v>
      </c>
      <c r="AI1874" s="8">
        <v>85</v>
      </c>
      <c r="AJ1874" s="8">
        <v>40</v>
      </c>
      <c r="AK1874" s="2">
        <f>(100-AJ1874)/(100-AI1874)*AG1874</f>
        <v>4032</v>
      </c>
      <c r="AL1874" s="8">
        <f t="shared" si="89"/>
        <v>60</v>
      </c>
    </row>
    <row r="1875" spans="1:38" x14ac:dyDescent="0.35">
      <c r="A1875" s="1" t="s">
        <v>2827</v>
      </c>
      <c r="B1875" s="1" t="s">
        <v>2790</v>
      </c>
      <c r="C1875" s="1" t="s">
        <v>2790</v>
      </c>
      <c r="D1875" s="1" t="s">
        <v>2828</v>
      </c>
      <c r="E1875" s="1" t="s">
        <v>33</v>
      </c>
      <c r="F1875" s="2">
        <v>174636</v>
      </c>
      <c r="G1875" s="2">
        <v>374188</v>
      </c>
      <c r="H1875" s="2">
        <v>174636</v>
      </c>
      <c r="I1875" s="2">
        <v>374188</v>
      </c>
      <c r="J1875" s="1" t="s">
        <v>68</v>
      </c>
      <c r="K1875" s="1" t="s">
        <v>35</v>
      </c>
      <c r="L1875" s="1" t="s">
        <v>50</v>
      </c>
      <c r="M1875" s="1" t="s">
        <v>122</v>
      </c>
      <c r="N1875" s="1" t="s">
        <v>52</v>
      </c>
      <c r="P1875" s="1" t="s">
        <v>2829</v>
      </c>
      <c r="Q1875" s="1" t="s">
        <v>45</v>
      </c>
      <c r="AA1875" s="2">
        <v>4458</v>
      </c>
      <c r="AB1875">
        <v>4.3700000000000003E-2</v>
      </c>
      <c r="AC1875">
        <v>22</v>
      </c>
      <c r="AD1875">
        <v>0.1</v>
      </c>
      <c r="AE1875">
        <v>1.2</v>
      </c>
      <c r="AF1875">
        <v>15</v>
      </c>
      <c r="AG1875" s="2">
        <f t="shared" si="87"/>
        <v>5349.5999999999995</v>
      </c>
      <c r="AH1875" s="2">
        <f t="shared" si="88"/>
        <v>53496</v>
      </c>
      <c r="AI1875" s="8">
        <v>85</v>
      </c>
      <c r="AJ1875" s="8">
        <v>40</v>
      </c>
      <c r="AK1875" s="2">
        <f>(100-AJ1875)/(100-AI1875)*AG1875</f>
        <v>21398.399999999998</v>
      </c>
      <c r="AL1875" s="8">
        <f t="shared" si="89"/>
        <v>1114</v>
      </c>
    </row>
    <row r="1876" spans="1:38" x14ac:dyDescent="0.35">
      <c r="A1876" s="1" t="s">
        <v>2830</v>
      </c>
      <c r="B1876" s="1" t="s">
        <v>2790</v>
      </c>
      <c r="C1876" s="1" t="s">
        <v>2790</v>
      </c>
      <c r="D1876" s="1" t="s">
        <v>2832</v>
      </c>
      <c r="E1876" s="1" t="s">
        <v>33</v>
      </c>
      <c r="F1876" s="2">
        <v>176188</v>
      </c>
      <c r="G1876" s="2">
        <v>374106</v>
      </c>
      <c r="H1876" s="2">
        <v>176188</v>
      </c>
      <c r="I1876" s="2">
        <v>374106</v>
      </c>
      <c r="J1876" s="1" t="s">
        <v>54</v>
      </c>
      <c r="K1876" s="1" t="s">
        <v>35</v>
      </c>
      <c r="L1876" s="1" t="s">
        <v>54</v>
      </c>
      <c r="M1876" s="1" t="s">
        <v>127</v>
      </c>
      <c r="N1876" s="1" t="s">
        <v>56</v>
      </c>
      <c r="O1876" s="1" t="s">
        <v>2831</v>
      </c>
      <c r="P1876" s="1" t="s">
        <v>2833</v>
      </c>
      <c r="Q1876" s="1" t="s">
        <v>45</v>
      </c>
      <c r="AA1876" s="2">
        <v>7686</v>
      </c>
      <c r="AB1876">
        <v>4.3700000000000003E-2</v>
      </c>
      <c r="AC1876">
        <v>1.4</v>
      </c>
      <c r="AD1876">
        <v>0.45</v>
      </c>
      <c r="AE1876">
        <v>3.5</v>
      </c>
      <c r="AF1876">
        <v>31</v>
      </c>
      <c r="AG1876" s="2">
        <f t="shared" si="87"/>
        <v>26901</v>
      </c>
      <c r="AH1876" s="2">
        <f t="shared" si="88"/>
        <v>92232</v>
      </c>
      <c r="AI1876" s="8">
        <v>85</v>
      </c>
      <c r="AJ1876" s="8">
        <v>40</v>
      </c>
      <c r="AK1876" s="2">
        <f>(100-AJ1876)/(100-AI1876)*AG1876</f>
        <v>107604</v>
      </c>
      <c r="AL1876" s="8">
        <f t="shared" si="89"/>
        <v>1921</v>
      </c>
    </row>
    <row r="1877" spans="1:38" x14ac:dyDescent="0.35">
      <c r="A1877" s="1" t="s">
        <v>2834</v>
      </c>
      <c r="B1877" s="1" t="s">
        <v>2790</v>
      </c>
      <c r="C1877" s="1" t="s">
        <v>2790</v>
      </c>
      <c r="D1877" s="1" t="s">
        <v>2836</v>
      </c>
      <c r="E1877" s="1" t="s">
        <v>33</v>
      </c>
      <c r="F1877" s="2">
        <v>174929</v>
      </c>
      <c r="G1877" s="2">
        <v>373902</v>
      </c>
      <c r="H1877" s="2">
        <v>174929</v>
      </c>
      <c r="I1877" s="2">
        <v>373902</v>
      </c>
      <c r="J1877" s="1" t="s">
        <v>102</v>
      </c>
      <c r="K1877" s="1" t="s">
        <v>35</v>
      </c>
      <c r="L1877" s="1" t="s">
        <v>103</v>
      </c>
      <c r="M1877" s="1" t="s">
        <v>95</v>
      </c>
      <c r="N1877" s="1" t="s">
        <v>104</v>
      </c>
      <c r="O1877" s="1" t="s">
        <v>2835</v>
      </c>
      <c r="P1877" s="1" t="s">
        <v>2837</v>
      </c>
      <c r="Q1877" s="1" t="s">
        <v>45</v>
      </c>
      <c r="AA1877" s="2">
        <v>1470</v>
      </c>
      <c r="AB1877">
        <v>4.3700000000000003E-2</v>
      </c>
      <c r="AC1877">
        <v>1.4</v>
      </c>
      <c r="AD1877">
        <v>0.45</v>
      </c>
      <c r="AE1877">
        <v>6.9</v>
      </c>
      <c r="AF1877">
        <v>31</v>
      </c>
      <c r="AG1877" s="2">
        <f t="shared" si="87"/>
        <v>10143</v>
      </c>
      <c r="AH1877" s="2">
        <f t="shared" si="88"/>
        <v>17640</v>
      </c>
      <c r="AI1877" s="8">
        <v>85</v>
      </c>
      <c r="AJ1877" s="8">
        <v>40</v>
      </c>
      <c r="AK1877" s="2">
        <f>(100-AJ1877)/(100-AI1877)*AG1877</f>
        <v>40572</v>
      </c>
      <c r="AL1877" s="8">
        <f t="shared" si="89"/>
        <v>367</v>
      </c>
    </row>
    <row r="1878" spans="1:38" x14ac:dyDescent="0.35">
      <c r="A1878" s="1" t="s">
        <v>2834</v>
      </c>
      <c r="B1878" s="1" t="s">
        <v>2790</v>
      </c>
      <c r="C1878" s="1" t="s">
        <v>2790</v>
      </c>
      <c r="D1878" s="1" t="s">
        <v>2836</v>
      </c>
      <c r="E1878" s="1" t="s">
        <v>33</v>
      </c>
      <c r="F1878" s="2">
        <v>174929</v>
      </c>
      <c r="G1878" s="2">
        <v>373902</v>
      </c>
      <c r="H1878" s="2">
        <v>174929</v>
      </c>
      <c r="I1878" s="2">
        <v>373902</v>
      </c>
      <c r="J1878" s="1" t="s">
        <v>102</v>
      </c>
      <c r="K1878" s="1" t="s">
        <v>35</v>
      </c>
      <c r="L1878" s="1" t="s">
        <v>103</v>
      </c>
      <c r="M1878" s="1" t="s">
        <v>95</v>
      </c>
      <c r="N1878" s="1" t="s">
        <v>104</v>
      </c>
      <c r="O1878" s="1" t="s">
        <v>2835</v>
      </c>
      <c r="P1878" s="1" t="s">
        <v>2837</v>
      </c>
      <c r="Q1878" s="1" t="s">
        <v>45</v>
      </c>
      <c r="AA1878" s="2">
        <v>1470</v>
      </c>
      <c r="AB1878">
        <v>4.3700000000000003E-2</v>
      </c>
      <c r="AC1878">
        <v>1.4</v>
      </c>
      <c r="AD1878">
        <v>0.45</v>
      </c>
      <c r="AE1878">
        <v>6.9</v>
      </c>
      <c r="AF1878">
        <v>31</v>
      </c>
      <c r="AG1878" s="2">
        <f t="shared" si="87"/>
        <v>10143</v>
      </c>
      <c r="AH1878" s="2">
        <f t="shared" si="88"/>
        <v>17640</v>
      </c>
      <c r="AI1878" s="8">
        <v>85</v>
      </c>
      <c r="AJ1878" s="8">
        <v>40</v>
      </c>
      <c r="AK1878" s="2">
        <f>(100-AJ1878)/(100-AI1878)*AG1878</f>
        <v>40572</v>
      </c>
      <c r="AL1878" s="8">
        <f t="shared" si="89"/>
        <v>367</v>
      </c>
    </row>
    <row r="1879" spans="1:38" x14ac:dyDescent="0.35">
      <c r="A1879" s="1" t="s">
        <v>2834</v>
      </c>
      <c r="B1879" s="1" t="s">
        <v>2790</v>
      </c>
      <c r="C1879" s="1" t="s">
        <v>2790</v>
      </c>
      <c r="D1879" s="1" t="s">
        <v>2836</v>
      </c>
      <c r="E1879" s="1" t="s">
        <v>33</v>
      </c>
      <c r="F1879" s="2">
        <v>174929</v>
      </c>
      <c r="G1879" s="2">
        <v>373902</v>
      </c>
      <c r="H1879" s="2">
        <v>174929</v>
      </c>
      <c r="I1879" s="2">
        <v>373902</v>
      </c>
      <c r="J1879" s="1" t="s">
        <v>105</v>
      </c>
      <c r="K1879" s="1" t="s">
        <v>35</v>
      </c>
      <c r="L1879" s="1" t="s">
        <v>106</v>
      </c>
      <c r="M1879" s="1" t="s">
        <v>95</v>
      </c>
      <c r="N1879" s="1" t="s">
        <v>96</v>
      </c>
      <c r="O1879" s="1" t="s">
        <v>2835</v>
      </c>
      <c r="P1879" s="1" t="s">
        <v>2837</v>
      </c>
      <c r="Q1879" s="1" t="s">
        <v>45</v>
      </c>
      <c r="AA1879" s="2">
        <v>4032</v>
      </c>
      <c r="AB1879">
        <v>4.3700000000000003E-2</v>
      </c>
      <c r="AC1879">
        <v>22</v>
      </c>
      <c r="AD1879">
        <v>0.1</v>
      </c>
      <c r="AE1879">
        <v>2.2999999999999998</v>
      </c>
      <c r="AF1879">
        <v>15</v>
      </c>
      <c r="AG1879" s="2">
        <f t="shared" si="87"/>
        <v>9273.5999999999985</v>
      </c>
      <c r="AH1879" s="2">
        <f t="shared" si="88"/>
        <v>48384</v>
      </c>
      <c r="AI1879" s="8">
        <v>85</v>
      </c>
      <c r="AJ1879" s="8">
        <v>40</v>
      </c>
      <c r="AK1879" s="2">
        <f>(100-AJ1879)/(100-AI1879)*AG1879</f>
        <v>37094.399999999994</v>
      </c>
      <c r="AL1879" s="8">
        <f t="shared" si="89"/>
        <v>1008</v>
      </c>
    </row>
    <row r="1880" spans="1:38" x14ac:dyDescent="0.35">
      <c r="A1880" s="1" t="s">
        <v>2838</v>
      </c>
      <c r="B1880" s="1" t="s">
        <v>2790</v>
      </c>
      <c r="C1880" s="1" t="s">
        <v>2790</v>
      </c>
      <c r="D1880" s="1" t="s">
        <v>2840</v>
      </c>
      <c r="E1880" s="1" t="s">
        <v>33</v>
      </c>
      <c r="F1880" s="2">
        <v>180191</v>
      </c>
      <c r="G1880" s="2">
        <v>372429</v>
      </c>
      <c r="H1880" s="2">
        <v>180191</v>
      </c>
      <c r="I1880" s="2">
        <v>372429</v>
      </c>
      <c r="J1880" s="1" t="s">
        <v>85</v>
      </c>
      <c r="K1880" s="1" t="s">
        <v>35</v>
      </c>
      <c r="L1880" s="1" t="s">
        <v>54</v>
      </c>
      <c r="M1880" s="1" t="s">
        <v>51</v>
      </c>
      <c r="N1880" s="1" t="s">
        <v>56</v>
      </c>
      <c r="O1880" s="1" t="s">
        <v>2839</v>
      </c>
      <c r="P1880" s="1" t="s">
        <v>2841</v>
      </c>
      <c r="Q1880" s="1" t="s">
        <v>45</v>
      </c>
      <c r="AA1880" s="2">
        <v>1358</v>
      </c>
      <c r="AB1880">
        <v>4.3700000000000003E-2</v>
      </c>
      <c r="AC1880">
        <v>1.4</v>
      </c>
      <c r="AD1880">
        <v>0.45</v>
      </c>
      <c r="AE1880">
        <v>5.8</v>
      </c>
      <c r="AF1880">
        <v>31</v>
      </c>
      <c r="AG1880" s="2">
        <f t="shared" si="87"/>
        <v>7876.4</v>
      </c>
      <c r="AH1880" s="2">
        <f t="shared" si="88"/>
        <v>16296</v>
      </c>
      <c r="AI1880" s="8">
        <v>85</v>
      </c>
      <c r="AJ1880" s="8">
        <v>40</v>
      </c>
      <c r="AK1880" s="2">
        <f>(100-AJ1880)/(100-AI1880)*AG1880</f>
        <v>31505.599999999999</v>
      </c>
      <c r="AL1880" s="8">
        <f t="shared" si="89"/>
        <v>339</v>
      </c>
    </row>
    <row r="1881" spans="1:38" x14ac:dyDescent="0.35">
      <c r="A1881" s="1" t="s">
        <v>2838</v>
      </c>
      <c r="B1881" s="1" t="s">
        <v>2790</v>
      </c>
      <c r="C1881" s="1" t="s">
        <v>2790</v>
      </c>
      <c r="D1881" s="1" t="s">
        <v>2840</v>
      </c>
      <c r="E1881" s="1" t="s">
        <v>33</v>
      </c>
      <c r="F1881" s="2">
        <v>180191</v>
      </c>
      <c r="G1881" s="2">
        <v>372429</v>
      </c>
      <c r="H1881" s="2">
        <v>180191</v>
      </c>
      <c r="I1881" s="2">
        <v>372429</v>
      </c>
      <c r="J1881" s="1" t="s">
        <v>85</v>
      </c>
      <c r="K1881" s="1" t="s">
        <v>35</v>
      </c>
      <c r="L1881" s="1" t="s">
        <v>54</v>
      </c>
      <c r="M1881" s="1" t="s">
        <v>51</v>
      </c>
      <c r="N1881" s="1" t="s">
        <v>56</v>
      </c>
      <c r="O1881" s="1" t="s">
        <v>2839</v>
      </c>
      <c r="P1881" s="1" t="s">
        <v>2841</v>
      </c>
      <c r="Q1881" s="1" t="s">
        <v>45</v>
      </c>
      <c r="AA1881" s="2">
        <v>1280</v>
      </c>
      <c r="AB1881">
        <v>4.3700000000000003E-2</v>
      </c>
      <c r="AC1881">
        <v>1.4</v>
      </c>
      <c r="AD1881">
        <v>0.45</v>
      </c>
      <c r="AE1881">
        <v>5.8</v>
      </c>
      <c r="AF1881">
        <v>31</v>
      </c>
      <c r="AG1881" s="2">
        <f t="shared" si="87"/>
        <v>7424</v>
      </c>
      <c r="AH1881" s="2">
        <f t="shared" si="88"/>
        <v>15360</v>
      </c>
      <c r="AI1881" s="8">
        <v>85</v>
      </c>
      <c r="AJ1881" s="8">
        <v>40</v>
      </c>
      <c r="AK1881" s="2">
        <f>(100-AJ1881)/(100-AI1881)*AG1881</f>
        <v>29696</v>
      </c>
      <c r="AL1881" s="8">
        <f t="shared" si="89"/>
        <v>320</v>
      </c>
    </row>
    <row r="1882" spans="1:38" x14ac:dyDescent="0.35">
      <c r="A1882" s="1" t="s">
        <v>2838</v>
      </c>
      <c r="B1882" s="1" t="s">
        <v>2790</v>
      </c>
      <c r="C1882" s="1" t="s">
        <v>2790</v>
      </c>
      <c r="D1882" s="1" t="s">
        <v>2840</v>
      </c>
      <c r="E1882" s="1" t="s">
        <v>33</v>
      </c>
      <c r="F1882" s="2">
        <v>180191</v>
      </c>
      <c r="G1882" s="2">
        <v>372429</v>
      </c>
      <c r="H1882" s="2">
        <v>180191</v>
      </c>
      <c r="I1882" s="2">
        <v>372429</v>
      </c>
      <c r="J1882" s="1" t="s">
        <v>79</v>
      </c>
      <c r="K1882" s="1" t="s">
        <v>35</v>
      </c>
      <c r="L1882" s="1" t="s">
        <v>54</v>
      </c>
      <c r="M1882" s="1" t="s">
        <v>51</v>
      </c>
      <c r="N1882" s="1" t="s">
        <v>56</v>
      </c>
      <c r="O1882" s="1" t="s">
        <v>2839</v>
      </c>
      <c r="P1882" s="1" t="s">
        <v>2841</v>
      </c>
      <c r="Q1882" s="1" t="s">
        <v>45</v>
      </c>
      <c r="AA1882" s="2">
        <v>2592</v>
      </c>
      <c r="AB1882">
        <v>4.3700000000000003E-2</v>
      </c>
      <c r="AC1882">
        <v>1.4</v>
      </c>
      <c r="AD1882">
        <v>0.45</v>
      </c>
      <c r="AE1882">
        <v>5.8</v>
      </c>
      <c r="AF1882">
        <v>31</v>
      </c>
      <c r="AG1882" s="2">
        <f t="shared" si="87"/>
        <v>15033.6</v>
      </c>
      <c r="AH1882" s="2">
        <f t="shared" si="88"/>
        <v>31104</v>
      </c>
      <c r="AI1882" s="8">
        <v>85</v>
      </c>
      <c r="AJ1882" s="8">
        <v>40</v>
      </c>
      <c r="AK1882" s="2">
        <f>(100-AJ1882)/(100-AI1882)*AG1882</f>
        <v>60134.400000000001</v>
      </c>
      <c r="AL1882" s="8">
        <f t="shared" si="89"/>
        <v>648</v>
      </c>
    </row>
    <row r="1883" spans="1:38" x14ac:dyDescent="0.35">
      <c r="A1883" s="1" t="s">
        <v>2842</v>
      </c>
      <c r="B1883" s="1" t="s">
        <v>2790</v>
      </c>
      <c r="C1883" s="1" t="s">
        <v>2790</v>
      </c>
      <c r="D1883" s="1" t="s">
        <v>2844</v>
      </c>
      <c r="E1883" s="1" t="s">
        <v>33</v>
      </c>
      <c r="F1883" s="2">
        <v>178006</v>
      </c>
      <c r="G1883" s="2">
        <v>378856</v>
      </c>
      <c r="H1883" s="2">
        <v>178006</v>
      </c>
      <c r="I1883" s="2">
        <v>378856</v>
      </c>
      <c r="J1883" s="1" t="s">
        <v>94</v>
      </c>
      <c r="K1883" s="1" t="s">
        <v>35</v>
      </c>
      <c r="L1883" s="1" t="s">
        <v>94</v>
      </c>
      <c r="M1883" s="1" t="s">
        <v>95</v>
      </c>
      <c r="N1883" s="1" t="s">
        <v>96</v>
      </c>
      <c r="O1883" s="1" t="s">
        <v>2843</v>
      </c>
      <c r="P1883" s="1" t="s">
        <v>2845</v>
      </c>
      <c r="Q1883" s="1" t="s">
        <v>45</v>
      </c>
      <c r="AA1883">
        <v>205</v>
      </c>
      <c r="AB1883">
        <v>0.2606</v>
      </c>
      <c r="AC1883">
        <v>4.2</v>
      </c>
      <c r="AD1883">
        <v>0.63</v>
      </c>
      <c r="AE1883">
        <v>5.6</v>
      </c>
      <c r="AF1883">
        <v>35</v>
      </c>
      <c r="AG1883" s="2">
        <f t="shared" si="87"/>
        <v>1148</v>
      </c>
      <c r="AH1883" s="2">
        <f t="shared" si="88"/>
        <v>2460</v>
      </c>
      <c r="AI1883" s="8">
        <v>85</v>
      </c>
      <c r="AJ1883" s="8">
        <v>40</v>
      </c>
      <c r="AK1883" s="2">
        <f>(100-AJ1883)/(100-AI1883)*AG1883</f>
        <v>4592</v>
      </c>
      <c r="AL1883" s="8">
        <f t="shared" si="89"/>
        <v>51</v>
      </c>
    </row>
    <row r="1884" spans="1:38" x14ac:dyDescent="0.35">
      <c r="A1884" s="1" t="s">
        <v>2842</v>
      </c>
      <c r="B1884" s="1" t="s">
        <v>2790</v>
      </c>
      <c r="C1884" s="1" t="s">
        <v>2790</v>
      </c>
      <c r="D1884" s="1" t="s">
        <v>2844</v>
      </c>
      <c r="E1884" s="1" t="s">
        <v>33</v>
      </c>
      <c r="F1884" s="2">
        <v>178006</v>
      </c>
      <c r="G1884" s="2">
        <v>378856</v>
      </c>
      <c r="H1884" s="2">
        <v>178006</v>
      </c>
      <c r="I1884" s="2">
        <v>378856</v>
      </c>
      <c r="J1884" s="1" t="s">
        <v>112</v>
      </c>
      <c r="K1884" s="1" t="s">
        <v>35</v>
      </c>
      <c r="L1884" s="1" t="s">
        <v>106</v>
      </c>
      <c r="M1884" s="1" t="s">
        <v>95</v>
      </c>
      <c r="N1884" s="1" t="s">
        <v>96</v>
      </c>
      <c r="O1884" s="1" t="s">
        <v>2843</v>
      </c>
      <c r="P1884" s="1" t="s">
        <v>2845</v>
      </c>
      <c r="Q1884" s="1" t="s">
        <v>45</v>
      </c>
      <c r="AA1884" s="2">
        <v>1188</v>
      </c>
      <c r="AB1884">
        <v>0</v>
      </c>
      <c r="AC1884">
        <v>22</v>
      </c>
      <c r="AD1884">
        <v>0.1</v>
      </c>
      <c r="AE1884">
        <v>2.2999999999999998</v>
      </c>
      <c r="AF1884">
        <v>15</v>
      </c>
      <c r="AG1884" s="2">
        <f t="shared" si="87"/>
        <v>2732.3999999999996</v>
      </c>
      <c r="AH1884" s="2">
        <f t="shared" si="88"/>
        <v>14256</v>
      </c>
      <c r="AI1884" s="8">
        <v>85</v>
      </c>
      <c r="AJ1884" s="8">
        <v>40</v>
      </c>
      <c r="AK1884" s="2">
        <f>(100-AJ1884)/(100-AI1884)*AG1884</f>
        <v>10929.599999999999</v>
      </c>
      <c r="AL1884" s="8">
        <f t="shared" si="89"/>
        <v>297</v>
      </c>
    </row>
    <row r="1885" spans="1:38" x14ac:dyDescent="0.35">
      <c r="A1885" s="1" t="s">
        <v>2846</v>
      </c>
      <c r="B1885" s="1" t="s">
        <v>2790</v>
      </c>
      <c r="C1885" s="1" t="s">
        <v>2790</v>
      </c>
      <c r="D1885" s="1" t="s">
        <v>2848</v>
      </c>
      <c r="E1885" s="1" t="s">
        <v>33</v>
      </c>
      <c r="F1885" s="2">
        <v>179272</v>
      </c>
      <c r="G1885" s="2">
        <v>371714</v>
      </c>
      <c r="H1885" s="2">
        <v>179272</v>
      </c>
      <c r="I1885" s="2">
        <v>371714</v>
      </c>
      <c r="J1885" s="1" t="s">
        <v>63</v>
      </c>
      <c r="K1885" s="1" t="s">
        <v>35</v>
      </c>
      <c r="L1885" s="1" t="s">
        <v>63</v>
      </c>
      <c r="M1885" s="1" t="s">
        <v>80</v>
      </c>
      <c r="N1885" s="1" t="s">
        <v>52</v>
      </c>
      <c r="O1885" s="1" t="s">
        <v>2847</v>
      </c>
      <c r="P1885" s="1" t="s">
        <v>2849</v>
      </c>
      <c r="Q1885" s="1" t="s">
        <v>45</v>
      </c>
      <c r="AA1885">
        <v>54</v>
      </c>
      <c r="AB1885">
        <v>0.2606</v>
      </c>
      <c r="AC1885">
        <v>2.2999999999999998</v>
      </c>
      <c r="AD1885">
        <v>1.3</v>
      </c>
      <c r="AE1885">
        <v>4.2</v>
      </c>
      <c r="AF1885">
        <v>32</v>
      </c>
      <c r="AG1885" s="2">
        <f t="shared" si="87"/>
        <v>226.8</v>
      </c>
      <c r="AH1885" s="2">
        <f t="shared" si="88"/>
        <v>648</v>
      </c>
      <c r="AI1885" s="8">
        <v>85</v>
      </c>
      <c r="AJ1885" s="8">
        <v>40</v>
      </c>
      <c r="AK1885" s="2">
        <f>(100-AJ1885)/(100-AI1885)*AG1885</f>
        <v>907.2</v>
      </c>
      <c r="AL1885" s="8">
        <f t="shared" si="89"/>
        <v>13</v>
      </c>
    </row>
    <row r="1886" spans="1:38" x14ac:dyDescent="0.35">
      <c r="A1886" s="1" t="s">
        <v>2846</v>
      </c>
      <c r="B1886" s="1" t="s">
        <v>2790</v>
      </c>
      <c r="C1886" s="1" t="s">
        <v>2790</v>
      </c>
      <c r="D1886" s="1" t="s">
        <v>2848</v>
      </c>
      <c r="E1886" s="1" t="s">
        <v>33</v>
      </c>
      <c r="F1886" s="2">
        <v>179272</v>
      </c>
      <c r="G1886" s="2">
        <v>371714</v>
      </c>
      <c r="H1886" s="2">
        <v>179272</v>
      </c>
      <c r="I1886" s="2">
        <v>371714</v>
      </c>
      <c r="J1886" s="1" t="s">
        <v>53</v>
      </c>
      <c r="K1886" s="1" t="s">
        <v>35</v>
      </c>
      <c r="L1886" s="1" t="s">
        <v>53</v>
      </c>
      <c r="M1886" s="1" t="s">
        <v>80</v>
      </c>
      <c r="N1886" s="1" t="s">
        <v>48</v>
      </c>
      <c r="O1886" s="1" t="s">
        <v>2847</v>
      </c>
      <c r="P1886" s="1" t="s">
        <v>2849</v>
      </c>
      <c r="Q1886" s="1" t="s">
        <v>45</v>
      </c>
      <c r="AA1886">
        <v>125</v>
      </c>
      <c r="AB1886">
        <v>0.2606</v>
      </c>
      <c r="AC1886">
        <v>4.2</v>
      </c>
      <c r="AD1886">
        <v>0.63</v>
      </c>
      <c r="AE1886">
        <v>2.8</v>
      </c>
      <c r="AF1886">
        <v>35</v>
      </c>
      <c r="AG1886" s="2">
        <f t="shared" si="87"/>
        <v>350</v>
      </c>
      <c r="AH1886" s="2">
        <f t="shared" si="88"/>
        <v>1500</v>
      </c>
      <c r="AI1886" s="8">
        <v>85</v>
      </c>
      <c r="AJ1886" s="8">
        <v>40</v>
      </c>
      <c r="AK1886" s="2">
        <f>(100-AJ1886)/(100-AI1886)*AG1886</f>
        <v>1400</v>
      </c>
      <c r="AL1886" s="8">
        <f t="shared" si="89"/>
        <v>31</v>
      </c>
    </row>
    <row r="1887" spans="1:38" x14ac:dyDescent="0.35">
      <c r="A1887" s="1" t="s">
        <v>2850</v>
      </c>
      <c r="B1887" s="1" t="s">
        <v>2855</v>
      </c>
      <c r="C1887" s="1" t="s">
        <v>2854</v>
      </c>
      <c r="D1887" s="1" t="s">
        <v>2852</v>
      </c>
      <c r="E1887" s="1" t="s">
        <v>33</v>
      </c>
      <c r="F1887" s="2">
        <v>164396</v>
      </c>
      <c r="G1887" s="2">
        <v>392274</v>
      </c>
      <c r="H1887" s="2">
        <v>164396</v>
      </c>
      <c r="I1887" s="2">
        <v>392274</v>
      </c>
      <c r="J1887" s="1" t="s">
        <v>54</v>
      </c>
      <c r="K1887" s="1" t="s">
        <v>35</v>
      </c>
      <c r="L1887" s="1" t="s">
        <v>54</v>
      </c>
      <c r="M1887" s="1" t="s">
        <v>127</v>
      </c>
      <c r="N1887" s="1" t="s">
        <v>56</v>
      </c>
      <c r="O1887" s="1" t="s">
        <v>2851</v>
      </c>
      <c r="P1887" s="1" t="s">
        <v>2853</v>
      </c>
      <c r="Q1887" s="1" t="s">
        <v>45</v>
      </c>
      <c r="AA1887">
        <v>300</v>
      </c>
      <c r="AB1887">
        <v>4.3700000000000003E-2</v>
      </c>
      <c r="AC1887">
        <v>1.4</v>
      </c>
      <c r="AD1887">
        <v>0.45</v>
      </c>
      <c r="AE1887">
        <v>3.5</v>
      </c>
      <c r="AF1887">
        <v>31</v>
      </c>
      <c r="AG1887" s="2">
        <f t="shared" si="87"/>
        <v>1050</v>
      </c>
      <c r="AH1887" s="2">
        <f t="shared" si="88"/>
        <v>3600</v>
      </c>
      <c r="AI1887" s="8">
        <v>85</v>
      </c>
      <c r="AJ1887" s="8">
        <v>40</v>
      </c>
      <c r="AK1887" s="2">
        <f>(100-AJ1887)/(100-AI1887)*AG1887</f>
        <v>4200</v>
      </c>
      <c r="AL1887" s="8">
        <f t="shared" si="89"/>
        <v>75</v>
      </c>
    </row>
    <row r="1888" spans="1:38" x14ac:dyDescent="0.35">
      <c r="A1888" s="1" t="s">
        <v>2850</v>
      </c>
      <c r="B1888" s="1" t="s">
        <v>2855</v>
      </c>
      <c r="C1888" s="1" t="s">
        <v>2854</v>
      </c>
      <c r="D1888" s="1" t="s">
        <v>2852</v>
      </c>
      <c r="E1888" s="1" t="s">
        <v>33</v>
      </c>
      <c r="F1888" s="2">
        <v>164396</v>
      </c>
      <c r="G1888" s="2">
        <v>392274</v>
      </c>
      <c r="H1888" s="2">
        <v>164396</v>
      </c>
      <c r="I1888" s="2">
        <v>392274</v>
      </c>
      <c r="J1888" s="1" t="s">
        <v>54</v>
      </c>
      <c r="K1888" s="1" t="s">
        <v>35</v>
      </c>
      <c r="L1888" s="1" t="s">
        <v>54</v>
      </c>
      <c r="M1888" s="1" t="s">
        <v>127</v>
      </c>
      <c r="N1888" s="1" t="s">
        <v>56</v>
      </c>
      <c r="O1888" s="1" t="s">
        <v>2851</v>
      </c>
      <c r="P1888" s="1" t="s">
        <v>2853</v>
      </c>
      <c r="Q1888" s="1" t="s">
        <v>45</v>
      </c>
      <c r="AA1888">
        <v>282</v>
      </c>
      <c r="AB1888">
        <v>4.3700000000000003E-2</v>
      </c>
      <c r="AC1888">
        <v>1.4</v>
      </c>
      <c r="AD1888">
        <v>0.45</v>
      </c>
      <c r="AE1888">
        <v>3.5</v>
      </c>
      <c r="AF1888">
        <v>31</v>
      </c>
      <c r="AG1888" s="2">
        <f t="shared" si="87"/>
        <v>987</v>
      </c>
      <c r="AH1888" s="2">
        <f t="shared" si="88"/>
        <v>3384</v>
      </c>
      <c r="AI1888" s="8">
        <v>85</v>
      </c>
      <c r="AJ1888" s="8">
        <v>40</v>
      </c>
      <c r="AK1888" s="2">
        <f>(100-AJ1888)/(100-AI1888)*AG1888</f>
        <v>3948</v>
      </c>
      <c r="AL1888" s="8">
        <f t="shared" si="89"/>
        <v>70</v>
      </c>
    </row>
    <row r="1889" spans="1:38" x14ac:dyDescent="0.35">
      <c r="A1889" s="1" t="s">
        <v>2856</v>
      </c>
      <c r="B1889" s="1" t="s">
        <v>2855</v>
      </c>
      <c r="C1889" s="1" t="s">
        <v>2854</v>
      </c>
      <c r="D1889" s="1" t="s">
        <v>2858</v>
      </c>
      <c r="E1889" s="1" t="s">
        <v>33</v>
      </c>
      <c r="F1889" s="2">
        <v>165661</v>
      </c>
      <c r="G1889" s="2">
        <v>391843</v>
      </c>
      <c r="H1889" s="2">
        <v>165661</v>
      </c>
      <c r="I1889" s="2">
        <v>391843</v>
      </c>
      <c r="J1889" s="1" t="s">
        <v>294</v>
      </c>
      <c r="K1889" s="1" t="s">
        <v>35</v>
      </c>
      <c r="L1889" s="1" t="s">
        <v>294</v>
      </c>
      <c r="M1889" s="1" t="s">
        <v>308</v>
      </c>
      <c r="N1889" s="1" t="s">
        <v>295</v>
      </c>
      <c r="O1889" s="1" t="s">
        <v>2857</v>
      </c>
      <c r="P1889" s="1" t="s">
        <v>2859</v>
      </c>
      <c r="Q1889" s="1" t="s">
        <v>45</v>
      </c>
      <c r="AA1889" s="2">
        <v>1540</v>
      </c>
      <c r="AB1889">
        <v>0</v>
      </c>
      <c r="AC1889">
        <v>22</v>
      </c>
      <c r="AD1889">
        <v>0.1</v>
      </c>
      <c r="AE1889">
        <v>2</v>
      </c>
      <c r="AF1889">
        <v>15</v>
      </c>
      <c r="AG1889" s="2">
        <f t="shared" si="87"/>
        <v>3080</v>
      </c>
      <c r="AH1889" s="2">
        <f t="shared" si="88"/>
        <v>18480</v>
      </c>
      <c r="AI1889" s="8">
        <v>85</v>
      </c>
      <c r="AJ1889" s="8">
        <v>40</v>
      </c>
      <c r="AK1889" s="2">
        <f>(100-AJ1889)/(100-AI1889)*AG1889</f>
        <v>12320</v>
      </c>
      <c r="AL1889" s="8">
        <f t="shared" si="89"/>
        <v>385</v>
      </c>
    </row>
    <row r="1890" spans="1:38" x14ac:dyDescent="0.35">
      <c r="A1890" s="1" t="s">
        <v>2860</v>
      </c>
      <c r="B1890" s="1" t="s">
        <v>2855</v>
      </c>
      <c r="C1890" s="1" t="s">
        <v>2864</v>
      </c>
      <c r="D1890" s="1" t="s">
        <v>2862</v>
      </c>
      <c r="E1890" s="1" t="s">
        <v>33</v>
      </c>
      <c r="F1890" s="2">
        <v>161203</v>
      </c>
      <c r="G1890" s="2">
        <v>394604</v>
      </c>
      <c r="H1890" s="2">
        <v>161203</v>
      </c>
      <c r="I1890" s="2">
        <v>394604</v>
      </c>
      <c r="J1890" s="1" t="s">
        <v>200</v>
      </c>
      <c r="K1890" s="1" t="s">
        <v>35</v>
      </c>
      <c r="L1890" s="1" t="s">
        <v>201</v>
      </c>
      <c r="M1890" s="1" t="s">
        <v>202</v>
      </c>
      <c r="N1890" s="1" t="s">
        <v>203</v>
      </c>
      <c r="O1890" s="1" t="s">
        <v>2861</v>
      </c>
      <c r="P1890" s="1" t="s">
        <v>2863</v>
      </c>
      <c r="Q1890" s="1" t="s">
        <v>45</v>
      </c>
      <c r="AA1890" s="2">
        <v>2368</v>
      </c>
      <c r="AB1890">
        <v>4.3700000000000003E-2</v>
      </c>
      <c r="AC1890">
        <v>1.4</v>
      </c>
      <c r="AD1890">
        <v>0.45</v>
      </c>
      <c r="AE1890">
        <v>5.8</v>
      </c>
      <c r="AF1890">
        <v>31</v>
      </c>
      <c r="AG1890" s="2">
        <f t="shared" si="87"/>
        <v>13734.4</v>
      </c>
      <c r="AH1890" s="2">
        <f t="shared" si="88"/>
        <v>28416</v>
      </c>
      <c r="AI1890" s="8">
        <v>85</v>
      </c>
      <c r="AJ1890" s="8">
        <v>40</v>
      </c>
      <c r="AK1890" s="2">
        <f>(100-AJ1890)/(100-AI1890)*AG1890</f>
        <v>54937.599999999999</v>
      </c>
      <c r="AL1890" s="8">
        <f t="shared" si="89"/>
        <v>592</v>
      </c>
    </row>
    <row r="1891" spans="1:38" x14ac:dyDescent="0.35">
      <c r="A1891" s="1" t="s">
        <v>2865</v>
      </c>
      <c r="B1891" s="1" t="s">
        <v>2855</v>
      </c>
      <c r="C1891" s="1" t="s">
        <v>2864</v>
      </c>
      <c r="D1891" s="1" t="s">
        <v>2867</v>
      </c>
      <c r="E1891" s="1" t="s">
        <v>33</v>
      </c>
      <c r="F1891" s="2">
        <v>160978</v>
      </c>
      <c r="G1891" s="2">
        <v>394585</v>
      </c>
      <c r="H1891" s="2">
        <v>160978</v>
      </c>
      <c r="I1891" s="2">
        <v>394585</v>
      </c>
      <c r="J1891" s="1" t="s">
        <v>85</v>
      </c>
      <c r="K1891" s="1" t="s">
        <v>35</v>
      </c>
      <c r="L1891" s="1" t="s">
        <v>54</v>
      </c>
      <c r="M1891" s="1" t="s">
        <v>122</v>
      </c>
      <c r="N1891" s="1" t="s">
        <v>56</v>
      </c>
      <c r="O1891" s="1" t="s">
        <v>2866</v>
      </c>
      <c r="P1891" s="1" t="s">
        <v>2863</v>
      </c>
      <c r="Q1891" s="1" t="s">
        <v>45</v>
      </c>
      <c r="AA1891" s="2">
        <v>1056</v>
      </c>
      <c r="AB1891">
        <v>4.3700000000000003E-2</v>
      </c>
      <c r="AC1891">
        <v>1.4</v>
      </c>
      <c r="AD1891">
        <v>0.45</v>
      </c>
      <c r="AE1891">
        <v>3.5</v>
      </c>
      <c r="AF1891">
        <v>31</v>
      </c>
      <c r="AG1891" s="2">
        <f t="shared" si="87"/>
        <v>3696</v>
      </c>
      <c r="AH1891" s="2">
        <f t="shared" si="88"/>
        <v>12672</v>
      </c>
      <c r="AI1891" s="8">
        <v>85</v>
      </c>
      <c r="AJ1891" s="8">
        <v>40</v>
      </c>
      <c r="AK1891" s="2">
        <f>(100-AJ1891)/(100-AI1891)*AG1891</f>
        <v>14784</v>
      </c>
      <c r="AL1891" s="8">
        <f t="shared" si="89"/>
        <v>264</v>
      </c>
    </row>
    <row r="1892" spans="1:38" x14ac:dyDescent="0.35">
      <c r="A1892" s="1" t="s">
        <v>2868</v>
      </c>
      <c r="B1892" s="1" t="s">
        <v>2855</v>
      </c>
      <c r="C1892" s="1" t="s">
        <v>2864</v>
      </c>
      <c r="D1892" s="1" t="s">
        <v>2870</v>
      </c>
      <c r="E1892" s="1" t="s">
        <v>33</v>
      </c>
      <c r="F1892" s="2">
        <v>160380</v>
      </c>
      <c r="G1892" s="2">
        <v>394450</v>
      </c>
      <c r="H1892" s="2">
        <v>160380</v>
      </c>
      <c r="I1892" s="2">
        <v>394450</v>
      </c>
      <c r="J1892" s="1" t="s">
        <v>79</v>
      </c>
      <c r="K1892" s="1" t="s">
        <v>35</v>
      </c>
      <c r="L1892" s="1" t="s">
        <v>54</v>
      </c>
      <c r="M1892" s="1" t="s">
        <v>80</v>
      </c>
      <c r="N1892" s="1" t="s">
        <v>56</v>
      </c>
      <c r="O1892" s="1" t="s">
        <v>2869</v>
      </c>
      <c r="P1892" s="1" t="s">
        <v>2863</v>
      </c>
      <c r="Q1892" s="1" t="s">
        <v>45</v>
      </c>
      <c r="AA1892">
        <v>252</v>
      </c>
      <c r="AB1892">
        <v>4.3700000000000003E-2</v>
      </c>
      <c r="AC1892">
        <v>1.4</v>
      </c>
      <c r="AD1892">
        <v>0.45</v>
      </c>
      <c r="AE1892">
        <v>3.5</v>
      </c>
      <c r="AF1892">
        <v>31</v>
      </c>
      <c r="AG1892" s="2">
        <f t="shared" si="87"/>
        <v>882</v>
      </c>
      <c r="AH1892" s="2">
        <f t="shared" si="88"/>
        <v>3024</v>
      </c>
      <c r="AI1892" s="8">
        <v>85</v>
      </c>
      <c r="AJ1892" s="8">
        <v>40</v>
      </c>
      <c r="AK1892" s="2">
        <f>(100-AJ1892)/(100-AI1892)*AG1892</f>
        <v>3528</v>
      </c>
      <c r="AL1892" s="8">
        <f t="shared" si="89"/>
        <v>63</v>
      </c>
    </row>
    <row r="1893" spans="1:38" x14ac:dyDescent="0.35">
      <c r="A1893" s="1" t="s">
        <v>2868</v>
      </c>
      <c r="B1893" s="1" t="s">
        <v>2855</v>
      </c>
      <c r="C1893" s="1" t="s">
        <v>2864</v>
      </c>
      <c r="D1893" s="1" t="s">
        <v>2870</v>
      </c>
      <c r="E1893" s="1" t="s">
        <v>33</v>
      </c>
      <c r="F1893" s="2">
        <v>160380</v>
      </c>
      <c r="G1893" s="2">
        <v>394450</v>
      </c>
      <c r="H1893" s="2">
        <v>160380</v>
      </c>
      <c r="I1893" s="2">
        <v>394450</v>
      </c>
      <c r="J1893" s="1" t="s">
        <v>85</v>
      </c>
      <c r="K1893" s="1" t="s">
        <v>35</v>
      </c>
      <c r="L1893" s="1" t="s">
        <v>54</v>
      </c>
      <c r="M1893" s="1" t="s">
        <v>80</v>
      </c>
      <c r="N1893" s="1" t="s">
        <v>56</v>
      </c>
      <c r="O1893" s="1" t="s">
        <v>2869</v>
      </c>
      <c r="P1893" s="1" t="s">
        <v>2863</v>
      </c>
      <c r="Q1893" s="1" t="s">
        <v>45</v>
      </c>
      <c r="AA1893">
        <v>336</v>
      </c>
      <c r="AB1893">
        <v>4.3700000000000003E-2</v>
      </c>
      <c r="AC1893">
        <v>1.4</v>
      </c>
      <c r="AD1893">
        <v>0.45</v>
      </c>
      <c r="AE1893">
        <v>3.5</v>
      </c>
      <c r="AF1893">
        <v>31</v>
      </c>
      <c r="AG1893" s="2">
        <f t="shared" si="87"/>
        <v>1176</v>
      </c>
      <c r="AH1893" s="2">
        <f t="shared" si="88"/>
        <v>4032</v>
      </c>
      <c r="AI1893" s="8">
        <v>85</v>
      </c>
      <c r="AJ1893" s="8">
        <v>40</v>
      </c>
      <c r="AK1893" s="2">
        <f>(100-AJ1893)/(100-AI1893)*AG1893</f>
        <v>4704</v>
      </c>
      <c r="AL1893" s="8">
        <f t="shared" si="89"/>
        <v>84</v>
      </c>
    </row>
    <row r="1894" spans="1:38" x14ac:dyDescent="0.35">
      <c r="A1894" s="1" t="s">
        <v>2868</v>
      </c>
      <c r="B1894" s="1" t="s">
        <v>2855</v>
      </c>
      <c r="C1894" s="1" t="s">
        <v>2864</v>
      </c>
      <c r="D1894" s="1" t="s">
        <v>2870</v>
      </c>
      <c r="E1894" s="1" t="s">
        <v>33</v>
      </c>
      <c r="F1894" s="2">
        <v>160380</v>
      </c>
      <c r="G1894" s="2">
        <v>394450</v>
      </c>
      <c r="H1894" s="2">
        <v>160380</v>
      </c>
      <c r="I1894" s="2">
        <v>394450</v>
      </c>
      <c r="J1894" s="1" t="s">
        <v>79</v>
      </c>
      <c r="K1894" s="1" t="s">
        <v>35</v>
      </c>
      <c r="L1894" s="1" t="s">
        <v>54</v>
      </c>
      <c r="M1894" s="1" t="s">
        <v>80</v>
      </c>
      <c r="N1894" s="1" t="s">
        <v>56</v>
      </c>
      <c r="O1894" s="1" t="s">
        <v>2869</v>
      </c>
      <c r="P1894" s="1" t="s">
        <v>2863</v>
      </c>
      <c r="Q1894" s="1" t="s">
        <v>45</v>
      </c>
      <c r="AA1894">
        <v>56</v>
      </c>
      <c r="AB1894">
        <v>4.3700000000000003E-2</v>
      </c>
      <c r="AC1894">
        <v>1.4</v>
      </c>
      <c r="AD1894">
        <v>0.45</v>
      </c>
      <c r="AE1894">
        <v>3.5</v>
      </c>
      <c r="AF1894">
        <v>31</v>
      </c>
      <c r="AG1894" s="2">
        <f t="shared" si="87"/>
        <v>196</v>
      </c>
      <c r="AH1894" s="2">
        <f t="shared" si="88"/>
        <v>672</v>
      </c>
      <c r="AI1894" s="8">
        <v>85</v>
      </c>
      <c r="AJ1894" s="8">
        <v>40</v>
      </c>
      <c r="AK1894" s="2">
        <f>(100-AJ1894)/(100-AI1894)*AG1894</f>
        <v>784</v>
      </c>
      <c r="AL1894" s="8">
        <f t="shared" si="89"/>
        <v>14</v>
      </c>
    </row>
    <row r="1895" spans="1:38" x14ac:dyDescent="0.35">
      <c r="A1895" s="1" t="s">
        <v>2868</v>
      </c>
      <c r="B1895" s="1" t="s">
        <v>2855</v>
      </c>
      <c r="C1895" s="1" t="s">
        <v>2864</v>
      </c>
      <c r="D1895" s="1" t="s">
        <v>2870</v>
      </c>
      <c r="E1895" s="1" t="s">
        <v>33</v>
      </c>
      <c r="F1895" s="2">
        <v>160380</v>
      </c>
      <c r="G1895" s="2">
        <v>394450</v>
      </c>
      <c r="H1895" s="2">
        <v>160380</v>
      </c>
      <c r="I1895" s="2">
        <v>394450</v>
      </c>
      <c r="J1895" s="1" t="s">
        <v>53</v>
      </c>
      <c r="K1895" s="1" t="s">
        <v>35</v>
      </c>
      <c r="L1895" s="1" t="s">
        <v>53</v>
      </c>
      <c r="M1895" s="1" t="s">
        <v>80</v>
      </c>
      <c r="N1895" s="1" t="s">
        <v>48</v>
      </c>
      <c r="O1895" s="1" t="s">
        <v>2869</v>
      </c>
      <c r="P1895" s="1" t="s">
        <v>2863</v>
      </c>
      <c r="Q1895" s="1" t="s">
        <v>45</v>
      </c>
      <c r="AA1895">
        <v>72</v>
      </c>
      <c r="AB1895">
        <v>0.2606</v>
      </c>
      <c r="AC1895">
        <v>4.2</v>
      </c>
      <c r="AD1895">
        <v>0.63</v>
      </c>
      <c r="AE1895">
        <v>2.8</v>
      </c>
      <c r="AF1895">
        <v>35</v>
      </c>
      <c r="AG1895" s="2">
        <f t="shared" si="87"/>
        <v>201.6</v>
      </c>
      <c r="AH1895" s="2">
        <f t="shared" si="88"/>
        <v>864</v>
      </c>
      <c r="AI1895" s="8">
        <v>85</v>
      </c>
      <c r="AJ1895" s="8">
        <v>40</v>
      </c>
      <c r="AK1895" s="2">
        <f>(100-AJ1895)/(100-AI1895)*AG1895</f>
        <v>806.4</v>
      </c>
      <c r="AL1895" s="8">
        <f t="shared" si="89"/>
        <v>18</v>
      </c>
    </row>
    <row r="1896" spans="1:38" x14ac:dyDescent="0.35">
      <c r="A1896" s="1" t="s">
        <v>2868</v>
      </c>
      <c r="B1896" s="1" t="s">
        <v>2855</v>
      </c>
      <c r="C1896" s="1" t="s">
        <v>2864</v>
      </c>
      <c r="D1896" s="1" t="s">
        <v>2870</v>
      </c>
      <c r="E1896" s="1" t="s">
        <v>33</v>
      </c>
      <c r="F1896" s="2">
        <v>160380</v>
      </c>
      <c r="G1896" s="2">
        <v>394450</v>
      </c>
      <c r="H1896" s="2">
        <v>160380</v>
      </c>
      <c r="I1896" s="2">
        <v>394450</v>
      </c>
      <c r="J1896" s="1" t="s">
        <v>53</v>
      </c>
      <c r="K1896" s="1" t="s">
        <v>35</v>
      </c>
      <c r="L1896" s="1" t="s">
        <v>53</v>
      </c>
      <c r="M1896" s="1" t="s">
        <v>80</v>
      </c>
      <c r="N1896" s="1" t="s">
        <v>48</v>
      </c>
      <c r="O1896" s="1" t="s">
        <v>2869</v>
      </c>
      <c r="P1896" s="1" t="s">
        <v>2863</v>
      </c>
      <c r="Q1896" s="1" t="s">
        <v>45</v>
      </c>
      <c r="AA1896">
        <v>163</v>
      </c>
      <c r="AB1896">
        <v>0.2606</v>
      </c>
      <c r="AC1896">
        <v>4.2</v>
      </c>
      <c r="AD1896">
        <v>0.63</v>
      </c>
      <c r="AE1896">
        <v>2.8</v>
      </c>
      <c r="AF1896">
        <v>35</v>
      </c>
      <c r="AG1896" s="2">
        <f t="shared" si="87"/>
        <v>456.4</v>
      </c>
      <c r="AH1896" s="2">
        <f t="shared" si="88"/>
        <v>1956</v>
      </c>
      <c r="AI1896" s="8">
        <v>85</v>
      </c>
      <c r="AJ1896" s="8">
        <v>40</v>
      </c>
      <c r="AK1896" s="2">
        <f>(100-AJ1896)/(100-AI1896)*AG1896</f>
        <v>1825.6</v>
      </c>
      <c r="AL1896" s="8">
        <f t="shared" si="89"/>
        <v>40</v>
      </c>
    </row>
    <row r="1897" spans="1:38" x14ac:dyDescent="0.35">
      <c r="A1897" s="1" t="s">
        <v>2868</v>
      </c>
      <c r="B1897" s="1" t="s">
        <v>2855</v>
      </c>
      <c r="C1897" s="1" t="s">
        <v>2864</v>
      </c>
      <c r="D1897" s="1" t="s">
        <v>2870</v>
      </c>
      <c r="E1897" s="1" t="s">
        <v>33</v>
      </c>
      <c r="F1897" s="2">
        <v>160380</v>
      </c>
      <c r="G1897" s="2">
        <v>394450</v>
      </c>
      <c r="H1897" s="2">
        <v>160380</v>
      </c>
      <c r="I1897" s="2">
        <v>394450</v>
      </c>
      <c r="J1897" s="1" t="s">
        <v>79</v>
      </c>
      <c r="K1897" s="1" t="s">
        <v>35</v>
      </c>
      <c r="L1897" s="1" t="s">
        <v>54</v>
      </c>
      <c r="M1897" s="1" t="s">
        <v>80</v>
      </c>
      <c r="N1897" s="1" t="s">
        <v>56</v>
      </c>
      <c r="O1897" s="1" t="s">
        <v>2869</v>
      </c>
      <c r="P1897" s="1" t="s">
        <v>2863</v>
      </c>
      <c r="Q1897" s="1" t="s">
        <v>45</v>
      </c>
      <c r="AA1897">
        <v>10</v>
      </c>
      <c r="AB1897">
        <v>4.3700000000000003E-2</v>
      </c>
      <c r="AC1897">
        <v>1.4</v>
      </c>
      <c r="AD1897">
        <v>0.45</v>
      </c>
      <c r="AE1897">
        <v>3.5</v>
      </c>
      <c r="AF1897">
        <v>31</v>
      </c>
      <c r="AG1897" s="2">
        <f t="shared" si="87"/>
        <v>35</v>
      </c>
      <c r="AH1897" s="2">
        <f t="shared" si="88"/>
        <v>120</v>
      </c>
      <c r="AI1897" s="8">
        <v>85</v>
      </c>
      <c r="AJ1897" s="8">
        <v>40</v>
      </c>
      <c r="AK1897" s="2">
        <f>(100-AJ1897)/(100-AI1897)*AG1897</f>
        <v>140</v>
      </c>
      <c r="AL1897" s="8">
        <f t="shared" si="89"/>
        <v>2</v>
      </c>
    </row>
    <row r="1898" spans="1:38" x14ac:dyDescent="0.35">
      <c r="A1898" s="1" t="s">
        <v>2868</v>
      </c>
      <c r="B1898" s="1" t="s">
        <v>2855</v>
      </c>
      <c r="C1898" s="1" t="s">
        <v>2864</v>
      </c>
      <c r="D1898" s="1" t="s">
        <v>2870</v>
      </c>
      <c r="E1898" s="1" t="s">
        <v>33</v>
      </c>
      <c r="F1898" s="2">
        <v>160380</v>
      </c>
      <c r="G1898" s="2">
        <v>394450</v>
      </c>
      <c r="H1898" s="2">
        <v>160380</v>
      </c>
      <c r="I1898" s="2">
        <v>394450</v>
      </c>
      <c r="J1898" s="1" t="s">
        <v>49</v>
      </c>
      <c r="K1898" s="1" t="s">
        <v>35</v>
      </c>
      <c r="L1898" s="1" t="s">
        <v>50</v>
      </c>
      <c r="M1898" s="1" t="s">
        <v>80</v>
      </c>
      <c r="N1898" s="1" t="s">
        <v>52</v>
      </c>
      <c r="O1898" s="1" t="s">
        <v>2869</v>
      </c>
      <c r="P1898" s="1" t="s">
        <v>2863</v>
      </c>
      <c r="Q1898" s="1" t="s">
        <v>45</v>
      </c>
      <c r="AA1898">
        <v>152</v>
      </c>
      <c r="AB1898">
        <v>0</v>
      </c>
      <c r="AC1898">
        <v>22</v>
      </c>
      <c r="AD1898">
        <v>0.1</v>
      </c>
      <c r="AE1898">
        <v>1.2</v>
      </c>
      <c r="AF1898">
        <v>15</v>
      </c>
      <c r="AG1898" s="2">
        <f t="shared" si="87"/>
        <v>182.4</v>
      </c>
      <c r="AH1898" s="2">
        <f t="shared" si="88"/>
        <v>1824</v>
      </c>
      <c r="AI1898" s="8">
        <v>85</v>
      </c>
      <c r="AJ1898" s="8">
        <v>40</v>
      </c>
      <c r="AK1898" s="2">
        <f>(100-AJ1898)/(100-AI1898)*AG1898</f>
        <v>729.6</v>
      </c>
      <c r="AL1898" s="8">
        <f t="shared" si="89"/>
        <v>38</v>
      </c>
    </row>
    <row r="1899" spans="1:38" x14ac:dyDescent="0.35">
      <c r="A1899" s="1" t="s">
        <v>2868</v>
      </c>
      <c r="B1899" s="1" t="s">
        <v>2855</v>
      </c>
      <c r="C1899" s="1" t="s">
        <v>2864</v>
      </c>
      <c r="D1899" s="1" t="s">
        <v>2870</v>
      </c>
      <c r="E1899" s="1" t="s">
        <v>33</v>
      </c>
      <c r="F1899" s="2">
        <v>160380</v>
      </c>
      <c r="G1899" s="2">
        <v>394450</v>
      </c>
      <c r="H1899" s="2">
        <v>160380</v>
      </c>
      <c r="I1899" s="2">
        <v>394450</v>
      </c>
      <c r="J1899" s="1" t="s">
        <v>46</v>
      </c>
      <c r="K1899" s="1" t="s">
        <v>35</v>
      </c>
      <c r="L1899" s="1" t="s">
        <v>46</v>
      </c>
      <c r="M1899" s="1" t="s">
        <v>80</v>
      </c>
      <c r="N1899" s="1" t="s">
        <v>48</v>
      </c>
      <c r="O1899" s="1" t="s">
        <v>2869</v>
      </c>
      <c r="P1899" s="1" t="s">
        <v>2863</v>
      </c>
      <c r="Q1899" s="1" t="s">
        <v>45</v>
      </c>
      <c r="AA1899">
        <v>2</v>
      </c>
      <c r="AB1899">
        <v>0.2606</v>
      </c>
      <c r="AC1899">
        <v>1.5</v>
      </c>
      <c r="AD1899">
        <v>0.83</v>
      </c>
      <c r="AE1899">
        <v>2.8</v>
      </c>
      <c r="AF1899">
        <v>36</v>
      </c>
      <c r="AG1899" s="2">
        <f t="shared" si="87"/>
        <v>5.6</v>
      </c>
      <c r="AH1899" s="2">
        <f t="shared" si="88"/>
        <v>24</v>
      </c>
      <c r="AI1899" s="8">
        <v>85</v>
      </c>
      <c r="AJ1899" s="8">
        <v>40</v>
      </c>
      <c r="AK1899" s="2">
        <f>(100-AJ1899)/(100-AI1899)*AG1899</f>
        <v>22.4</v>
      </c>
      <c r="AL1899" s="8">
        <f t="shared" si="89"/>
        <v>0</v>
      </c>
    </row>
    <row r="1900" spans="1:38" x14ac:dyDescent="0.35">
      <c r="A1900" s="1" t="s">
        <v>2871</v>
      </c>
      <c r="B1900" s="1" t="s">
        <v>2855</v>
      </c>
      <c r="C1900" s="1" t="s">
        <v>2864</v>
      </c>
      <c r="D1900" s="1" t="s">
        <v>2873</v>
      </c>
      <c r="E1900" s="1" t="s">
        <v>33</v>
      </c>
      <c r="F1900" s="2">
        <v>160819</v>
      </c>
      <c r="G1900" s="2">
        <v>393965</v>
      </c>
      <c r="H1900" s="2">
        <v>160819</v>
      </c>
      <c r="I1900" s="2">
        <v>393965</v>
      </c>
      <c r="J1900" s="1" t="s">
        <v>79</v>
      </c>
      <c r="K1900" s="1" t="s">
        <v>35</v>
      </c>
      <c r="L1900" s="1" t="s">
        <v>54</v>
      </c>
      <c r="M1900" s="1" t="s">
        <v>122</v>
      </c>
      <c r="N1900" s="1" t="s">
        <v>56</v>
      </c>
      <c r="O1900" s="1" t="s">
        <v>2872</v>
      </c>
      <c r="P1900" s="1" t="s">
        <v>2874</v>
      </c>
      <c r="Q1900" s="1" t="s">
        <v>45</v>
      </c>
      <c r="AA1900" s="2">
        <v>2688</v>
      </c>
      <c r="AB1900">
        <v>4.3700000000000003E-2</v>
      </c>
      <c r="AC1900">
        <v>1.4</v>
      </c>
      <c r="AD1900">
        <v>0.45</v>
      </c>
      <c r="AE1900">
        <v>3.5</v>
      </c>
      <c r="AF1900">
        <v>31</v>
      </c>
      <c r="AG1900" s="2">
        <f t="shared" si="87"/>
        <v>9408</v>
      </c>
      <c r="AH1900" s="2">
        <f t="shared" si="88"/>
        <v>32256</v>
      </c>
      <c r="AI1900" s="8">
        <v>85</v>
      </c>
      <c r="AJ1900" s="8">
        <v>40</v>
      </c>
      <c r="AK1900" s="2">
        <f>(100-AJ1900)/(100-AI1900)*AG1900</f>
        <v>37632</v>
      </c>
      <c r="AL1900" s="8">
        <f t="shared" si="89"/>
        <v>672</v>
      </c>
    </row>
    <row r="1901" spans="1:38" x14ac:dyDescent="0.35">
      <c r="A1901" s="1" t="s">
        <v>2875</v>
      </c>
      <c r="B1901" s="1" t="s">
        <v>2855</v>
      </c>
      <c r="C1901" s="1" t="s">
        <v>2864</v>
      </c>
      <c r="D1901" s="1" t="s">
        <v>2877</v>
      </c>
      <c r="E1901" s="1" t="s">
        <v>33</v>
      </c>
      <c r="F1901" s="2">
        <v>160579</v>
      </c>
      <c r="G1901" s="2">
        <v>393291</v>
      </c>
      <c r="H1901" s="2">
        <v>160579</v>
      </c>
      <c r="I1901" s="2">
        <v>393291</v>
      </c>
      <c r="J1901" s="1" t="s">
        <v>53</v>
      </c>
      <c r="K1901" s="1" t="s">
        <v>35</v>
      </c>
      <c r="L1901" s="1" t="s">
        <v>53</v>
      </c>
      <c r="M1901" s="1" t="s">
        <v>47</v>
      </c>
      <c r="N1901" s="1" t="s">
        <v>52</v>
      </c>
      <c r="O1901" s="1" t="s">
        <v>2876</v>
      </c>
      <c r="P1901" s="1" t="s">
        <v>2878</v>
      </c>
      <c r="Q1901" s="1" t="s">
        <v>45</v>
      </c>
      <c r="AA1901">
        <v>300</v>
      </c>
      <c r="AB1901">
        <v>0.2606</v>
      </c>
      <c r="AC1901">
        <v>4.2</v>
      </c>
      <c r="AD1901">
        <v>0.63</v>
      </c>
      <c r="AE1901">
        <v>4.7</v>
      </c>
      <c r="AF1901">
        <v>35</v>
      </c>
      <c r="AG1901" s="2">
        <f t="shared" si="87"/>
        <v>1410</v>
      </c>
      <c r="AH1901" s="2">
        <f t="shared" si="88"/>
        <v>3600</v>
      </c>
      <c r="AI1901" s="8">
        <v>85</v>
      </c>
      <c r="AJ1901" s="8">
        <v>40</v>
      </c>
      <c r="AK1901" s="2">
        <f>(100-AJ1901)/(100-AI1901)*AG1901</f>
        <v>5640</v>
      </c>
      <c r="AL1901" s="8">
        <f t="shared" si="89"/>
        <v>75</v>
      </c>
    </row>
    <row r="1902" spans="1:38" x14ac:dyDescent="0.35">
      <c r="A1902" s="1" t="s">
        <v>2875</v>
      </c>
      <c r="B1902" s="1" t="s">
        <v>2855</v>
      </c>
      <c r="C1902" s="1" t="s">
        <v>2864</v>
      </c>
      <c r="D1902" s="1" t="s">
        <v>2877</v>
      </c>
      <c r="E1902" s="1" t="s">
        <v>33</v>
      </c>
      <c r="F1902" s="2">
        <v>160579</v>
      </c>
      <c r="G1902" s="2">
        <v>393291</v>
      </c>
      <c r="H1902" s="2">
        <v>160579</v>
      </c>
      <c r="I1902" s="2">
        <v>393291</v>
      </c>
      <c r="J1902" s="1" t="s">
        <v>63</v>
      </c>
      <c r="K1902" s="1" t="s">
        <v>35</v>
      </c>
      <c r="L1902" s="1" t="s">
        <v>63</v>
      </c>
      <c r="M1902" s="1" t="s">
        <v>47</v>
      </c>
      <c r="N1902" s="1" t="s">
        <v>52</v>
      </c>
      <c r="O1902" s="1" t="s">
        <v>2876</v>
      </c>
      <c r="P1902" s="1" t="s">
        <v>2878</v>
      </c>
      <c r="Q1902" s="1" t="s">
        <v>45</v>
      </c>
      <c r="AA1902">
        <v>24</v>
      </c>
      <c r="AB1902">
        <v>0.2606</v>
      </c>
      <c r="AC1902">
        <v>2.2999999999999998</v>
      </c>
      <c r="AD1902">
        <v>1.3</v>
      </c>
      <c r="AE1902">
        <v>7</v>
      </c>
      <c r="AF1902">
        <v>32</v>
      </c>
      <c r="AG1902" s="2">
        <f t="shared" si="87"/>
        <v>168</v>
      </c>
      <c r="AH1902" s="2">
        <f t="shared" si="88"/>
        <v>288</v>
      </c>
      <c r="AI1902" s="8">
        <v>85</v>
      </c>
      <c r="AJ1902" s="8">
        <v>40</v>
      </c>
      <c r="AK1902" s="2">
        <f>(100-AJ1902)/(100-AI1902)*AG1902</f>
        <v>672</v>
      </c>
      <c r="AL1902" s="8">
        <f t="shared" si="89"/>
        <v>6</v>
      </c>
    </row>
    <row r="1903" spans="1:38" x14ac:dyDescent="0.35">
      <c r="A1903" s="1" t="s">
        <v>2879</v>
      </c>
      <c r="B1903" s="1" t="s">
        <v>2855</v>
      </c>
      <c r="C1903" s="1" t="s">
        <v>2864</v>
      </c>
      <c r="D1903" s="1" t="s">
        <v>2881</v>
      </c>
      <c r="E1903" s="1" t="s">
        <v>33</v>
      </c>
      <c r="F1903" s="2">
        <v>160700</v>
      </c>
      <c r="G1903" s="2">
        <v>393173</v>
      </c>
      <c r="H1903" s="2">
        <v>160700</v>
      </c>
      <c r="I1903" s="2">
        <v>393173</v>
      </c>
      <c r="J1903" s="1" t="s">
        <v>149</v>
      </c>
      <c r="K1903" s="1" t="s">
        <v>35</v>
      </c>
      <c r="L1903" s="1" t="s">
        <v>150</v>
      </c>
      <c r="M1903" s="1" t="s">
        <v>151</v>
      </c>
      <c r="N1903" s="1" t="s">
        <v>152</v>
      </c>
      <c r="O1903" s="1" t="s">
        <v>2880</v>
      </c>
      <c r="P1903" s="1" t="s">
        <v>2882</v>
      </c>
      <c r="Q1903" s="1" t="s">
        <v>45</v>
      </c>
      <c r="AA1903">
        <v>648</v>
      </c>
      <c r="AB1903">
        <v>4.3700000000000003E-2</v>
      </c>
      <c r="AC1903">
        <v>1.4</v>
      </c>
      <c r="AD1903">
        <v>0.45</v>
      </c>
      <c r="AE1903">
        <v>5.8</v>
      </c>
      <c r="AF1903">
        <v>31</v>
      </c>
      <c r="AG1903" s="2">
        <f t="shared" si="87"/>
        <v>3758.4</v>
      </c>
      <c r="AH1903" s="2">
        <f t="shared" si="88"/>
        <v>7776</v>
      </c>
      <c r="AI1903" s="8">
        <v>70</v>
      </c>
      <c r="AJ1903" s="8">
        <v>40</v>
      </c>
      <c r="AK1903" s="2">
        <f>(100-AJ1903)/(100-AI1903)*AG1903</f>
        <v>7516.8</v>
      </c>
      <c r="AL1903" s="8">
        <f t="shared" si="89"/>
        <v>324</v>
      </c>
    </row>
    <row r="1904" spans="1:38" x14ac:dyDescent="0.35">
      <c r="A1904" s="1" t="s">
        <v>2883</v>
      </c>
      <c r="B1904" s="1" t="s">
        <v>2855</v>
      </c>
      <c r="C1904" s="1" t="s">
        <v>2864</v>
      </c>
      <c r="D1904" s="1" t="s">
        <v>2885</v>
      </c>
      <c r="E1904" s="1" t="s">
        <v>33</v>
      </c>
      <c r="F1904" s="2">
        <v>160606</v>
      </c>
      <c r="G1904" s="2">
        <v>393126</v>
      </c>
      <c r="H1904" s="2">
        <v>160606</v>
      </c>
      <c r="I1904" s="2">
        <v>393126</v>
      </c>
      <c r="J1904" s="1" t="s">
        <v>79</v>
      </c>
      <c r="K1904" s="1" t="s">
        <v>35</v>
      </c>
      <c r="L1904" s="1" t="s">
        <v>54</v>
      </c>
      <c r="M1904" s="1" t="s">
        <v>122</v>
      </c>
      <c r="N1904" s="1" t="s">
        <v>56</v>
      </c>
      <c r="O1904" s="1" t="s">
        <v>2884</v>
      </c>
      <c r="P1904" s="1" t="s">
        <v>2882</v>
      </c>
      <c r="Q1904" s="1" t="s">
        <v>45</v>
      </c>
      <c r="AA1904" s="2">
        <v>2301</v>
      </c>
      <c r="AB1904">
        <v>4.3700000000000003E-2</v>
      </c>
      <c r="AC1904">
        <v>1.4</v>
      </c>
      <c r="AD1904">
        <v>0.45</v>
      </c>
      <c r="AE1904">
        <v>3.5</v>
      </c>
      <c r="AF1904">
        <v>31</v>
      </c>
      <c r="AG1904" s="2">
        <f t="shared" si="87"/>
        <v>8053.5</v>
      </c>
      <c r="AH1904" s="2">
        <f t="shared" si="88"/>
        <v>27612</v>
      </c>
      <c r="AI1904" s="8">
        <v>85</v>
      </c>
      <c r="AJ1904" s="8">
        <v>40</v>
      </c>
      <c r="AK1904" s="2">
        <f>(100-AJ1904)/(100-AI1904)*AG1904</f>
        <v>32214</v>
      </c>
      <c r="AL1904" s="8">
        <f t="shared" si="89"/>
        <v>575</v>
      </c>
    </row>
    <row r="1905" spans="1:38" x14ac:dyDescent="0.35">
      <c r="A1905" s="1" t="s">
        <v>2883</v>
      </c>
      <c r="B1905" s="1" t="s">
        <v>2855</v>
      </c>
      <c r="C1905" s="1" t="s">
        <v>2864</v>
      </c>
      <c r="D1905" s="1" t="s">
        <v>2885</v>
      </c>
      <c r="E1905" s="1" t="s">
        <v>33</v>
      </c>
      <c r="F1905" s="2">
        <v>160606</v>
      </c>
      <c r="G1905" s="2">
        <v>393126</v>
      </c>
      <c r="H1905" s="2">
        <v>160606</v>
      </c>
      <c r="I1905" s="2">
        <v>393126</v>
      </c>
      <c r="J1905" s="1" t="s">
        <v>49</v>
      </c>
      <c r="K1905" s="1" t="s">
        <v>35</v>
      </c>
      <c r="L1905" s="1" t="s">
        <v>50</v>
      </c>
      <c r="M1905" s="1" t="s">
        <v>122</v>
      </c>
      <c r="N1905" s="1" t="s">
        <v>52</v>
      </c>
      <c r="O1905" s="1" t="s">
        <v>2884</v>
      </c>
      <c r="P1905" s="1" t="s">
        <v>2882</v>
      </c>
      <c r="Q1905" s="1" t="s">
        <v>45</v>
      </c>
      <c r="AA1905" s="2">
        <v>1347</v>
      </c>
      <c r="AB1905">
        <v>4.3700000000000003E-2</v>
      </c>
      <c r="AC1905">
        <v>22</v>
      </c>
      <c r="AD1905">
        <v>0.1</v>
      </c>
      <c r="AE1905">
        <v>1.2</v>
      </c>
      <c r="AF1905">
        <v>15</v>
      </c>
      <c r="AG1905" s="2">
        <f t="shared" si="87"/>
        <v>1616.3999999999999</v>
      </c>
      <c r="AH1905" s="2">
        <f t="shared" si="88"/>
        <v>16164</v>
      </c>
      <c r="AI1905" s="8">
        <v>85</v>
      </c>
      <c r="AJ1905" s="8">
        <v>40</v>
      </c>
      <c r="AK1905" s="2">
        <f>(100-AJ1905)/(100-AI1905)*AG1905</f>
        <v>6465.5999999999995</v>
      </c>
      <c r="AL1905" s="8">
        <f t="shared" si="89"/>
        <v>336</v>
      </c>
    </row>
    <row r="1906" spans="1:38" x14ac:dyDescent="0.35">
      <c r="A1906" s="1" t="s">
        <v>2886</v>
      </c>
      <c r="B1906" s="1" t="s">
        <v>2890</v>
      </c>
      <c r="C1906" s="1" t="s">
        <v>2889</v>
      </c>
      <c r="D1906" s="1" t="s">
        <v>2887</v>
      </c>
      <c r="E1906" s="1" t="s">
        <v>33</v>
      </c>
      <c r="F1906" s="2">
        <v>76704</v>
      </c>
      <c r="G1906" s="2">
        <v>403376</v>
      </c>
      <c r="H1906" s="2">
        <v>76704</v>
      </c>
      <c r="I1906" s="2">
        <v>403376</v>
      </c>
      <c r="J1906" s="1" t="s">
        <v>215</v>
      </c>
      <c r="K1906" s="1" t="s">
        <v>35</v>
      </c>
      <c r="L1906" s="1" t="s">
        <v>201</v>
      </c>
      <c r="M1906" s="1" t="s">
        <v>202</v>
      </c>
      <c r="N1906" s="1" t="s">
        <v>203</v>
      </c>
      <c r="P1906" s="1" t="s">
        <v>2888</v>
      </c>
      <c r="Q1906" s="1" t="s">
        <v>45</v>
      </c>
      <c r="AA1906" s="2">
        <v>6864</v>
      </c>
      <c r="AB1906">
        <v>4.3700000000000003E-2</v>
      </c>
      <c r="AC1906">
        <v>1.4</v>
      </c>
      <c r="AD1906">
        <v>0.45</v>
      </c>
      <c r="AE1906">
        <v>5.8</v>
      </c>
      <c r="AF1906">
        <v>31</v>
      </c>
      <c r="AG1906" s="2">
        <f t="shared" si="87"/>
        <v>39811.199999999997</v>
      </c>
      <c r="AH1906" s="2">
        <f t="shared" si="88"/>
        <v>82368</v>
      </c>
      <c r="AI1906" s="8">
        <v>85</v>
      </c>
      <c r="AJ1906" s="8">
        <v>40</v>
      </c>
      <c r="AK1906" s="2">
        <f>(100-AJ1906)/(100-AI1906)*AG1906</f>
        <v>159244.79999999999</v>
      </c>
      <c r="AL1906" s="8">
        <f t="shared" si="89"/>
        <v>1716</v>
      </c>
    </row>
    <row r="1907" spans="1:38" x14ac:dyDescent="0.35">
      <c r="A1907" s="1" t="s">
        <v>2891</v>
      </c>
      <c r="B1907" s="1" t="s">
        <v>2890</v>
      </c>
      <c r="C1907" s="1" t="s">
        <v>2895</v>
      </c>
      <c r="D1907" s="1" t="s">
        <v>2893</v>
      </c>
      <c r="E1907" s="1" t="s">
        <v>33</v>
      </c>
      <c r="F1907" s="2">
        <v>84947</v>
      </c>
      <c r="G1907" s="2">
        <v>398507</v>
      </c>
      <c r="H1907" s="2">
        <v>84947</v>
      </c>
      <c r="I1907" s="2">
        <v>398507</v>
      </c>
      <c r="J1907" s="1" t="s">
        <v>79</v>
      </c>
      <c r="K1907" s="1" t="s">
        <v>35</v>
      </c>
      <c r="L1907" s="1" t="s">
        <v>54</v>
      </c>
      <c r="M1907" s="1" t="s">
        <v>51</v>
      </c>
      <c r="N1907" s="1" t="s">
        <v>56</v>
      </c>
      <c r="O1907" s="1" t="s">
        <v>2892</v>
      </c>
      <c r="P1907" s="1" t="s">
        <v>2894</v>
      </c>
      <c r="Q1907" s="1" t="s">
        <v>45</v>
      </c>
      <c r="AA1907" s="2">
        <v>2990</v>
      </c>
      <c r="AB1907">
        <v>4.3700000000000003E-2</v>
      </c>
      <c r="AC1907">
        <v>1.4</v>
      </c>
      <c r="AD1907">
        <v>0.45</v>
      </c>
      <c r="AE1907">
        <v>5.8</v>
      </c>
      <c r="AF1907">
        <v>31</v>
      </c>
      <c r="AG1907" s="2">
        <f t="shared" si="87"/>
        <v>17342</v>
      </c>
      <c r="AH1907" s="2">
        <f t="shared" si="88"/>
        <v>35880</v>
      </c>
      <c r="AI1907" s="8">
        <v>85</v>
      </c>
      <c r="AJ1907" s="8">
        <v>40</v>
      </c>
      <c r="AK1907" s="2">
        <f>(100-AJ1907)/(100-AI1907)*AG1907</f>
        <v>69368</v>
      </c>
      <c r="AL1907" s="8">
        <f t="shared" si="89"/>
        <v>747</v>
      </c>
    </row>
    <row r="1908" spans="1:38" x14ac:dyDescent="0.35">
      <c r="A1908" s="1" t="s">
        <v>2891</v>
      </c>
      <c r="B1908" s="1" t="s">
        <v>2890</v>
      </c>
      <c r="C1908" s="1" t="s">
        <v>2895</v>
      </c>
      <c r="D1908" s="1" t="s">
        <v>2893</v>
      </c>
      <c r="E1908" s="1" t="s">
        <v>33</v>
      </c>
      <c r="F1908" s="2">
        <v>84947</v>
      </c>
      <c r="G1908" s="2">
        <v>398507</v>
      </c>
      <c r="H1908" s="2">
        <v>84947</v>
      </c>
      <c r="I1908" s="2">
        <v>398507</v>
      </c>
      <c r="J1908" s="1" t="s">
        <v>85</v>
      </c>
      <c r="K1908" s="1" t="s">
        <v>35</v>
      </c>
      <c r="L1908" s="1" t="s">
        <v>54</v>
      </c>
      <c r="M1908" s="1" t="s">
        <v>51</v>
      </c>
      <c r="N1908" s="1" t="s">
        <v>56</v>
      </c>
      <c r="O1908" s="1" t="s">
        <v>2892</v>
      </c>
      <c r="P1908" s="1" t="s">
        <v>2894</v>
      </c>
      <c r="Q1908" s="1" t="s">
        <v>45</v>
      </c>
      <c r="AA1908" s="2">
        <v>5292</v>
      </c>
      <c r="AB1908">
        <v>4.3700000000000003E-2</v>
      </c>
      <c r="AC1908">
        <v>1.4</v>
      </c>
      <c r="AD1908">
        <v>0.45</v>
      </c>
      <c r="AE1908">
        <v>5.8</v>
      </c>
      <c r="AF1908">
        <v>31</v>
      </c>
      <c r="AG1908" s="2">
        <f t="shared" si="87"/>
        <v>30693.599999999999</v>
      </c>
      <c r="AH1908" s="2">
        <f t="shared" si="88"/>
        <v>63504</v>
      </c>
      <c r="AI1908" s="8">
        <v>85</v>
      </c>
      <c r="AJ1908" s="8">
        <v>40</v>
      </c>
      <c r="AK1908" s="2">
        <f>(100-AJ1908)/(100-AI1908)*AG1908</f>
        <v>122774.39999999999</v>
      </c>
      <c r="AL1908" s="8">
        <f t="shared" si="89"/>
        <v>1323</v>
      </c>
    </row>
    <row r="1909" spans="1:38" x14ac:dyDescent="0.35">
      <c r="A1909" s="1" t="s">
        <v>2896</v>
      </c>
      <c r="B1909" s="1" t="s">
        <v>2890</v>
      </c>
      <c r="C1909" s="1" t="s">
        <v>2895</v>
      </c>
      <c r="D1909" s="1" t="s">
        <v>2898</v>
      </c>
      <c r="E1909" s="1" t="s">
        <v>33</v>
      </c>
      <c r="F1909" s="2">
        <v>88427</v>
      </c>
      <c r="G1909" s="2">
        <v>399976</v>
      </c>
      <c r="H1909" s="2">
        <v>88427</v>
      </c>
      <c r="I1909" s="2">
        <v>399976</v>
      </c>
      <c r="J1909" s="1" t="s">
        <v>54</v>
      </c>
      <c r="K1909" s="1" t="s">
        <v>35</v>
      </c>
      <c r="L1909" s="1" t="s">
        <v>54</v>
      </c>
      <c r="M1909" s="1" t="s">
        <v>339</v>
      </c>
      <c r="N1909" s="1" t="s">
        <v>56</v>
      </c>
      <c r="O1909" s="1" t="s">
        <v>2897</v>
      </c>
      <c r="P1909" s="1" t="s">
        <v>2899</v>
      </c>
      <c r="Q1909" s="1" t="s">
        <v>45</v>
      </c>
      <c r="AA1909" s="2">
        <v>2432</v>
      </c>
      <c r="AB1909">
        <v>4.3700000000000003E-2</v>
      </c>
      <c r="AC1909">
        <v>1.4</v>
      </c>
      <c r="AD1909">
        <v>0.45</v>
      </c>
      <c r="AE1909">
        <v>5.8</v>
      </c>
      <c r="AF1909">
        <v>31</v>
      </c>
      <c r="AG1909" s="2">
        <f t="shared" si="87"/>
        <v>14105.6</v>
      </c>
      <c r="AH1909" s="2">
        <f t="shared" si="88"/>
        <v>29184</v>
      </c>
      <c r="AI1909" s="8">
        <v>85</v>
      </c>
      <c r="AJ1909" s="8">
        <v>40</v>
      </c>
      <c r="AK1909" s="2">
        <f>(100-AJ1909)/(100-AI1909)*AG1909</f>
        <v>56422.400000000001</v>
      </c>
      <c r="AL1909" s="8">
        <f t="shared" si="89"/>
        <v>608</v>
      </c>
    </row>
    <row r="1910" spans="1:38" x14ac:dyDescent="0.35">
      <c r="A1910" s="1" t="s">
        <v>2896</v>
      </c>
      <c r="B1910" s="1" t="s">
        <v>2890</v>
      </c>
      <c r="C1910" s="1" t="s">
        <v>2895</v>
      </c>
      <c r="D1910" s="1" t="s">
        <v>2898</v>
      </c>
      <c r="E1910" s="1" t="s">
        <v>33</v>
      </c>
      <c r="F1910" s="2">
        <v>88427</v>
      </c>
      <c r="G1910" s="2">
        <v>399976</v>
      </c>
      <c r="H1910" s="2">
        <v>88427</v>
      </c>
      <c r="I1910" s="2">
        <v>399976</v>
      </c>
      <c r="J1910" s="1" t="s">
        <v>54</v>
      </c>
      <c r="K1910" s="1" t="s">
        <v>35</v>
      </c>
      <c r="L1910" s="1" t="s">
        <v>54</v>
      </c>
      <c r="M1910" s="1" t="s">
        <v>339</v>
      </c>
      <c r="N1910" s="1" t="s">
        <v>56</v>
      </c>
      <c r="O1910" s="1" t="s">
        <v>2897</v>
      </c>
      <c r="P1910" s="1" t="s">
        <v>2899</v>
      </c>
      <c r="Q1910" s="1" t="s">
        <v>45</v>
      </c>
      <c r="AA1910" s="2">
        <v>2880</v>
      </c>
      <c r="AB1910">
        <v>4.3700000000000003E-2</v>
      </c>
      <c r="AC1910">
        <v>1.4</v>
      </c>
      <c r="AD1910">
        <v>0.45</v>
      </c>
      <c r="AE1910">
        <v>5.8</v>
      </c>
      <c r="AF1910">
        <v>31</v>
      </c>
      <c r="AG1910" s="2">
        <f t="shared" si="87"/>
        <v>16704</v>
      </c>
      <c r="AH1910" s="2">
        <f t="shared" si="88"/>
        <v>34560</v>
      </c>
      <c r="AI1910" s="8">
        <v>85</v>
      </c>
      <c r="AJ1910" s="8">
        <v>40</v>
      </c>
      <c r="AK1910" s="2">
        <f>(100-AJ1910)/(100-AI1910)*AG1910</f>
        <v>66816</v>
      </c>
      <c r="AL1910" s="8">
        <f t="shared" si="89"/>
        <v>720</v>
      </c>
    </row>
    <row r="1911" spans="1:38" x14ac:dyDescent="0.35">
      <c r="A1911" s="1" t="s">
        <v>2896</v>
      </c>
      <c r="B1911" s="1" t="s">
        <v>2890</v>
      </c>
      <c r="C1911" s="1" t="s">
        <v>2895</v>
      </c>
      <c r="D1911" s="1" t="s">
        <v>2898</v>
      </c>
      <c r="E1911" s="1" t="s">
        <v>33</v>
      </c>
      <c r="F1911" s="2">
        <v>88427</v>
      </c>
      <c r="G1911" s="2">
        <v>399976</v>
      </c>
      <c r="H1911" s="2">
        <v>88427</v>
      </c>
      <c r="I1911" s="2">
        <v>399976</v>
      </c>
      <c r="J1911" s="1" t="s">
        <v>54</v>
      </c>
      <c r="K1911" s="1" t="s">
        <v>35</v>
      </c>
      <c r="L1911" s="1" t="s">
        <v>54</v>
      </c>
      <c r="M1911" s="1" t="s">
        <v>339</v>
      </c>
      <c r="N1911" s="1" t="s">
        <v>56</v>
      </c>
      <c r="O1911" s="1" t="s">
        <v>2897</v>
      </c>
      <c r="P1911" s="1" t="s">
        <v>2899</v>
      </c>
      <c r="Q1911" s="1" t="s">
        <v>45</v>
      </c>
      <c r="AA1911" s="2">
        <v>2994</v>
      </c>
      <c r="AB1911">
        <v>4.3700000000000003E-2</v>
      </c>
      <c r="AC1911">
        <v>1.4</v>
      </c>
      <c r="AD1911">
        <v>0.45</v>
      </c>
      <c r="AE1911">
        <v>5.8</v>
      </c>
      <c r="AF1911">
        <v>31</v>
      </c>
      <c r="AG1911" s="2">
        <f t="shared" si="87"/>
        <v>17365.2</v>
      </c>
      <c r="AH1911" s="2">
        <f t="shared" si="88"/>
        <v>35928</v>
      </c>
      <c r="AI1911" s="8">
        <v>85</v>
      </c>
      <c r="AJ1911" s="8">
        <v>40</v>
      </c>
      <c r="AK1911" s="2">
        <f>(100-AJ1911)/(100-AI1911)*AG1911</f>
        <v>69460.800000000003</v>
      </c>
      <c r="AL1911" s="8">
        <f t="shared" si="89"/>
        <v>748</v>
      </c>
    </row>
    <row r="1912" spans="1:38" x14ac:dyDescent="0.35">
      <c r="A1912" s="1" t="s">
        <v>2900</v>
      </c>
      <c r="B1912" s="1" t="s">
        <v>2905</v>
      </c>
      <c r="C1912" s="1" t="s">
        <v>2904</v>
      </c>
      <c r="D1912" s="1" t="s">
        <v>2902</v>
      </c>
      <c r="E1912" s="1" t="s">
        <v>33</v>
      </c>
      <c r="F1912" s="2">
        <v>139307</v>
      </c>
      <c r="G1912" s="2">
        <v>401676</v>
      </c>
      <c r="H1912" s="2">
        <v>139307</v>
      </c>
      <c r="I1912" s="2">
        <v>401676</v>
      </c>
      <c r="J1912" s="1" t="s">
        <v>34</v>
      </c>
      <c r="K1912" s="1" t="s">
        <v>35</v>
      </c>
      <c r="L1912" s="1" t="s">
        <v>36</v>
      </c>
      <c r="M1912" s="1" t="s">
        <v>323</v>
      </c>
      <c r="N1912" s="1" t="s">
        <v>38</v>
      </c>
      <c r="O1912" s="1" t="s">
        <v>2901</v>
      </c>
      <c r="P1912" s="1" t="s">
        <v>2903</v>
      </c>
      <c r="Q1912" s="1" t="s">
        <v>45</v>
      </c>
      <c r="AA1912">
        <v>0</v>
      </c>
      <c r="AB1912">
        <v>4.3700000000000003E-2</v>
      </c>
      <c r="AC1912">
        <v>1.4</v>
      </c>
      <c r="AD1912">
        <v>0.9</v>
      </c>
      <c r="AE1912">
        <v>4.5999999999999996</v>
      </c>
      <c r="AF1912">
        <v>31</v>
      </c>
      <c r="AG1912" s="2">
        <f t="shared" si="87"/>
        <v>0</v>
      </c>
      <c r="AH1912" s="2">
        <f t="shared" si="88"/>
        <v>0</v>
      </c>
      <c r="AI1912" s="8">
        <v>70</v>
      </c>
      <c r="AJ1912" s="8">
        <v>40</v>
      </c>
      <c r="AK1912" s="2">
        <f>(100-AJ1912)/(100-AI1912)*AG1912</f>
        <v>0</v>
      </c>
      <c r="AL1912" s="8">
        <f t="shared" si="89"/>
        <v>0</v>
      </c>
    </row>
    <row r="1913" spans="1:38" x14ac:dyDescent="0.35">
      <c r="A1913" s="1" t="s">
        <v>2906</v>
      </c>
      <c r="B1913" s="1" t="s">
        <v>2905</v>
      </c>
      <c r="C1913" s="1" t="s">
        <v>2904</v>
      </c>
      <c r="D1913" s="1" t="s">
        <v>2907</v>
      </c>
      <c r="E1913" s="1" t="s">
        <v>33</v>
      </c>
      <c r="F1913" s="2">
        <v>136746</v>
      </c>
      <c r="G1913" s="2">
        <v>402095</v>
      </c>
      <c r="H1913" s="2">
        <v>136746</v>
      </c>
      <c r="I1913" s="2">
        <v>402095</v>
      </c>
      <c r="J1913" s="1" t="s">
        <v>46</v>
      </c>
      <c r="K1913" s="1" t="s">
        <v>35</v>
      </c>
      <c r="L1913" s="1" t="s">
        <v>46</v>
      </c>
      <c r="M1913" s="1" t="s">
        <v>80</v>
      </c>
      <c r="N1913" s="1" t="s">
        <v>48</v>
      </c>
      <c r="P1913" s="1" t="s">
        <v>2908</v>
      </c>
      <c r="Q1913" s="1" t="s">
        <v>45</v>
      </c>
      <c r="AA1913">
        <v>1</v>
      </c>
      <c r="AB1913">
        <v>0.2606</v>
      </c>
      <c r="AC1913">
        <v>1.5</v>
      </c>
      <c r="AD1913">
        <v>0.83</v>
      </c>
      <c r="AE1913">
        <v>2.8</v>
      </c>
      <c r="AF1913">
        <v>36</v>
      </c>
      <c r="AG1913" s="2">
        <f t="shared" si="87"/>
        <v>2.8</v>
      </c>
      <c r="AH1913" s="2">
        <f t="shared" si="88"/>
        <v>12</v>
      </c>
      <c r="AI1913" s="8">
        <v>85</v>
      </c>
      <c r="AJ1913" s="8">
        <v>40</v>
      </c>
      <c r="AK1913" s="2">
        <f>(100-AJ1913)/(100-AI1913)*AG1913</f>
        <v>11.2</v>
      </c>
      <c r="AL1913" s="8">
        <f t="shared" si="89"/>
        <v>0</v>
      </c>
    </row>
    <row r="1914" spans="1:38" x14ac:dyDescent="0.35">
      <c r="A1914" s="1" t="s">
        <v>2906</v>
      </c>
      <c r="B1914" s="1" t="s">
        <v>2905</v>
      </c>
      <c r="C1914" s="1" t="s">
        <v>2904</v>
      </c>
      <c r="D1914" s="1" t="s">
        <v>2907</v>
      </c>
      <c r="E1914" s="1" t="s">
        <v>33</v>
      </c>
      <c r="F1914" s="2">
        <v>136746</v>
      </c>
      <c r="G1914" s="2">
        <v>402095</v>
      </c>
      <c r="H1914" s="2">
        <v>136746</v>
      </c>
      <c r="I1914" s="2">
        <v>402095</v>
      </c>
      <c r="J1914" s="1" t="s">
        <v>53</v>
      </c>
      <c r="K1914" s="1" t="s">
        <v>35</v>
      </c>
      <c r="L1914" s="1" t="s">
        <v>53</v>
      </c>
      <c r="M1914" s="1" t="s">
        <v>84</v>
      </c>
      <c r="N1914" s="1" t="s">
        <v>48</v>
      </c>
      <c r="P1914" s="1" t="s">
        <v>2908</v>
      </c>
      <c r="Q1914" s="1" t="s">
        <v>45</v>
      </c>
      <c r="AA1914">
        <v>100</v>
      </c>
      <c r="AB1914">
        <v>0.2606</v>
      </c>
      <c r="AC1914">
        <v>4.2</v>
      </c>
      <c r="AD1914">
        <v>0.63</v>
      </c>
      <c r="AE1914">
        <v>4.7</v>
      </c>
      <c r="AF1914">
        <v>35</v>
      </c>
      <c r="AG1914" s="2">
        <f t="shared" si="87"/>
        <v>470</v>
      </c>
      <c r="AH1914" s="2">
        <f t="shared" si="88"/>
        <v>1200</v>
      </c>
      <c r="AI1914" s="8">
        <v>85</v>
      </c>
      <c r="AJ1914" s="8">
        <v>40</v>
      </c>
      <c r="AK1914" s="2">
        <f>(100-AJ1914)/(100-AI1914)*AG1914</f>
        <v>1880</v>
      </c>
      <c r="AL1914" s="8">
        <f t="shared" si="89"/>
        <v>25</v>
      </c>
    </row>
    <row r="1915" spans="1:38" x14ac:dyDescent="0.35">
      <c r="A1915" s="1" t="s">
        <v>2906</v>
      </c>
      <c r="B1915" s="1" t="s">
        <v>2905</v>
      </c>
      <c r="C1915" s="1" t="s">
        <v>2904</v>
      </c>
      <c r="D1915" s="1" t="s">
        <v>2907</v>
      </c>
      <c r="E1915" s="1" t="s">
        <v>33</v>
      </c>
      <c r="F1915" s="2">
        <v>136746</v>
      </c>
      <c r="G1915" s="2">
        <v>402095</v>
      </c>
      <c r="H1915" s="2">
        <v>136746</v>
      </c>
      <c r="I1915" s="2">
        <v>402095</v>
      </c>
      <c r="J1915" s="1" t="s">
        <v>85</v>
      </c>
      <c r="K1915" s="1" t="s">
        <v>35</v>
      </c>
      <c r="L1915" s="1" t="s">
        <v>54</v>
      </c>
      <c r="M1915" s="1" t="s">
        <v>80</v>
      </c>
      <c r="N1915" s="1" t="s">
        <v>56</v>
      </c>
      <c r="P1915" s="1" t="s">
        <v>2908</v>
      </c>
      <c r="Q1915" s="1" t="s">
        <v>45</v>
      </c>
      <c r="AA1915">
        <v>460</v>
      </c>
      <c r="AB1915">
        <v>4.3700000000000003E-2</v>
      </c>
      <c r="AC1915">
        <v>1.4</v>
      </c>
      <c r="AD1915">
        <v>0.45</v>
      </c>
      <c r="AE1915">
        <v>3.5</v>
      </c>
      <c r="AF1915">
        <v>31</v>
      </c>
      <c r="AG1915" s="2">
        <f t="shared" si="87"/>
        <v>1610</v>
      </c>
      <c r="AH1915" s="2">
        <f t="shared" si="88"/>
        <v>5520</v>
      </c>
      <c r="AI1915" s="8">
        <v>85</v>
      </c>
      <c r="AJ1915" s="8">
        <v>40</v>
      </c>
      <c r="AK1915" s="2">
        <f>(100-AJ1915)/(100-AI1915)*AG1915</f>
        <v>6440</v>
      </c>
      <c r="AL1915" s="8">
        <f t="shared" si="89"/>
        <v>115</v>
      </c>
    </row>
    <row r="1916" spans="1:38" x14ac:dyDescent="0.35">
      <c r="A1916" s="1" t="s">
        <v>2909</v>
      </c>
      <c r="B1916" s="1" t="s">
        <v>2905</v>
      </c>
      <c r="C1916" s="1" t="s">
        <v>2904</v>
      </c>
      <c r="D1916" s="1" t="s">
        <v>2911</v>
      </c>
      <c r="E1916" s="1" t="s">
        <v>33</v>
      </c>
      <c r="F1916" s="2">
        <v>137250</v>
      </c>
      <c r="G1916" s="2">
        <v>401284</v>
      </c>
      <c r="H1916" s="2">
        <v>137250</v>
      </c>
      <c r="I1916" s="2">
        <v>401284</v>
      </c>
      <c r="J1916" s="1" t="s">
        <v>85</v>
      </c>
      <c r="K1916" s="1" t="s">
        <v>35</v>
      </c>
      <c r="L1916" s="1" t="s">
        <v>54</v>
      </c>
      <c r="M1916" s="1" t="s">
        <v>74</v>
      </c>
      <c r="N1916" s="1" t="s">
        <v>56</v>
      </c>
      <c r="O1916" s="1" t="s">
        <v>2910</v>
      </c>
      <c r="P1916" s="1" t="s">
        <v>2912</v>
      </c>
      <c r="Q1916" s="1" t="s">
        <v>45</v>
      </c>
      <c r="AA1916">
        <v>544</v>
      </c>
      <c r="AB1916">
        <v>4.3700000000000003E-2</v>
      </c>
      <c r="AC1916">
        <v>1.4</v>
      </c>
      <c r="AD1916">
        <v>0.45</v>
      </c>
      <c r="AE1916">
        <v>5.8</v>
      </c>
      <c r="AF1916">
        <v>31</v>
      </c>
      <c r="AG1916" s="2">
        <f t="shared" si="87"/>
        <v>3155.2</v>
      </c>
      <c r="AH1916" s="2">
        <f t="shared" si="88"/>
        <v>6528</v>
      </c>
      <c r="AI1916" s="8">
        <v>85</v>
      </c>
      <c r="AJ1916" s="8">
        <v>40</v>
      </c>
      <c r="AK1916" s="2">
        <f>(100-AJ1916)/(100-AI1916)*AG1916</f>
        <v>12620.8</v>
      </c>
      <c r="AL1916" s="8">
        <f t="shared" si="89"/>
        <v>136</v>
      </c>
    </row>
    <row r="1917" spans="1:38" x14ac:dyDescent="0.35">
      <c r="A1917" s="1" t="s">
        <v>2909</v>
      </c>
      <c r="B1917" s="1" t="s">
        <v>2905</v>
      </c>
      <c r="C1917" s="1" t="s">
        <v>2904</v>
      </c>
      <c r="D1917" s="1" t="s">
        <v>2911</v>
      </c>
      <c r="E1917" s="1" t="s">
        <v>33</v>
      </c>
      <c r="F1917" s="2">
        <v>137250</v>
      </c>
      <c r="G1917" s="2">
        <v>401284</v>
      </c>
      <c r="H1917" s="2">
        <v>137250</v>
      </c>
      <c r="I1917" s="2">
        <v>401284</v>
      </c>
      <c r="J1917" s="1" t="s">
        <v>85</v>
      </c>
      <c r="K1917" s="1" t="s">
        <v>35</v>
      </c>
      <c r="L1917" s="1" t="s">
        <v>54</v>
      </c>
      <c r="M1917" s="1" t="s">
        <v>74</v>
      </c>
      <c r="N1917" s="1" t="s">
        <v>56</v>
      </c>
      <c r="O1917" s="1" t="s">
        <v>2910</v>
      </c>
      <c r="P1917" s="1" t="s">
        <v>2912</v>
      </c>
      <c r="Q1917" s="1" t="s">
        <v>45</v>
      </c>
      <c r="AA1917">
        <v>144</v>
      </c>
      <c r="AB1917">
        <v>4.3700000000000003E-2</v>
      </c>
      <c r="AC1917">
        <v>1.4</v>
      </c>
      <c r="AD1917">
        <v>0.45</v>
      </c>
      <c r="AE1917">
        <v>5.8</v>
      </c>
      <c r="AF1917">
        <v>31</v>
      </c>
      <c r="AG1917" s="2">
        <f t="shared" si="87"/>
        <v>835.19999999999993</v>
      </c>
      <c r="AH1917" s="2">
        <f t="shared" si="88"/>
        <v>1728</v>
      </c>
      <c r="AI1917" s="8">
        <v>85</v>
      </c>
      <c r="AJ1917" s="8">
        <v>40</v>
      </c>
      <c r="AK1917" s="2">
        <f>(100-AJ1917)/(100-AI1917)*AG1917</f>
        <v>3340.7999999999997</v>
      </c>
      <c r="AL1917" s="8">
        <f t="shared" si="89"/>
        <v>36</v>
      </c>
    </row>
    <row r="1918" spans="1:38" x14ac:dyDescent="0.35">
      <c r="A1918" s="1" t="s">
        <v>2913</v>
      </c>
      <c r="B1918" s="1" t="s">
        <v>2917</v>
      </c>
      <c r="C1918" s="1" t="s">
        <v>2916</v>
      </c>
      <c r="D1918" s="1" t="s">
        <v>2914</v>
      </c>
      <c r="E1918" s="1" t="s">
        <v>228</v>
      </c>
      <c r="F1918" s="2">
        <v>178823</v>
      </c>
      <c r="G1918" s="2">
        <v>406772</v>
      </c>
      <c r="H1918" s="2">
        <v>178823</v>
      </c>
      <c r="I1918" s="2">
        <v>406772</v>
      </c>
      <c r="J1918" s="1" t="s">
        <v>79</v>
      </c>
      <c r="K1918" s="1" t="s">
        <v>35</v>
      </c>
      <c r="L1918" s="1" t="s">
        <v>54</v>
      </c>
      <c r="M1918" s="1" t="s">
        <v>84</v>
      </c>
      <c r="N1918" s="1" t="s">
        <v>56</v>
      </c>
      <c r="P1918" s="1" t="s">
        <v>2915</v>
      </c>
      <c r="Q1918" s="1" t="s">
        <v>45</v>
      </c>
      <c r="AA1918" s="2">
        <v>2800</v>
      </c>
      <c r="AB1918">
        <v>4.3700000000000003E-2</v>
      </c>
      <c r="AC1918">
        <v>1.4</v>
      </c>
      <c r="AD1918">
        <v>0.45</v>
      </c>
      <c r="AE1918">
        <v>5.8</v>
      </c>
      <c r="AF1918">
        <v>31</v>
      </c>
      <c r="AG1918" s="2">
        <f t="shared" si="87"/>
        <v>16240</v>
      </c>
      <c r="AH1918" s="2">
        <f t="shared" si="88"/>
        <v>33600</v>
      </c>
      <c r="AI1918" s="8">
        <v>85</v>
      </c>
      <c r="AJ1918" s="8">
        <v>40</v>
      </c>
      <c r="AK1918" s="2">
        <f>(100-AJ1918)/(100-AI1918)*AG1918</f>
        <v>64960</v>
      </c>
      <c r="AL1918" s="8">
        <f t="shared" si="89"/>
        <v>700</v>
      </c>
    </row>
    <row r="1919" spans="1:38" x14ac:dyDescent="0.35">
      <c r="A1919" s="1" t="s">
        <v>2913</v>
      </c>
      <c r="B1919" s="1" t="s">
        <v>2917</v>
      </c>
      <c r="C1919" s="1" t="s">
        <v>2916</v>
      </c>
      <c r="D1919" s="1" t="s">
        <v>2914</v>
      </c>
      <c r="E1919" s="1" t="s">
        <v>228</v>
      </c>
      <c r="F1919" s="2">
        <v>178823</v>
      </c>
      <c r="G1919" s="2">
        <v>406772</v>
      </c>
      <c r="H1919" s="2">
        <v>178823</v>
      </c>
      <c r="I1919" s="2">
        <v>406772</v>
      </c>
      <c r="J1919" s="1" t="s">
        <v>68</v>
      </c>
      <c r="K1919" s="1" t="s">
        <v>35</v>
      </c>
      <c r="L1919" s="1" t="s">
        <v>50</v>
      </c>
      <c r="M1919" s="1" t="s">
        <v>84</v>
      </c>
      <c r="N1919" s="1" t="s">
        <v>52</v>
      </c>
      <c r="P1919" s="1" t="s">
        <v>2915</v>
      </c>
      <c r="Q1919" s="1" t="s">
        <v>45</v>
      </c>
      <c r="AA1919" s="2">
        <v>10800</v>
      </c>
      <c r="AB1919">
        <v>4.3700000000000003E-2</v>
      </c>
      <c r="AC1919">
        <v>22</v>
      </c>
      <c r="AD1919">
        <v>0.1</v>
      </c>
      <c r="AE1919">
        <v>2</v>
      </c>
      <c r="AF1919">
        <v>15</v>
      </c>
      <c r="AG1919" s="2">
        <f t="shared" si="87"/>
        <v>21600</v>
      </c>
      <c r="AH1919" s="2">
        <f t="shared" si="88"/>
        <v>129600</v>
      </c>
      <c r="AI1919" s="8">
        <v>85</v>
      </c>
      <c r="AJ1919" s="8">
        <v>40</v>
      </c>
      <c r="AK1919" s="2">
        <f>(100-AJ1919)/(100-AI1919)*AG1919</f>
        <v>86400</v>
      </c>
      <c r="AL1919" s="8">
        <f t="shared" si="89"/>
        <v>2700</v>
      </c>
    </row>
    <row r="1920" spans="1:38" x14ac:dyDescent="0.35">
      <c r="A1920" s="1" t="s">
        <v>2918</v>
      </c>
      <c r="B1920" s="1" t="s">
        <v>2917</v>
      </c>
      <c r="C1920" s="1" t="s">
        <v>2916</v>
      </c>
      <c r="D1920" s="1" t="s">
        <v>2920</v>
      </c>
      <c r="E1920" s="1" t="s">
        <v>33</v>
      </c>
      <c r="F1920" s="2">
        <v>179880</v>
      </c>
      <c r="G1920" s="2">
        <v>404504</v>
      </c>
      <c r="H1920" s="2">
        <v>179880</v>
      </c>
      <c r="I1920" s="2">
        <v>404504</v>
      </c>
      <c r="J1920" s="1" t="s">
        <v>53</v>
      </c>
      <c r="K1920" s="1" t="s">
        <v>35</v>
      </c>
      <c r="L1920" s="1" t="s">
        <v>53</v>
      </c>
      <c r="M1920" s="1" t="s">
        <v>122</v>
      </c>
      <c r="N1920" s="1" t="s">
        <v>48</v>
      </c>
      <c r="O1920" s="1" t="s">
        <v>2919</v>
      </c>
      <c r="P1920" s="1" t="s">
        <v>2921</v>
      </c>
      <c r="Q1920" s="1" t="s">
        <v>45</v>
      </c>
      <c r="AA1920">
        <v>480</v>
      </c>
      <c r="AB1920">
        <v>0.2606</v>
      </c>
      <c r="AC1920">
        <v>4.2</v>
      </c>
      <c r="AD1920">
        <v>0.63</v>
      </c>
      <c r="AE1920">
        <v>2.8</v>
      </c>
      <c r="AF1920">
        <v>35</v>
      </c>
      <c r="AG1920" s="2">
        <f t="shared" si="87"/>
        <v>1344</v>
      </c>
      <c r="AH1920" s="2">
        <f t="shared" si="88"/>
        <v>5760</v>
      </c>
      <c r="AI1920" s="8">
        <v>85</v>
      </c>
      <c r="AJ1920" s="8">
        <v>40</v>
      </c>
      <c r="AK1920" s="2">
        <f>(100-AJ1920)/(100-AI1920)*AG1920</f>
        <v>5376</v>
      </c>
      <c r="AL1920" s="8">
        <f t="shared" si="89"/>
        <v>120</v>
      </c>
    </row>
    <row r="1921" spans="1:38" x14ac:dyDescent="0.35">
      <c r="A1921" s="1" t="s">
        <v>2918</v>
      </c>
      <c r="B1921" s="1" t="s">
        <v>2917</v>
      </c>
      <c r="C1921" s="1" t="s">
        <v>2916</v>
      </c>
      <c r="D1921" s="1" t="s">
        <v>2920</v>
      </c>
      <c r="E1921" s="1" t="s">
        <v>33</v>
      </c>
      <c r="F1921" s="2">
        <v>179880</v>
      </c>
      <c r="G1921" s="2">
        <v>404504</v>
      </c>
      <c r="H1921" s="2">
        <v>179880</v>
      </c>
      <c r="I1921" s="2">
        <v>404504</v>
      </c>
      <c r="J1921" s="1" t="s">
        <v>63</v>
      </c>
      <c r="K1921" s="1" t="s">
        <v>35</v>
      </c>
      <c r="L1921" s="1" t="s">
        <v>63</v>
      </c>
      <c r="M1921" s="1" t="s">
        <v>122</v>
      </c>
      <c r="N1921" s="1" t="s">
        <v>52</v>
      </c>
      <c r="O1921" s="1" t="s">
        <v>2919</v>
      </c>
      <c r="P1921" s="1" t="s">
        <v>2921</v>
      </c>
      <c r="Q1921" s="1" t="s">
        <v>45</v>
      </c>
      <c r="AA1921">
        <v>180</v>
      </c>
      <c r="AB1921">
        <v>0.2606</v>
      </c>
      <c r="AC1921">
        <v>2.2999999999999998</v>
      </c>
      <c r="AD1921">
        <v>1.3</v>
      </c>
      <c r="AE1921">
        <v>4.2</v>
      </c>
      <c r="AF1921">
        <v>32</v>
      </c>
      <c r="AG1921" s="2">
        <f t="shared" si="87"/>
        <v>756</v>
      </c>
      <c r="AH1921" s="2">
        <f t="shared" si="88"/>
        <v>2160</v>
      </c>
      <c r="AI1921" s="8">
        <v>85</v>
      </c>
      <c r="AJ1921" s="8">
        <v>40</v>
      </c>
      <c r="AK1921" s="2">
        <f>(100-AJ1921)/(100-AI1921)*AG1921</f>
        <v>3024</v>
      </c>
      <c r="AL1921" s="8">
        <f t="shared" si="89"/>
        <v>45</v>
      </c>
    </row>
    <row r="1922" spans="1:38" x14ac:dyDescent="0.35">
      <c r="A1922" s="1" t="s">
        <v>2922</v>
      </c>
      <c r="B1922" s="1" t="s">
        <v>2917</v>
      </c>
      <c r="C1922" s="1" t="s">
        <v>2916</v>
      </c>
      <c r="D1922" s="1" t="s">
        <v>2923</v>
      </c>
      <c r="E1922" s="1" t="s">
        <v>33</v>
      </c>
      <c r="F1922" s="2">
        <v>178215</v>
      </c>
      <c r="G1922" s="2">
        <v>405538</v>
      </c>
      <c r="H1922" s="2">
        <v>178215</v>
      </c>
      <c r="I1922" s="2">
        <v>405538</v>
      </c>
      <c r="J1922" s="1" t="s">
        <v>215</v>
      </c>
      <c r="K1922" s="1" t="s">
        <v>35</v>
      </c>
      <c r="L1922" s="1" t="s">
        <v>201</v>
      </c>
      <c r="M1922" s="1" t="s">
        <v>363</v>
      </c>
      <c r="N1922" s="1" t="s">
        <v>203</v>
      </c>
      <c r="P1922" s="1" t="s">
        <v>2924</v>
      </c>
      <c r="Q1922" s="1" t="s">
        <v>45</v>
      </c>
      <c r="AA1922" s="2">
        <v>2976</v>
      </c>
      <c r="AB1922">
        <v>4.3700000000000003E-2</v>
      </c>
      <c r="AC1922">
        <v>1.4</v>
      </c>
      <c r="AD1922">
        <v>0.45</v>
      </c>
      <c r="AE1922">
        <v>5.8</v>
      </c>
      <c r="AF1922">
        <v>31</v>
      </c>
      <c r="AG1922" s="2">
        <f t="shared" ref="AG1922:AG1985" si="90">AA1922*AE1922</f>
        <v>17260.8</v>
      </c>
      <c r="AH1922" s="2">
        <f t="shared" ref="AH1922:AH1985" si="91">AA1922*12</f>
        <v>35712</v>
      </c>
      <c r="AI1922" s="8">
        <v>85</v>
      </c>
      <c r="AJ1922" s="8">
        <v>40</v>
      </c>
      <c r="AK1922" s="2">
        <f>(100-AJ1922)/(100-AI1922)*AG1922</f>
        <v>69043.199999999997</v>
      </c>
      <c r="AL1922" s="8">
        <f t="shared" si="89"/>
        <v>744</v>
      </c>
    </row>
    <row r="1923" spans="1:38" x14ac:dyDescent="0.35">
      <c r="A1923" s="1" t="s">
        <v>2925</v>
      </c>
      <c r="B1923" s="1" t="s">
        <v>2917</v>
      </c>
      <c r="C1923" s="1" t="s">
        <v>2916</v>
      </c>
      <c r="D1923" s="1" t="s">
        <v>2927</v>
      </c>
      <c r="E1923" s="1" t="s">
        <v>33</v>
      </c>
      <c r="F1923" s="2">
        <v>178188</v>
      </c>
      <c r="G1923" s="2">
        <v>405087</v>
      </c>
      <c r="H1923" s="2">
        <v>178188</v>
      </c>
      <c r="I1923" s="2">
        <v>405087</v>
      </c>
      <c r="J1923" s="1" t="s">
        <v>53</v>
      </c>
      <c r="K1923" s="1" t="s">
        <v>35</v>
      </c>
      <c r="L1923" s="1" t="s">
        <v>53</v>
      </c>
      <c r="M1923" s="1" t="s">
        <v>80</v>
      </c>
      <c r="N1923" s="1" t="s">
        <v>48</v>
      </c>
      <c r="O1923" s="1" t="s">
        <v>2926</v>
      </c>
      <c r="P1923" s="1" t="s">
        <v>2924</v>
      </c>
      <c r="Q1923" s="1" t="s">
        <v>45</v>
      </c>
      <c r="AA1923">
        <v>348</v>
      </c>
      <c r="AB1923">
        <v>0.2606</v>
      </c>
      <c r="AC1923">
        <v>4.2</v>
      </c>
      <c r="AD1923">
        <v>0.63</v>
      </c>
      <c r="AE1923">
        <v>2.8</v>
      </c>
      <c r="AF1923">
        <v>35</v>
      </c>
      <c r="AG1923" s="2">
        <f t="shared" si="90"/>
        <v>974.4</v>
      </c>
      <c r="AH1923" s="2">
        <f t="shared" si="91"/>
        <v>4176</v>
      </c>
      <c r="AI1923" s="8">
        <v>85</v>
      </c>
      <c r="AJ1923" s="8">
        <v>40</v>
      </c>
      <c r="AK1923" s="2">
        <f>(100-AJ1923)/(100-AI1923)*AG1923</f>
        <v>3897.6</v>
      </c>
      <c r="AL1923" s="8">
        <f t="shared" ref="AL1923:AL1986" si="92">_xlfn.FLOOR.MATH((100-AI1923)/(100-AJ1923)*AA1923,1)</f>
        <v>87</v>
      </c>
    </row>
    <row r="1924" spans="1:38" x14ac:dyDescent="0.35">
      <c r="A1924" s="1" t="s">
        <v>2925</v>
      </c>
      <c r="B1924" s="1" t="s">
        <v>2917</v>
      </c>
      <c r="C1924" s="1" t="s">
        <v>2916</v>
      </c>
      <c r="D1924" s="1" t="s">
        <v>2927</v>
      </c>
      <c r="E1924" s="1" t="s">
        <v>33</v>
      </c>
      <c r="F1924" s="2">
        <v>178188</v>
      </c>
      <c r="G1924" s="2">
        <v>405087</v>
      </c>
      <c r="H1924" s="2">
        <v>178188</v>
      </c>
      <c r="I1924" s="2">
        <v>405087</v>
      </c>
      <c r="J1924" s="1" t="s">
        <v>68</v>
      </c>
      <c r="K1924" s="1" t="s">
        <v>35</v>
      </c>
      <c r="L1924" s="1" t="s">
        <v>50</v>
      </c>
      <c r="M1924" s="1" t="s">
        <v>80</v>
      </c>
      <c r="N1924" s="1" t="s">
        <v>52</v>
      </c>
      <c r="O1924" s="1" t="s">
        <v>2926</v>
      </c>
      <c r="P1924" s="1" t="s">
        <v>2924</v>
      </c>
      <c r="Q1924" s="1" t="s">
        <v>45</v>
      </c>
      <c r="AA1924" s="2">
        <v>2128</v>
      </c>
      <c r="AB1924">
        <v>0</v>
      </c>
      <c r="AC1924">
        <v>22</v>
      </c>
      <c r="AD1924">
        <v>0.1</v>
      </c>
      <c r="AE1924">
        <v>1.2</v>
      </c>
      <c r="AF1924">
        <v>15</v>
      </c>
      <c r="AG1924" s="2">
        <f t="shared" si="90"/>
        <v>2553.6</v>
      </c>
      <c r="AH1924" s="2">
        <f t="shared" si="91"/>
        <v>25536</v>
      </c>
      <c r="AI1924" s="8">
        <v>85</v>
      </c>
      <c r="AJ1924" s="8">
        <v>40</v>
      </c>
      <c r="AK1924" s="2">
        <f>(100-AJ1924)/(100-AI1924)*AG1924</f>
        <v>10214.4</v>
      </c>
      <c r="AL1924" s="8">
        <f t="shared" si="92"/>
        <v>532</v>
      </c>
    </row>
    <row r="1925" spans="1:38" x14ac:dyDescent="0.35">
      <c r="A1925" s="1" t="s">
        <v>2925</v>
      </c>
      <c r="B1925" s="1" t="s">
        <v>2917</v>
      </c>
      <c r="C1925" s="1" t="s">
        <v>2916</v>
      </c>
      <c r="D1925" s="1" t="s">
        <v>2927</v>
      </c>
      <c r="E1925" s="1" t="s">
        <v>33</v>
      </c>
      <c r="F1925" s="2">
        <v>178188</v>
      </c>
      <c r="G1925" s="2">
        <v>405087</v>
      </c>
      <c r="H1925" s="2">
        <v>178188</v>
      </c>
      <c r="I1925" s="2">
        <v>405087</v>
      </c>
      <c r="J1925" s="1" t="s">
        <v>79</v>
      </c>
      <c r="K1925" s="1" t="s">
        <v>35</v>
      </c>
      <c r="L1925" s="1" t="s">
        <v>54</v>
      </c>
      <c r="M1925" s="1" t="s">
        <v>80</v>
      </c>
      <c r="N1925" s="1" t="s">
        <v>56</v>
      </c>
      <c r="O1925" s="1" t="s">
        <v>2926</v>
      </c>
      <c r="P1925" s="1" t="s">
        <v>2924</v>
      </c>
      <c r="Q1925" s="1" t="s">
        <v>45</v>
      </c>
      <c r="AA1925">
        <v>540</v>
      </c>
      <c r="AB1925">
        <v>4.3700000000000003E-2</v>
      </c>
      <c r="AC1925">
        <v>1.4</v>
      </c>
      <c r="AD1925">
        <v>0.45</v>
      </c>
      <c r="AE1925">
        <v>3.5</v>
      </c>
      <c r="AF1925">
        <v>31</v>
      </c>
      <c r="AG1925" s="2">
        <f t="shared" si="90"/>
        <v>1890</v>
      </c>
      <c r="AH1925" s="2">
        <f t="shared" si="91"/>
        <v>6480</v>
      </c>
      <c r="AI1925" s="8">
        <v>85</v>
      </c>
      <c r="AJ1925" s="8">
        <v>40</v>
      </c>
      <c r="AK1925" s="2">
        <f>(100-AJ1925)/(100-AI1925)*AG1925</f>
        <v>7560</v>
      </c>
      <c r="AL1925" s="8">
        <f t="shared" si="92"/>
        <v>135</v>
      </c>
    </row>
    <row r="1926" spans="1:38" x14ac:dyDescent="0.35">
      <c r="A1926" s="1" t="s">
        <v>2928</v>
      </c>
      <c r="B1926" s="1" t="s">
        <v>2917</v>
      </c>
      <c r="C1926" s="1" t="s">
        <v>2916</v>
      </c>
      <c r="D1926" s="1" t="s">
        <v>2930</v>
      </c>
      <c r="E1926" s="1" t="s">
        <v>33</v>
      </c>
      <c r="F1926" s="2">
        <v>177262</v>
      </c>
      <c r="G1926" s="2">
        <v>406872</v>
      </c>
      <c r="H1926" s="2">
        <v>177262</v>
      </c>
      <c r="I1926" s="2">
        <v>406872</v>
      </c>
      <c r="J1926" s="1" t="s">
        <v>163</v>
      </c>
      <c r="K1926" s="1" t="s">
        <v>35</v>
      </c>
      <c r="L1926" s="1" t="s">
        <v>103</v>
      </c>
      <c r="M1926" s="1" t="s">
        <v>95</v>
      </c>
      <c r="N1926" s="1" t="s">
        <v>104</v>
      </c>
      <c r="O1926" s="1" t="s">
        <v>2929</v>
      </c>
      <c r="P1926" s="1" t="s">
        <v>2931</v>
      </c>
      <c r="Q1926" s="1" t="s">
        <v>45</v>
      </c>
      <c r="AA1926" s="2">
        <v>2976</v>
      </c>
      <c r="AB1926">
        <v>4.3700000000000003E-2</v>
      </c>
      <c r="AC1926">
        <v>1.4</v>
      </c>
      <c r="AD1926">
        <v>0.45</v>
      </c>
      <c r="AE1926">
        <v>6.9</v>
      </c>
      <c r="AF1926">
        <v>31</v>
      </c>
      <c r="AG1926" s="2">
        <f t="shared" si="90"/>
        <v>20534.400000000001</v>
      </c>
      <c r="AH1926" s="2">
        <f t="shared" si="91"/>
        <v>35712</v>
      </c>
      <c r="AI1926" s="8">
        <v>85</v>
      </c>
      <c r="AJ1926" s="8">
        <v>40</v>
      </c>
      <c r="AK1926" s="2">
        <f>(100-AJ1926)/(100-AI1926)*AG1926</f>
        <v>82137.600000000006</v>
      </c>
      <c r="AL1926" s="8">
        <f t="shared" si="92"/>
        <v>744</v>
      </c>
    </row>
    <row r="1927" spans="1:38" x14ac:dyDescent="0.35">
      <c r="A1927" s="1" t="s">
        <v>2932</v>
      </c>
      <c r="B1927" s="1" t="s">
        <v>2917</v>
      </c>
      <c r="C1927" s="1" t="s">
        <v>2916</v>
      </c>
      <c r="D1927" s="1" t="s">
        <v>2934</v>
      </c>
      <c r="E1927" s="1" t="s">
        <v>33</v>
      </c>
      <c r="F1927" s="2">
        <v>178861</v>
      </c>
      <c r="G1927" s="2">
        <v>408143</v>
      </c>
      <c r="H1927" s="2">
        <v>178861</v>
      </c>
      <c r="I1927" s="2">
        <v>408143</v>
      </c>
      <c r="J1927" s="1" t="s">
        <v>85</v>
      </c>
      <c r="K1927" s="1" t="s">
        <v>35</v>
      </c>
      <c r="L1927" s="1" t="s">
        <v>54</v>
      </c>
      <c r="M1927" s="1" t="s">
        <v>74</v>
      </c>
      <c r="N1927" s="1" t="s">
        <v>56</v>
      </c>
      <c r="O1927" s="1" t="s">
        <v>2933</v>
      </c>
      <c r="P1927" s="1" t="s">
        <v>2931</v>
      </c>
      <c r="Q1927" s="1" t="s">
        <v>45</v>
      </c>
      <c r="AA1927" s="2">
        <v>2592</v>
      </c>
      <c r="AB1927">
        <v>4.3700000000000003E-2</v>
      </c>
      <c r="AC1927">
        <v>1.4</v>
      </c>
      <c r="AD1927">
        <v>0.45</v>
      </c>
      <c r="AE1927">
        <v>5.8</v>
      </c>
      <c r="AF1927">
        <v>31</v>
      </c>
      <c r="AG1927" s="2">
        <f t="shared" si="90"/>
        <v>15033.6</v>
      </c>
      <c r="AH1927" s="2">
        <f t="shared" si="91"/>
        <v>31104</v>
      </c>
      <c r="AI1927" s="8">
        <v>85</v>
      </c>
      <c r="AJ1927" s="8">
        <v>40</v>
      </c>
      <c r="AK1927" s="2">
        <f>(100-AJ1927)/(100-AI1927)*AG1927</f>
        <v>60134.400000000001</v>
      </c>
      <c r="AL1927" s="8">
        <f t="shared" si="92"/>
        <v>648</v>
      </c>
    </row>
    <row r="1928" spans="1:38" x14ac:dyDescent="0.35">
      <c r="A1928" s="1" t="s">
        <v>2932</v>
      </c>
      <c r="B1928" s="1" t="s">
        <v>2917</v>
      </c>
      <c r="C1928" s="1" t="s">
        <v>2916</v>
      </c>
      <c r="D1928" s="1" t="s">
        <v>2934</v>
      </c>
      <c r="E1928" s="1" t="s">
        <v>33</v>
      </c>
      <c r="F1928" s="2">
        <v>178861</v>
      </c>
      <c r="G1928" s="2">
        <v>408143</v>
      </c>
      <c r="H1928" s="2">
        <v>178861</v>
      </c>
      <c r="I1928" s="2">
        <v>408143</v>
      </c>
      <c r="J1928" s="1" t="s">
        <v>85</v>
      </c>
      <c r="K1928" s="1" t="s">
        <v>35</v>
      </c>
      <c r="L1928" s="1" t="s">
        <v>54</v>
      </c>
      <c r="M1928" s="1" t="s">
        <v>80</v>
      </c>
      <c r="N1928" s="1" t="s">
        <v>56</v>
      </c>
      <c r="O1928" s="1" t="s">
        <v>2933</v>
      </c>
      <c r="P1928" s="1" t="s">
        <v>2931</v>
      </c>
      <c r="Q1928" s="1" t="s">
        <v>45</v>
      </c>
      <c r="AA1928" s="2">
        <v>1728</v>
      </c>
      <c r="AB1928">
        <v>4.3700000000000003E-2</v>
      </c>
      <c r="AC1928">
        <v>1.4</v>
      </c>
      <c r="AD1928">
        <v>0.45</v>
      </c>
      <c r="AE1928">
        <v>3.5</v>
      </c>
      <c r="AF1928">
        <v>31</v>
      </c>
      <c r="AG1928" s="2">
        <f t="shared" si="90"/>
        <v>6048</v>
      </c>
      <c r="AH1928" s="2">
        <f t="shared" si="91"/>
        <v>20736</v>
      </c>
      <c r="AI1928" s="8">
        <v>85</v>
      </c>
      <c r="AJ1928" s="8">
        <v>40</v>
      </c>
      <c r="AK1928" s="2">
        <f>(100-AJ1928)/(100-AI1928)*AG1928</f>
        <v>24192</v>
      </c>
      <c r="AL1928" s="8">
        <f t="shared" si="92"/>
        <v>432</v>
      </c>
    </row>
    <row r="1929" spans="1:38" x14ac:dyDescent="0.35">
      <c r="A1929" s="1" t="s">
        <v>2932</v>
      </c>
      <c r="B1929" s="1" t="s">
        <v>2917</v>
      </c>
      <c r="C1929" s="1" t="s">
        <v>2916</v>
      </c>
      <c r="D1929" s="1" t="s">
        <v>2934</v>
      </c>
      <c r="E1929" s="1" t="s">
        <v>33</v>
      </c>
      <c r="F1929" s="2">
        <v>178861</v>
      </c>
      <c r="G1929" s="2">
        <v>408143</v>
      </c>
      <c r="H1929" s="2">
        <v>178861</v>
      </c>
      <c r="I1929" s="2">
        <v>408143</v>
      </c>
      <c r="J1929" s="1" t="s">
        <v>68</v>
      </c>
      <c r="K1929" s="1" t="s">
        <v>35</v>
      </c>
      <c r="L1929" s="1" t="s">
        <v>50</v>
      </c>
      <c r="M1929" s="1" t="s">
        <v>80</v>
      </c>
      <c r="N1929" s="1" t="s">
        <v>52</v>
      </c>
      <c r="O1929" s="1" t="s">
        <v>2933</v>
      </c>
      <c r="P1929" s="1" t="s">
        <v>2931</v>
      </c>
      <c r="Q1929" s="1" t="s">
        <v>45</v>
      </c>
      <c r="AA1929" s="2">
        <v>2112</v>
      </c>
      <c r="AB1929">
        <v>4.3700000000000003E-2</v>
      </c>
      <c r="AC1929">
        <v>22</v>
      </c>
      <c r="AD1929">
        <v>0.1</v>
      </c>
      <c r="AE1929">
        <v>1.2</v>
      </c>
      <c r="AF1929">
        <v>15</v>
      </c>
      <c r="AG1929" s="2">
        <f t="shared" si="90"/>
        <v>2534.4</v>
      </c>
      <c r="AH1929" s="2">
        <f t="shared" si="91"/>
        <v>25344</v>
      </c>
      <c r="AI1929" s="8">
        <v>85</v>
      </c>
      <c r="AJ1929" s="8">
        <v>40</v>
      </c>
      <c r="AK1929" s="2">
        <f>(100-AJ1929)/(100-AI1929)*AG1929</f>
        <v>10137.6</v>
      </c>
      <c r="AL1929" s="8">
        <f t="shared" si="92"/>
        <v>528</v>
      </c>
    </row>
    <row r="1930" spans="1:38" x14ac:dyDescent="0.35">
      <c r="A1930" s="1" t="s">
        <v>2932</v>
      </c>
      <c r="B1930" s="1" t="s">
        <v>2917</v>
      </c>
      <c r="C1930" s="1" t="s">
        <v>2916</v>
      </c>
      <c r="D1930" s="1" t="s">
        <v>2934</v>
      </c>
      <c r="E1930" s="1" t="s">
        <v>33</v>
      </c>
      <c r="F1930" s="2">
        <v>178861</v>
      </c>
      <c r="G1930" s="2">
        <v>408143</v>
      </c>
      <c r="H1930" s="2">
        <v>178861</v>
      </c>
      <c r="I1930" s="2">
        <v>408143</v>
      </c>
      <c r="J1930" s="1" t="s">
        <v>68</v>
      </c>
      <c r="K1930" s="1" t="s">
        <v>35</v>
      </c>
      <c r="L1930" s="1" t="s">
        <v>50</v>
      </c>
      <c r="M1930" s="1" t="s">
        <v>80</v>
      </c>
      <c r="N1930" s="1" t="s">
        <v>52</v>
      </c>
      <c r="O1930" s="1" t="s">
        <v>2933</v>
      </c>
      <c r="P1930" s="1" t="s">
        <v>2931</v>
      </c>
      <c r="Q1930" s="1" t="s">
        <v>45</v>
      </c>
      <c r="AA1930" s="2">
        <v>2112</v>
      </c>
      <c r="AB1930">
        <v>4.3700000000000003E-2</v>
      </c>
      <c r="AC1930">
        <v>22</v>
      </c>
      <c r="AD1930">
        <v>0.1</v>
      </c>
      <c r="AE1930">
        <v>1.2</v>
      </c>
      <c r="AF1930">
        <v>15</v>
      </c>
      <c r="AG1930" s="2">
        <f t="shared" si="90"/>
        <v>2534.4</v>
      </c>
      <c r="AH1930" s="2">
        <f t="shared" si="91"/>
        <v>25344</v>
      </c>
      <c r="AI1930" s="8">
        <v>85</v>
      </c>
      <c r="AJ1930" s="8">
        <v>40</v>
      </c>
      <c r="AK1930" s="2">
        <f>(100-AJ1930)/(100-AI1930)*AG1930</f>
        <v>10137.6</v>
      </c>
      <c r="AL1930" s="8">
        <f t="shared" si="92"/>
        <v>528</v>
      </c>
    </row>
    <row r="1931" spans="1:38" x14ac:dyDescent="0.35">
      <c r="A1931" s="1" t="s">
        <v>2935</v>
      </c>
      <c r="B1931" s="1" t="s">
        <v>2917</v>
      </c>
      <c r="C1931" s="1" t="s">
        <v>2916</v>
      </c>
      <c r="D1931" s="1" t="s">
        <v>2937</v>
      </c>
      <c r="E1931" s="1" t="s">
        <v>33</v>
      </c>
      <c r="F1931" s="2">
        <v>179013</v>
      </c>
      <c r="G1931" s="2">
        <v>406240</v>
      </c>
      <c r="H1931" s="2">
        <v>179013</v>
      </c>
      <c r="I1931" s="2">
        <v>406240</v>
      </c>
      <c r="J1931" s="1" t="s">
        <v>85</v>
      </c>
      <c r="K1931" s="1" t="s">
        <v>35</v>
      </c>
      <c r="L1931" s="1" t="s">
        <v>54</v>
      </c>
      <c r="M1931" s="1" t="s">
        <v>80</v>
      </c>
      <c r="N1931" s="1" t="s">
        <v>56</v>
      </c>
      <c r="O1931" s="1" t="s">
        <v>2936</v>
      </c>
      <c r="P1931" s="1" t="s">
        <v>2938</v>
      </c>
      <c r="Q1931" s="1" t="s">
        <v>45</v>
      </c>
      <c r="AA1931">
        <v>584</v>
      </c>
      <c r="AB1931">
        <v>4.3700000000000003E-2</v>
      </c>
      <c r="AC1931">
        <v>1.4</v>
      </c>
      <c r="AD1931">
        <v>0.45</v>
      </c>
      <c r="AE1931">
        <v>3.5</v>
      </c>
      <c r="AF1931">
        <v>31</v>
      </c>
      <c r="AG1931" s="2">
        <f t="shared" si="90"/>
        <v>2044</v>
      </c>
      <c r="AH1931" s="2">
        <f t="shared" si="91"/>
        <v>7008</v>
      </c>
      <c r="AI1931" s="8">
        <v>85</v>
      </c>
      <c r="AJ1931" s="8">
        <v>40</v>
      </c>
      <c r="AK1931" s="2">
        <f>(100-AJ1931)/(100-AI1931)*AG1931</f>
        <v>8176</v>
      </c>
      <c r="AL1931" s="8">
        <f t="shared" si="92"/>
        <v>146</v>
      </c>
    </row>
    <row r="1932" spans="1:38" x14ac:dyDescent="0.35">
      <c r="A1932" s="1" t="s">
        <v>2939</v>
      </c>
      <c r="B1932" s="1" t="s">
        <v>2917</v>
      </c>
      <c r="C1932" s="1" t="s">
        <v>2916</v>
      </c>
      <c r="D1932" s="1" t="s">
        <v>2941</v>
      </c>
      <c r="E1932" s="1" t="s">
        <v>33</v>
      </c>
      <c r="F1932" s="2">
        <v>179271</v>
      </c>
      <c r="G1932" s="2">
        <v>406157</v>
      </c>
      <c r="H1932" s="2">
        <v>179271</v>
      </c>
      <c r="I1932" s="2">
        <v>406157</v>
      </c>
      <c r="J1932" s="1" t="s">
        <v>50</v>
      </c>
      <c r="K1932" s="1" t="s">
        <v>35</v>
      </c>
      <c r="L1932" s="1" t="s">
        <v>50</v>
      </c>
      <c r="M1932" s="1" t="s">
        <v>127</v>
      </c>
      <c r="N1932" s="1" t="s">
        <v>52</v>
      </c>
      <c r="O1932" s="1" t="s">
        <v>2940</v>
      </c>
      <c r="P1932" s="1" t="s">
        <v>2938</v>
      </c>
      <c r="Q1932" s="1" t="s">
        <v>45</v>
      </c>
      <c r="AA1932">
        <v>176</v>
      </c>
      <c r="AB1932">
        <v>0</v>
      </c>
      <c r="AC1932">
        <v>22</v>
      </c>
      <c r="AD1932">
        <v>0.1</v>
      </c>
      <c r="AE1932">
        <v>1.2</v>
      </c>
      <c r="AF1932">
        <v>15</v>
      </c>
      <c r="AG1932" s="2">
        <f t="shared" si="90"/>
        <v>211.2</v>
      </c>
      <c r="AH1932" s="2">
        <f t="shared" si="91"/>
        <v>2112</v>
      </c>
      <c r="AI1932" s="8">
        <v>85</v>
      </c>
      <c r="AJ1932" s="8">
        <v>40</v>
      </c>
      <c r="AK1932" s="2">
        <f>(100-AJ1932)/(100-AI1932)*AG1932</f>
        <v>844.8</v>
      </c>
      <c r="AL1932" s="8">
        <f t="shared" si="92"/>
        <v>44</v>
      </c>
    </row>
    <row r="1933" spans="1:38" x14ac:dyDescent="0.35">
      <c r="A1933" s="1" t="s">
        <v>2939</v>
      </c>
      <c r="B1933" s="1" t="s">
        <v>2917</v>
      </c>
      <c r="C1933" s="1" t="s">
        <v>2916</v>
      </c>
      <c r="D1933" s="1" t="s">
        <v>2941</v>
      </c>
      <c r="E1933" s="1" t="s">
        <v>33</v>
      </c>
      <c r="F1933" s="2">
        <v>179271</v>
      </c>
      <c r="G1933" s="2">
        <v>406157</v>
      </c>
      <c r="H1933" s="2">
        <v>179271</v>
      </c>
      <c r="I1933" s="2">
        <v>406157</v>
      </c>
      <c r="J1933" s="1" t="s">
        <v>54</v>
      </c>
      <c r="K1933" s="1" t="s">
        <v>35</v>
      </c>
      <c r="L1933" s="1" t="s">
        <v>54</v>
      </c>
      <c r="M1933" s="1" t="s">
        <v>127</v>
      </c>
      <c r="N1933" s="1" t="s">
        <v>56</v>
      </c>
      <c r="O1933" s="1" t="s">
        <v>2940</v>
      </c>
      <c r="P1933" s="1" t="s">
        <v>2938</v>
      </c>
      <c r="Q1933" s="1" t="s">
        <v>45</v>
      </c>
      <c r="AA1933" s="2">
        <v>1240</v>
      </c>
      <c r="AB1933">
        <v>4.3700000000000003E-2</v>
      </c>
      <c r="AC1933">
        <v>1.4</v>
      </c>
      <c r="AD1933">
        <v>0.45</v>
      </c>
      <c r="AE1933">
        <v>3.5</v>
      </c>
      <c r="AF1933">
        <v>31</v>
      </c>
      <c r="AG1933" s="2">
        <f t="shared" si="90"/>
        <v>4340</v>
      </c>
      <c r="AH1933" s="2">
        <f t="shared" si="91"/>
        <v>14880</v>
      </c>
      <c r="AI1933" s="8">
        <v>85</v>
      </c>
      <c r="AJ1933" s="8">
        <v>40</v>
      </c>
      <c r="AK1933" s="2">
        <f>(100-AJ1933)/(100-AI1933)*AG1933</f>
        <v>17360</v>
      </c>
      <c r="AL1933" s="8">
        <f t="shared" si="92"/>
        <v>310</v>
      </c>
    </row>
    <row r="1934" spans="1:38" x14ac:dyDescent="0.35">
      <c r="A1934" s="1" t="s">
        <v>2939</v>
      </c>
      <c r="B1934" s="1" t="s">
        <v>2917</v>
      </c>
      <c r="C1934" s="1" t="s">
        <v>2916</v>
      </c>
      <c r="D1934" s="1" t="s">
        <v>2941</v>
      </c>
      <c r="E1934" s="1" t="s">
        <v>33</v>
      </c>
      <c r="F1934" s="2">
        <v>179271</v>
      </c>
      <c r="G1934" s="2">
        <v>406157</v>
      </c>
      <c r="H1934" s="2">
        <v>179271</v>
      </c>
      <c r="I1934" s="2">
        <v>406157</v>
      </c>
      <c r="J1934" s="1" t="s">
        <v>50</v>
      </c>
      <c r="K1934" s="1" t="s">
        <v>35</v>
      </c>
      <c r="L1934" s="1" t="s">
        <v>50</v>
      </c>
      <c r="M1934" s="1" t="s">
        <v>127</v>
      </c>
      <c r="N1934" s="1" t="s">
        <v>52</v>
      </c>
      <c r="O1934" s="1" t="s">
        <v>2940</v>
      </c>
      <c r="P1934" s="1" t="s">
        <v>2938</v>
      </c>
      <c r="Q1934" s="1" t="s">
        <v>45</v>
      </c>
      <c r="AA1934">
        <v>832</v>
      </c>
      <c r="AB1934">
        <v>0</v>
      </c>
      <c r="AC1934">
        <v>22</v>
      </c>
      <c r="AD1934">
        <v>0.1</v>
      </c>
      <c r="AE1934">
        <v>1.2</v>
      </c>
      <c r="AF1934">
        <v>15</v>
      </c>
      <c r="AG1934" s="2">
        <f t="shared" si="90"/>
        <v>998.4</v>
      </c>
      <c r="AH1934" s="2">
        <f t="shared" si="91"/>
        <v>9984</v>
      </c>
      <c r="AI1934" s="8">
        <v>85</v>
      </c>
      <c r="AJ1934" s="8">
        <v>40</v>
      </c>
      <c r="AK1934" s="2">
        <f>(100-AJ1934)/(100-AI1934)*AG1934</f>
        <v>3993.6</v>
      </c>
      <c r="AL1934" s="8">
        <f t="shared" si="92"/>
        <v>208</v>
      </c>
    </row>
    <row r="1935" spans="1:38" x14ac:dyDescent="0.35">
      <c r="A1935" s="1" t="s">
        <v>2939</v>
      </c>
      <c r="B1935" s="1" t="s">
        <v>2917</v>
      </c>
      <c r="C1935" s="1" t="s">
        <v>2916</v>
      </c>
      <c r="D1935" s="1" t="s">
        <v>2941</v>
      </c>
      <c r="E1935" s="1" t="s">
        <v>33</v>
      </c>
      <c r="F1935" s="2">
        <v>179271</v>
      </c>
      <c r="G1935" s="2">
        <v>406157</v>
      </c>
      <c r="H1935" s="2">
        <v>179271</v>
      </c>
      <c r="I1935" s="2">
        <v>406157</v>
      </c>
      <c r="J1935" s="1" t="s">
        <v>54</v>
      </c>
      <c r="K1935" s="1" t="s">
        <v>35</v>
      </c>
      <c r="L1935" s="1" t="s">
        <v>54</v>
      </c>
      <c r="M1935" s="1" t="s">
        <v>127</v>
      </c>
      <c r="N1935" s="1" t="s">
        <v>56</v>
      </c>
      <c r="O1935" s="1" t="s">
        <v>2940</v>
      </c>
      <c r="P1935" s="1" t="s">
        <v>2938</v>
      </c>
      <c r="Q1935" s="1" t="s">
        <v>45</v>
      </c>
      <c r="AA1935" s="2">
        <v>1936</v>
      </c>
      <c r="AB1935">
        <v>4.3700000000000003E-2</v>
      </c>
      <c r="AC1935">
        <v>1.4</v>
      </c>
      <c r="AD1935">
        <v>0.45</v>
      </c>
      <c r="AE1935">
        <v>3.5</v>
      </c>
      <c r="AF1935">
        <v>31</v>
      </c>
      <c r="AG1935" s="2">
        <f t="shared" si="90"/>
        <v>6776</v>
      </c>
      <c r="AH1935" s="2">
        <f t="shared" si="91"/>
        <v>23232</v>
      </c>
      <c r="AI1935" s="8">
        <v>85</v>
      </c>
      <c r="AJ1935" s="8">
        <v>40</v>
      </c>
      <c r="AK1935" s="2">
        <f>(100-AJ1935)/(100-AI1935)*AG1935</f>
        <v>27104</v>
      </c>
      <c r="AL1935" s="8">
        <f t="shared" si="92"/>
        <v>484</v>
      </c>
    </row>
    <row r="1936" spans="1:38" x14ac:dyDescent="0.35">
      <c r="A1936" s="1" t="s">
        <v>2939</v>
      </c>
      <c r="B1936" s="1" t="s">
        <v>2917</v>
      </c>
      <c r="C1936" s="1" t="s">
        <v>2916</v>
      </c>
      <c r="D1936" s="1" t="s">
        <v>2941</v>
      </c>
      <c r="E1936" s="1" t="s">
        <v>33</v>
      </c>
      <c r="F1936" s="2">
        <v>179271</v>
      </c>
      <c r="G1936" s="2">
        <v>406157</v>
      </c>
      <c r="H1936" s="2">
        <v>179271</v>
      </c>
      <c r="I1936" s="2">
        <v>406157</v>
      </c>
      <c r="J1936" s="1" t="s">
        <v>63</v>
      </c>
      <c r="K1936" s="1" t="s">
        <v>35</v>
      </c>
      <c r="L1936" s="1" t="s">
        <v>63</v>
      </c>
      <c r="M1936" s="1" t="s">
        <v>127</v>
      </c>
      <c r="N1936" s="1" t="s">
        <v>52</v>
      </c>
      <c r="O1936" s="1" t="s">
        <v>2940</v>
      </c>
      <c r="P1936" s="1" t="s">
        <v>2938</v>
      </c>
      <c r="Q1936" s="1" t="s">
        <v>45</v>
      </c>
      <c r="AA1936">
        <v>27</v>
      </c>
      <c r="AB1936">
        <v>0.2606</v>
      </c>
      <c r="AC1936">
        <v>2.2999999999999998</v>
      </c>
      <c r="AD1936">
        <v>1.3</v>
      </c>
      <c r="AE1936">
        <v>4.2</v>
      </c>
      <c r="AF1936">
        <v>32</v>
      </c>
      <c r="AG1936" s="2">
        <f t="shared" si="90"/>
        <v>113.4</v>
      </c>
      <c r="AH1936" s="2">
        <f t="shared" si="91"/>
        <v>324</v>
      </c>
      <c r="AI1936" s="8">
        <v>85</v>
      </c>
      <c r="AJ1936" s="8">
        <v>40</v>
      </c>
      <c r="AK1936" s="2">
        <f>(100-AJ1936)/(100-AI1936)*AG1936</f>
        <v>453.6</v>
      </c>
      <c r="AL1936" s="8">
        <f t="shared" si="92"/>
        <v>6</v>
      </c>
    </row>
    <row r="1937" spans="1:38" x14ac:dyDescent="0.35">
      <c r="A1937" s="1" t="s">
        <v>2939</v>
      </c>
      <c r="B1937" s="1" t="s">
        <v>2917</v>
      </c>
      <c r="C1937" s="1" t="s">
        <v>2916</v>
      </c>
      <c r="D1937" s="1" t="s">
        <v>2941</v>
      </c>
      <c r="E1937" s="1" t="s">
        <v>33</v>
      </c>
      <c r="F1937" s="2">
        <v>179271</v>
      </c>
      <c r="G1937" s="2">
        <v>406157</v>
      </c>
      <c r="H1937" s="2">
        <v>179271</v>
      </c>
      <c r="I1937" s="2">
        <v>406157</v>
      </c>
      <c r="J1937" s="1" t="s">
        <v>53</v>
      </c>
      <c r="K1937" s="1" t="s">
        <v>35</v>
      </c>
      <c r="L1937" s="1" t="s">
        <v>53</v>
      </c>
      <c r="M1937" s="1" t="s">
        <v>127</v>
      </c>
      <c r="N1937" s="1" t="s">
        <v>48</v>
      </c>
      <c r="O1937" s="1" t="s">
        <v>2940</v>
      </c>
      <c r="P1937" s="1" t="s">
        <v>2938</v>
      </c>
      <c r="Q1937" s="1" t="s">
        <v>45</v>
      </c>
      <c r="AA1937">
        <v>150</v>
      </c>
      <c r="AB1937">
        <v>0.2606</v>
      </c>
      <c r="AC1937">
        <v>4.2</v>
      </c>
      <c r="AD1937">
        <v>0.63</v>
      </c>
      <c r="AE1937">
        <v>2.8</v>
      </c>
      <c r="AF1937">
        <v>35</v>
      </c>
      <c r="AG1937" s="2">
        <f t="shared" si="90"/>
        <v>420</v>
      </c>
      <c r="AH1937" s="2">
        <f t="shared" si="91"/>
        <v>1800</v>
      </c>
      <c r="AI1937" s="8">
        <v>85</v>
      </c>
      <c r="AJ1937" s="8">
        <v>40</v>
      </c>
      <c r="AK1937" s="2">
        <f>(100-AJ1937)/(100-AI1937)*AG1937</f>
        <v>1680</v>
      </c>
      <c r="AL1937" s="8">
        <f t="shared" si="92"/>
        <v>37</v>
      </c>
    </row>
    <row r="1938" spans="1:38" x14ac:dyDescent="0.35">
      <c r="A1938" s="1" t="s">
        <v>2942</v>
      </c>
      <c r="B1938" s="1" t="s">
        <v>2917</v>
      </c>
      <c r="C1938" s="1" t="s">
        <v>2916</v>
      </c>
      <c r="D1938" s="1" t="s">
        <v>2944</v>
      </c>
      <c r="E1938" s="1" t="s">
        <v>33</v>
      </c>
      <c r="F1938" s="2">
        <v>179238</v>
      </c>
      <c r="G1938" s="2">
        <v>405706</v>
      </c>
      <c r="H1938" s="2">
        <v>179238</v>
      </c>
      <c r="I1938" s="2">
        <v>405706</v>
      </c>
      <c r="J1938" s="1" t="s">
        <v>79</v>
      </c>
      <c r="K1938" s="1" t="s">
        <v>35</v>
      </c>
      <c r="L1938" s="1" t="s">
        <v>54</v>
      </c>
      <c r="M1938" s="1" t="s">
        <v>80</v>
      </c>
      <c r="N1938" s="1" t="s">
        <v>56</v>
      </c>
      <c r="O1938" s="1" t="s">
        <v>2943</v>
      </c>
      <c r="P1938" s="1" t="s">
        <v>2938</v>
      </c>
      <c r="Q1938" s="1" t="s">
        <v>45</v>
      </c>
      <c r="AA1938">
        <v>560</v>
      </c>
      <c r="AB1938">
        <v>4.3700000000000003E-2</v>
      </c>
      <c r="AC1938">
        <v>1.4</v>
      </c>
      <c r="AD1938">
        <v>0.45</v>
      </c>
      <c r="AE1938">
        <v>3.5</v>
      </c>
      <c r="AF1938">
        <v>31</v>
      </c>
      <c r="AG1938" s="2">
        <f t="shared" si="90"/>
        <v>1960</v>
      </c>
      <c r="AH1938" s="2">
        <f t="shared" si="91"/>
        <v>6720</v>
      </c>
      <c r="AI1938" s="8">
        <v>85</v>
      </c>
      <c r="AJ1938" s="8">
        <v>40</v>
      </c>
      <c r="AK1938" s="2">
        <f>(100-AJ1938)/(100-AI1938)*AG1938</f>
        <v>7840</v>
      </c>
      <c r="AL1938" s="8">
        <f t="shared" si="92"/>
        <v>140</v>
      </c>
    </row>
    <row r="1939" spans="1:38" x14ac:dyDescent="0.35">
      <c r="A1939" s="1" t="s">
        <v>2945</v>
      </c>
      <c r="B1939" s="1" t="s">
        <v>2917</v>
      </c>
      <c r="C1939" s="1" t="s">
        <v>2916</v>
      </c>
      <c r="D1939" s="1" t="s">
        <v>2947</v>
      </c>
      <c r="E1939" s="1" t="s">
        <v>33</v>
      </c>
      <c r="F1939" s="2">
        <v>177693</v>
      </c>
      <c r="G1939" s="2">
        <v>406015</v>
      </c>
      <c r="H1939" s="2">
        <v>177693</v>
      </c>
      <c r="I1939" s="2">
        <v>406015</v>
      </c>
      <c r="J1939" s="1" t="s">
        <v>49</v>
      </c>
      <c r="K1939" s="1" t="s">
        <v>35</v>
      </c>
      <c r="L1939" s="1" t="s">
        <v>50</v>
      </c>
      <c r="M1939" s="1" t="s">
        <v>80</v>
      </c>
      <c r="N1939" s="1" t="s">
        <v>52</v>
      </c>
      <c r="O1939" s="1" t="s">
        <v>2946</v>
      </c>
      <c r="P1939" s="1" t="s">
        <v>2948</v>
      </c>
      <c r="Q1939" s="1" t="s">
        <v>45</v>
      </c>
      <c r="AA1939">
        <v>468</v>
      </c>
      <c r="AB1939">
        <v>4.3700000000000003E-2</v>
      </c>
      <c r="AC1939">
        <v>22</v>
      </c>
      <c r="AD1939">
        <v>0.1</v>
      </c>
      <c r="AE1939">
        <v>1.2</v>
      </c>
      <c r="AF1939">
        <v>15</v>
      </c>
      <c r="AG1939" s="2">
        <f t="shared" si="90"/>
        <v>561.6</v>
      </c>
      <c r="AH1939" s="2">
        <f t="shared" si="91"/>
        <v>5616</v>
      </c>
      <c r="AI1939" s="8">
        <v>85</v>
      </c>
      <c r="AJ1939" s="8">
        <v>40</v>
      </c>
      <c r="AK1939" s="2">
        <f>(100-AJ1939)/(100-AI1939)*AG1939</f>
        <v>2246.4</v>
      </c>
      <c r="AL1939" s="8">
        <f t="shared" si="92"/>
        <v>117</v>
      </c>
    </row>
    <row r="1940" spans="1:38" x14ac:dyDescent="0.35">
      <c r="A1940" s="1" t="s">
        <v>2945</v>
      </c>
      <c r="B1940" s="1" t="s">
        <v>2917</v>
      </c>
      <c r="C1940" s="1" t="s">
        <v>2916</v>
      </c>
      <c r="D1940" s="1" t="s">
        <v>2947</v>
      </c>
      <c r="E1940" s="1" t="s">
        <v>33</v>
      </c>
      <c r="F1940" s="2">
        <v>177693</v>
      </c>
      <c r="G1940" s="2">
        <v>406015</v>
      </c>
      <c r="H1940" s="2">
        <v>177693</v>
      </c>
      <c r="I1940" s="2">
        <v>406015</v>
      </c>
      <c r="J1940" s="1" t="s">
        <v>85</v>
      </c>
      <c r="K1940" s="1" t="s">
        <v>35</v>
      </c>
      <c r="L1940" s="1" t="s">
        <v>54</v>
      </c>
      <c r="M1940" s="1" t="s">
        <v>80</v>
      </c>
      <c r="N1940" s="1" t="s">
        <v>56</v>
      </c>
      <c r="O1940" s="1" t="s">
        <v>2946</v>
      </c>
      <c r="P1940" s="1" t="s">
        <v>2948</v>
      </c>
      <c r="Q1940" s="1" t="s">
        <v>45</v>
      </c>
      <c r="AA1940">
        <v>240</v>
      </c>
      <c r="AB1940">
        <v>4.3700000000000003E-2</v>
      </c>
      <c r="AC1940">
        <v>1.4</v>
      </c>
      <c r="AD1940">
        <v>0.45</v>
      </c>
      <c r="AE1940">
        <v>3.5</v>
      </c>
      <c r="AF1940">
        <v>31</v>
      </c>
      <c r="AG1940" s="2">
        <f t="shared" si="90"/>
        <v>840</v>
      </c>
      <c r="AH1940" s="2">
        <f t="shared" si="91"/>
        <v>2880</v>
      </c>
      <c r="AI1940" s="8">
        <v>85</v>
      </c>
      <c r="AJ1940" s="8">
        <v>40</v>
      </c>
      <c r="AK1940" s="2">
        <f>(100-AJ1940)/(100-AI1940)*AG1940</f>
        <v>3360</v>
      </c>
      <c r="AL1940" s="8">
        <f t="shared" si="92"/>
        <v>60</v>
      </c>
    </row>
    <row r="1941" spans="1:38" x14ac:dyDescent="0.35">
      <c r="A1941" s="1" t="s">
        <v>2945</v>
      </c>
      <c r="B1941" s="1" t="s">
        <v>2917</v>
      </c>
      <c r="C1941" s="1" t="s">
        <v>2916</v>
      </c>
      <c r="D1941" s="1" t="s">
        <v>2947</v>
      </c>
      <c r="E1941" s="1" t="s">
        <v>33</v>
      </c>
      <c r="F1941" s="2">
        <v>177693</v>
      </c>
      <c r="G1941" s="2">
        <v>406015</v>
      </c>
      <c r="H1941" s="2">
        <v>177693</v>
      </c>
      <c r="I1941" s="2">
        <v>406015</v>
      </c>
      <c r="J1941" s="1" t="s">
        <v>85</v>
      </c>
      <c r="K1941" s="1" t="s">
        <v>35</v>
      </c>
      <c r="L1941" s="1" t="s">
        <v>54</v>
      </c>
      <c r="M1941" s="1" t="s">
        <v>80</v>
      </c>
      <c r="N1941" s="1" t="s">
        <v>56</v>
      </c>
      <c r="O1941" s="1" t="s">
        <v>2946</v>
      </c>
      <c r="P1941" s="1" t="s">
        <v>2948</v>
      </c>
      <c r="Q1941" s="1" t="s">
        <v>45</v>
      </c>
      <c r="AA1941">
        <v>388</v>
      </c>
      <c r="AB1941">
        <v>4.3700000000000003E-2</v>
      </c>
      <c r="AC1941">
        <v>1.4</v>
      </c>
      <c r="AD1941">
        <v>0.45</v>
      </c>
      <c r="AE1941">
        <v>3.5</v>
      </c>
      <c r="AF1941">
        <v>31</v>
      </c>
      <c r="AG1941" s="2">
        <f t="shared" si="90"/>
        <v>1358</v>
      </c>
      <c r="AH1941" s="2">
        <f t="shared" si="91"/>
        <v>4656</v>
      </c>
      <c r="AI1941" s="8">
        <v>85</v>
      </c>
      <c r="AJ1941" s="8">
        <v>40</v>
      </c>
      <c r="AK1941" s="2">
        <f>(100-AJ1941)/(100-AI1941)*AG1941</f>
        <v>5432</v>
      </c>
      <c r="AL1941" s="8">
        <f t="shared" si="92"/>
        <v>97</v>
      </c>
    </row>
    <row r="1942" spans="1:38" x14ac:dyDescent="0.35">
      <c r="A1942" s="1" t="s">
        <v>2949</v>
      </c>
      <c r="B1942" s="1" t="s">
        <v>2917</v>
      </c>
      <c r="C1942" s="1" t="s">
        <v>2916</v>
      </c>
      <c r="D1942" s="1" t="s">
        <v>2951</v>
      </c>
      <c r="E1942" s="1" t="s">
        <v>33</v>
      </c>
      <c r="F1942" s="2">
        <v>177876</v>
      </c>
      <c r="G1942" s="2">
        <v>405959</v>
      </c>
      <c r="H1942" s="2">
        <v>177876</v>
      </c>
      <c r="I1942" s="2">
        <v>405959</v>
      </c>
      <c r="J1942" s="1" t="s">
        <v>85</v>
      </c>
      <c r="K1942" s="1" t="s">
        <v>35</v>
      </c>
      <c r="L1942" s="1" t="s">
        <v>54</v>
      </c>
      <c r="M1942" s="1" t="s">
        <v>84</v>
      </c>
      <c r="N1942" s="1" t="s">
        <v>56</v>
      </c>
      <c r="O1942" s="1" t="s">
        <v>2950</v>
      </c>
      <c r="P1942" s="1" t="s">
        <v>2948</v>
      </c>
      <c r="Q1942" s="1" t="s">
        <v>45</v>
      </c>
      <c r="AA1942">
        <v>852</v>
      </c>
      <c r="AB1942">
        <v>4.3700000000000003E-2</v>
      </c>
      <c r="AC1942">
        <v>1.4</v>
      </c>
      <c r="AD1942">
        <v>0.45</v>
      </c>
      <c r="AE1942">
        <v>5.8</v>
      </c>
      <c r="AF1942">
        <v>31</v>
      </c>
      <c r="AG1942" s="2">
        <f t="shared" si="90"/>
        <v>4941.5999999999995</v>
      </c>
      <c r="AH1942" s="2">
        <f t="shared" si="91"/>
        <v>10224</v>
      </c>
      <c r="AI1942" s="8">
        <v>85</v>
      </c>
      <c r="AJ1942" s="8">
        <v>40</v>
      </c>
      <c r="AK1942" s="2">
        <f>(100-AJ1942)/(100-AI1942)*AG1942</f>
        <v>19766.399999999998</v>
      </c>
      <c r="AL1942" s="8">
        <f t="shared" si="92"/>
        <v>213</v>
      </c>
    </row>
    <row r="1943" spans="1:38" x14ac:dyDescent="0.35">
      <c r="A1943" s="1" t="s">
        <v>2952</v>
      </c>
      <c r="B1943" s="1" t="s">
        <v>2917</v>
      </c>
      <c r="C1943" s="1" t="s">
        <v>2916</v>
      </c>
      <c r="D1943" s="1" t="s">
        <v>2954</v>
      </c>
      <c r="E1943" s="1" t="s">
        <v>33</v>
      </c>
      <c r="F1943" s="2">
        <v>178985</v>
      </c>
      <c r="G1943" s="2">
        <v>408883</v>
      </c>
      <c r="H1943" s="2">
        <v>178985</v>
      </c>
      <c r="I1943" s="2">
        <v>408883</v>
      </c>
      <c r="J1943" s="1" t="s">
        <v>163</v>
      </c>
      <c r="K1943" s="1" t="s">
        <v>35</v>
      </c>
      <c r="L1943" s="1" t="s">
        <v>103</v>
      </c>
      <c r="M1943" s="1" t="s">
        <v>538</v>
      </c>
      <c r="N1943" s="1" t="s">
        <v>104</v>
      </c>
      <c r="O1943" s="1" t="s">
        <v>2953</v>
      </c>
      <c r="P1943" s="1" t="s">
        <v>2955</v>
      </c>
      <c r="Q1943" s="1" t="s">
        <v>45</v>
      </c>
      <c r="AA1943" s="2">
        <v>3920</v>
      </c>
      <c r="AB1943">
        <v>4.3700000000000003E-2</v>
      </c>
      <c r="AC1943">
        <v>1.4</v>
      </c>
      <c r="AD1943">
        <v>0.45</v>
      </c>
      <c r="AE1943">
        <v>6.9</v>
      </c>
      <c r="AF1943">
        <v>31</v>
      </c>
      <c r="AG1943" s="2">
        <f t="shared" si="90"/>
        <v>27048</v>
      </c>
      <c r="AH1943" s="2">
        <f t="shared" si="91"/>
        <v>47040</v>
      </c>
      <c r="AI1943" s="8">
        <v>85</v>
      </c>
      <c r="AJ1943" s="8">
        <v>40</v>
      </c>
      <c r="AK1943" s="2">
        <f>(100-AJ1943)/(100-AI1943)*AG1943</f>
        <v>108192</v>
      </c>
      <c r="AL1943" s="8">
        <f t="shared" si="92"/>
        <v>980</v>
      </c>
    </row>
    <row r="1944" spans="1:38" x14ac:dyDescent="0.35">
      <c r="A1944" s="1" t="s">
        <v>2956</v>
      </c>
      <c r="B1944" s="1" t="s">
        <v>2917</v>
      </c>
      <c r="C1944" s="1" t="s">
        <v>2916</v>
      </c>
      <c r="D1944" s="1" t="s">
        <v>2958</v>
      </c>
      <c r="E1944" s="1" t="s">
        <v>33</v>
      </c>
      <c r="F1944" s="2">
        <v>178196</v>
      </c>
      <c r="G1944" s="2">
        <v>407406</v>
      </c>
      <c r="H1944" s="2">
        <v>178196</v>
      </c>
      <c r="I1944" s="2">
        <v>407406</v>
      </c>
      <c r="J1944" s="1" t="s">
        <v>53</v>
      </c>
      <c r="K1944" s="1" t="s">
        <v>35</v>
      </c>
      <c r="L1944" s="1" t="s">
        <v>53</v>
      </c>
      <c r="M1944" s="1" t="s">
        <v>122</v>
      </c>
      <c r="N1944" s="1" t="s">
        <v>48</v>
      </c>
      <c r="O1944" s="1" t="s">
        <v>2957</v>
      </c>
      <c r="P1944" s="1" t="s">
        <v>2959</v>
      </c>
      <c r="Q1944" s="1" t="s">
        <v>45</v>
      </c>
      <c r="AA1944">
        <v>195</v>
      </c>
      <c r="AB1944">
        <v>0.2606</v>
      </c>
      <c r="AC1944">
        <v>4.2</v>
      </c>
      <c r="AD1944">
        <v>0.63</v>
      </c>
      <c r="AE1944">
        <v>2.8</v>
      </c>
      <c r="AF1944">
        <v>35</v>
      </c>
      <c r="AG1944" s="2">
        <f t="shared" si="90"/>
        <v>546</v>
      </c>
      <c r="AH1944" s="2">
        <f t="shared" si="91"/>
        <v>2340</v>
      </c>
      <c r="AI1944" s="8">
        <v>85</v>
      </c>
      <c r="AJ1944" s="8">
        <v>40</v>
      </c>
      <c r="AK1944" s="2">
        <f>(100-AJ1944)/(100-AI1944)*AG1944</f>
        <v>2184</v>
      </c>
      <c r="AL1944" s="8">
        <f t="shared" si="92"/>
        <v>48</v>
      </c>
    </row>
    <row r="1945" spans="1:38" x14ac:dyDescent="0.35">
      <c r="A1945" s="1" t="s">
        <v>2956</v>
      </c>
      <c r="B1945" s="1" t="s">
        <v>2917</v>
      </c>
      <c r="C1945" s="1" t="s">
        <v>2916</v>
      </c>
      <c r="D1945" s="1" t="s">
        <v>2958</v>
      </c>
      <c r="E1945" s="1" t="s">
        <v>33</v>
      </c>
      <c r="F1945" s="2">
        <v>178196</v>
      </c>
      <c r="G1945" s="2">
        <v>407406</v>
      </c>
      <c r="H1945" s="2">
        <v>178196</v>
      </c>
      <c r="I1945" s="2">
        <v>407406</v>
      </c>
      <c r="J1945" s="1" t="s">
        <v>46</v>
      </c>
      <c r="K1945" s="1" t="s">
        <v>35</v>
      </c>
      <c r="L1945" s="1" t="s">
        <v>46</v>
      </c>
      <c r="M1945" s="1" t="s">
        <v>122</v>
      </c>
      <c r="N1945" s="1" t="s">
        <v>48</v>
      </c>
      <c r="O1945" s="1" t="s">
        <v>2957</v>
      </c>
      <c r="P1945" s="1" t="s">
        <v>2959</v>
      </c>
      <c r="Q1945" s="1" t="s">
        <v>45</v>
      </c>
      <c r="AA1945">
        <v>2</v>
      </c>
      <c r="AB1945">
        <v>0.2606</v>
      </c>
      <c r="AC1945">
        <v>1.5</v>
      </c>
      <c r="AD1945">
        <v>0.83</v>
      </c>
      <c r="AE1945">
        <v>2.8</v>
      </c>
      <c r="AF1945">
        <v>36</v>
      </c>
      <c r="AG1945" s="2">
        <f t="shared" si="90"/>
        <v>5.6</v>
      </c>
      <c r="AH1945" s="2">
        <f t="shared" si="91"/>
        <v>24</v>
      </c>
      <c r="AI1945" s="8">
        <v>85</v>
      </c>
      <c r="AJ1945" s="8">
        <v>40</v>
      </c>
      <c r="AK1945" s="2">
        <f>(100-AJ1945)/(100-AI1945)*AG1945</f>
        <v>22.4</v>
      </c>
      <c r="AL1945" s="8">
        <f t="shared" si="92"/>
        <v>0</v>
      </c>
    </row>
    <row r="1946" spans="1:38" x14ac:dyDescent="0.35">
      <c r="A1946" s="1" t="s">
        <v>2960</v>
      </c>
      <c r="B1946" s="1" t="s">
        <v>2917</v>
      </c>
      <c r="C1946" s="1" t="s">
        <v>2916</v>
      </c>
      <c r="D1946" s="1" t="s">
        <v>2962</v>
      </c>
      <c r="E1946" s="1" t="s">
        <v>33</v>
      </c>
      <c r="F1946" s="2">
        <v>179299</v>
      </c>
      <c r="G1946" s="2">
        <v>404081</v>
      </c>
      <c r="H1946" s="2">
        <v>179299</v>
      </c>
      <c r="I1946" s="2">
        <v>404081</v>
      </c>
      <c r="J1946" s="1" t="s">
        <v>79</v>
      </c>
      <c r="K1946" s="1" t="s">
        <v>35</v>
      </c>
      <c r="L1946" s="1" t="s">
        <v>54</v>
      </c>
      <c r="M1946" s="1" t="s">
        <v>80</v>
      </c>
      <c r="N1946" s="1" t="s">
        <v>56</v>
      </c>
      <c r="O1946" s="1" t="s">
        <v>2961</v>
      </c>
      <c r="P1946" s="1" t="s">
        <v>2963</v>
      </c>
      <c r="Q1946" s="1" t="s">
        <v>45</v>
      </c>
      <c r="AA1946">
        <v>840</v>
      </c>
      <c r="AB1946">
        <v>4.3700000000000003E-2</v>
      </c>
      <c r="AC1946">
        <v>1.4</v>
      </c>
      <c r="AD1946">
        <v>0.45</v>
      </c>
      <c r="AE1946">
        <v>3.5</v>
      </c>
      <c r="AF1946">
        <v>31</v>
      </c>
      <c r="AG1946" s="2">
        <f t="shared" si="90"/>
        <v>2940</v>
      </c>
      <c r="AH1946" s="2">
        <f t="shared" si="91"/>
        <v>10080</v>
      </c>
      <c r="AI1946" s="8">
        <v>85</v>
      </c>
      <c r="AJ1946" s="8">
        <v>40</v>
      </c>
      <c r="AK1946" s="2">
        <f>(100-AJ1946)/(100-AI1946)*AG1946</f>
        <v>11760</v>
      </c>
      <c r="AL1946" s="8">
        <f t="shared" si="92"/>
        <v>210</v>
      </c>
    </row>
    <row r="1947" spans="1:38" x14ac:dyDescent="0.35">
      <c r="A1947" s="1" t="s">
        <v>2960</v>
      </c>
      <c r="B1947" s="1" t="s">
        <v>2917</v>
      </c>
      <c r="C1947" s="1" t="s">
        <v>2916</v>
      </c>
      <c r="D1947" s="1" t="s">
        <v>2962</v>
      </c>
      <c r="E1947" s="1" t="s">
        <v>33</v>
      </c>
      <c r="F1947" s="2">
        <v>179299</v>
      </c>
      <c r="G1947" s="2">
        <v>404081</v>
      </c>
      <c r="H1947" s="2">
        <v>179299</v>
      </c>
      <c r="I1947" s="2">
        <v>404081</v>
      </c>
      <c r="J1947" s="1" t="s">
        <v>79</v>
      </c>
      <c r="K1947" s="1" t="s">
        <v>35</v>
      </c>
      <c r="L1947" s="1" t="s">
        <v>54</v>
      </c>
      <c r="M1947" s="1" t="s">
        <v>80</v>
      </c>
      <c r="N1947" s="1" t="s">
        <v>56</v>
      </c>
      <c r="O1947" s="1" t="s">
        <v>2961</v>
      </c>
      <c r="P1947" s="1" t="s">
        <v>2963</v>
      </c>
      <c r="Q1947" s="1" t="s">
        <v>45</v>
      </c>
      <c r="AA1947" s="2">
        <v>2240</v>
      </c>
      <c r="AB1947">
        <v>4.3700000000000003E-2</v>
      </c>
      <c r="AC1947">
        <v>1.4</v>
      </c>
      <c r="AD1947">
        <v>0.45</v>
      </c>
      <c r="AE1947">
        <v>3.5</v>
      </c>
      <c r="AF1947">
        <v>31</v>
      </c>
      <c r="AG1947" s="2">
        <f t="shared" si="90"/>
        <v>7840</v>
      </c>
      <c r="AH1947" s="2">
        <f t="shared" si="91"/>
        <v>26880</v>
      </c>
      <c r="AI1947" s="8">
        <v>85</v>
      </c>
      <c r="AJ1947" s="8">
        <v>40</v>
      </c>
      <c r="AK1947" s="2">
        <f>(100-AJ1947)/(100-AI1947)*AG1947</f>
        <v>31360</v>
      </c>
      <c r="AL1947" s="8">
        <f t="shared" si="92"/>
        <v>560</v>
      </c>
    </row>
    <row r="1948" spans="1:38" x14ac:dyDescent="0.35">
      <c r="A1948" s="1" t="s">
        <v>2964</v>
      </c>
      <c r="B1948" s="1" t="s">
        <v>2917</v>
      </c>
      <c r="C1948" s="1" t="s">
        <v>2917</v>
      </c>
      <c r="D1948" s="1" t="s">
        <v>2966</v>
      </c>
      <c r="E1948" s="1" t="s">
        <v>33</v>
      </c>
      <c r="F1948" s="2">
        <v>170054</v>
      </c>
      <c r="G1948" s="2">
        <v>405901</v>
      </c>
      <c r="H1948" s="2">
        <v>170054</v>
      </c>
      <c r="I1948" s="2">
        <v>405901</v>
      </c>
      <c r="J1948" s="1" t="s">
        <v>200</v>
      </c>
      <c r="K1948" s="1" t="s">
        <v>35</v>
      </c>
      <c r="L1948" s="1" t="s">
        <v>201</v>
      </c>
      <c r="M1948" s="1" t="s">
        <v>363</v>
      </c>
      <c r="N1948" s="1" t="s">
        <v>203</v>
      </c>
      <c r="O1948" s="1" t="s">
        <v>2965</v>
      </c>
      <c r="P1948" s="1" t="s">
        <v>2967</v>
      </c>
      <c r="Q1948" s="1" t="s">
        <v>45</v>
      </c>
      <c r="AA1948" s="2">
        <v>1656</v>
      </c>
      <c r="AB1948">
        <v>4.3700000000000003E-2</v>
      </c>
      <c r="AC1948">
        <v>1.4</v>
      </c>
      <c r="AD1948">
        <v>0.45</v>
      </c>
      <c r="AE1948">
        <v>5.8</v>
      </c>
      <c r="AF1948">
        <v>31</v>
      </c>
      <c r="AG1948" s="2">
        <f t="shared" si="90"/>
        <v>9604.7999999999993</v>
      </c>
      <c r="AH1948" s="2">
        <f t="shared" si="91"/>
        <v>19872</v>
      </c>
      <c r="AI1948" s="8">
        <v>85</v>
      </c>
      <c r="AJ1948" s="8">
        <v>40</v>
      </c>
      <c r="AK1948" s="2">
        <f>(100-AJ1948)/(100-AI1948)*AG1948</f>
        <v>38419.199999999997</v>
      </c>
      <c r="AL1948" s="8">
        <f t="shared" si="92"/>
        <v>414</v>
      </c>
    </row>
    <row r="1949" spans="1:38" x14ac:dyDescent="0.35">
      <c r="A1949" s="1" t="s">
        <v>2968</v>
      </c>
      <c r="B1949" s="1" t="s">
        <v>2917</v>
      </c>
      <c r="C1949" s="1" t="s">
        <v>2917</v>
      </c>
      <c r="D1949" s="1" t="s">
        <v>2970</v>
      </c>
      <c r="E1949" s="1" t="s">
        <v>33</v>
      </c>
      <c r="F1949" s="2">
        <v>169074</v>
      </c>
      <c r="G1949" s="2">
        <v>405811</v>
      </c>
      <c r="H1949" s="2">
        <v>169074</v>
      </c>
      <c r="I1949" s="2">
        <v>405811</v>
      </c>
      <c r="J1949" s="1" t="s">
        <v>112</v>
      </c>
      <c r="K1949" s="1" t="s">
        <v>35</v>
      </c>
      <c r="L1949" s="1" t="s">
        <v>106</v>
      </c>
      <c r="M1949" s="1" t="s">
        <v>95</v>
      </c>
      <c r="N1949" s="1" t="s">
        <v>96</v>
      </c>
      <c r="O1949" s="1" t="s">
        <v>2969</v>
      </c>
      <c r="P1949" s="1" t="s">
        <v>2971</v>
      </c>
      <c r="Q1949" s="1" t="s">
        <v>45</v>
      </c>
      <c r="AA1949">
        <v>525</v>
      </c>
      <c r="AB1949">
        <v>0</v>
      </c>
      <c r="AC1949">
        <v>22</v>
      </c>
      <c r="AD1949">
        <v>0.1</v>
      </c>
      <c r="AE1949">
        <v>2.2999999999999998</v>
      </c>
      <c r="AF1949">
        <v>15</v>
      </c>
      <c r="AG1949" s="2">
        <f t="shared" si="90"/>
        <v>1207.5</v>
      </c>
      <c r="AH1949" s="2">
        <f t="shared" si="91"/>
        <v>6300</v>
      </c>
      <c r="AI1949" s="8">
        <v>85</v>
      </c>
      <c r="AJ1949" s="8">
        <v>40</v>
      </c>
      <c r="AK1949" s="2">
        <f>(100-AJ1949)/(100-AI1949)*AG1949</f>
        <v>4830</v>
      </c>
      <c r="AL1949" s="8">
        <f t="shared" si="92"/>
        <v>131</v>
      </c>
    </row>
    <row r="1950" spans="1:38" x14ac:dyDescent="0.35">
      <c r="A1950" s="1" t="s">
        <v>2968</v>
      </c>
      <c r="B1950" s="1" t="s">
        <v>2917</v>
      </c>
      <c r="C1950" s="1" t="s">
        <v>2917</v>
      </c>
      <c r="D1950" s="1" t="s">
        <v>2970</v>
      </c>
      <c r="E1950" s="1" t="s">
        <v>33</v>
      </c>
      <c r="F1950" s="2">
        <v>169074</v>
      </c>
      <c r="G1950" s="2">
        <v>405811</v>
      </c>
      <c r="H1950" s="2">
        <v>169074</v>
      </c>
      <c r="I1950" s="2">
        <v>405811</v>
      </c>
      <c r="J1950" s="1" t="s">
        <v>101</v>
      </c>
      <c r="K1950" s="1" t="s">
        <v>35</v>
      </c>
      <c r="L1950" s="1" t="s">
        <v>101</v>
      </c>
      <c r="M1950" s="1" t="s">
        <v>95</v>
      </c>
      <c r="N1950" s="1" t="s">
        <v>96</v>
      </c>
      <c r="O1950" s="1" t="s">
        <v>2969</v>
      </c>
      <c r="P1950" s="1" t="s">
        <v>2971</v>
      </c>
      <c r="Q1950" s="1" t="s">
        <v>45</v>
      </c>
      <c r="AA1950">
        <v>3</v>
      </c>
      <c r="AB1950">
        <v>0.2606</v>
      </c>
      <c r="AC1950">
        <v>1.5</v>
      </c>
      <c r="AD1950">
        <v>0.83</v>
      </c>
      <c r="AE1950">
        <v>5.6</v>
      </c>
      <c r="AF1950">
        <v>36</v>
      </c>
      <c r="AG1950" s="2">
        <f t="shared" si="90"/>
        <v>16.799999999999997</v>
      </c>
      <c r="AH1950" s="2">
        <f t="shared" si="91"/>
        <v>36</v>
      </c>
      <c r="AI1950" s="8">
        <v>85</v>
      </c>
      <c r="AJ1950" s="8">
        <v>40</v>
      </c>
      <c r="AK1950" s="2">
        <f>(100-AJ1950)/(100-AI1950)*AG1950</f>
        <v>67.199999999999989</v>
      </c>
      <c r="AL1950" s="8">
        <f t="shared" si="92"/>
        <v>0</v>
      </c>
    </row>
    <row r="1951" spans="1:38" x14ac:dyDescent="0.35">
      <c r="A1951" s="1" t="s">
        <v>2972</v>
      </c>
      <c r="B1951" s="1" t="s">
        <v>2917</v>
      </c>
      <c r="C1951" s="1" t="s">
        <v>2917</v>
      </c>
      <c r="D1951" s="1" t="s">
        <v>2974</v>
      </c>
      <c r="E1951" s="1" t="s">
        <v>33</v>
      </c>
      <c r="F1951" s="2">
        <v>168610</v>
      </c>
      <c r="G1951" s="2">
        <v>406435</v>
      </c>
      <c r="H1951" s="2">
        <v>168610</v>
      </c>
      <c r="I1951" s="2">
        <v>406435</v>
      </c>
      <c r="J1951" s="1" t="s">
        <v>85</v>
      </c>
      <c r="K1951" s="1" t="s">
        <v>35</v>
      </c>
      <c r="L1951" s="1" t="s">
        <v>54</v>
      </c>
      <c r="M1951" s="1" t="s">
        <v>80</v>
      </c>
      <c r="N1951" s="1" t="s">
        <v>56</v>
      </c>
      <c r="O1951" s="1" t="s">
        <v>2973</v>
      </c>
      <c r="P1951" s="1" t="s">
        <v>2975</v>
      </c>
      <c r="Q1951" s="1" t="s">
        <v>45</v>
      </c>
      <c r="AA1951">
        <v>528</v>
      </c>
      <c r="AB1951">
        <v>4.3700000000000003E-2</v>
      </c>
      <c r="AC1951">
        <v>1.4</v>
      </c>
      <c r="AD1951">
        <v>0.45</v>
      </c>
      <c r="AE1951">
        <v>3.5</v>
      </c>
      <c r="AF1951">
        <v>31</v>
      </c>
      <c r="AG1951" s="2">
        <f t="shared" si="90"/>
        <v>1848</v>
      </c>
      <c r="AH1951" s="2">
        <f t="shared" si="91"/>
        <v>6336</v>
      </c>
      <c r="AI1951" s="8">
        <v>85</v>
      </c>
      <c r="AJ1951" s="8">
        <v>40</v>
      </c>
      <c r="AK1951" s="2">
        <f>(100-AJ1951)/(100-AI1951)*AG1951</f>
        <v>7392</v>
      </c>
      <c r="AL1951" s="8">
        <f t="shared" si="92"/>
        <v>132</v>
      </c>
    </row>
    <row r="1952" spans="1:38" x14ac:dyDescent="0.35">
      <c r="A1952" s="1" t="s">
        <v>2972</v>
      </c>
      <c r="B1952" s="1" t="s">
        <v>2917</v>
      </c>
      <c r="C1952" s="1" t="s">
        <v>2917</v>
      </c>
      <c r="D1952" s="1" t="s">
        <v>2974</v>
      </c>
      <c r="E1952" s="1" t="s">
        <v>33</v>
      </c>
      <c r="F1952" s="2">
        <v>168610</v>
      </c>
      <c r="G1952" s="2">
        <v>406435</v>
      </c>
      <c r="H1952" s="2">
        <v>168610</v>
      </c>
      <c r="I1952" s="2">
        <v>406435</v>
      </c>
      <c r="J1952" s="1" t="s">
        <v>49</v>
      </c>
      <c r="K1952" s="1" t="s">
        <v>35</v>
      </c>
      <c r="L1952" s="1" t="s">
        <v>50</v>
      </c>
      <c r="M1952" s="1" t="s">
        <v>80</v>
      </c>
      <c r="N1952" s="1" t="s">
        <v>52</v>
      </c>
      <c r="O1952" s="1" t="s">
        <v>2973</v>
      </c>
      <c r="P1952" s="1" t="s">
        <v>2975</v>
      </c>
      <c r="Q1952" s="1" t="s">
        <v>45</v>
      </c>
      <c r="AA1952">
        <v>650</v>
      </c>
      <c r="AB1952">
        <v>4.3700000000000003E-2</v>
      </c>
      <c r="AC1952">
        <v>22</v>
      </c>
      <c r="AD1952">
        <v>0.1</v>
      </c>
      <c r="AE1952">
        <v>1.2</v>
      </c>
      <c r="AF1952">
        <v>15</v>
      </c>
      <c r="AG1952" s="2">
        <f t="shared" si="90"/>
        <v>780</v>
      </c>
      <c r="AH1952" s="2">
        <f t="shared" si="91"/>
        <v>7800</v>
      </c>
      <c r="AI1952" s="8">
        <v>85</v>
      </c>
      <c r="AJ1952" s="8">
        <v>40</v>
      </c>
      <c r="AK1952" s="2">
        <f>(100-AJ1952)/(100-AI1952)*AG1952</f>
        <v>3120</v>
      </c>
      <c r="AL1952" s="8">
        <f t="shared" si="92"/>
        <v>162</v>
      </c>
    </row>
    <row r="1953" spans="1:38" x14ac:dyDescent="0.35">
      <c r="A1953" s="1" t="s">
        <v>2976</v>
      </c>
      <c r="B1953" s="1" t="s">
        <v>2917</v>
      </c>
      <c r="C1953" s="1" t="s">
        <v>2917</v>
      </c>
      <c r="D1953" s="1" t="s">
        <v>2978</v>
      </c>
      <c r="E1953" s="1" t="s">
        <v>33</v>
      </c>
      <c r="F1953" s="2">
        <v>168003</v>
      </c>
      <c r="G1953" s="2">
        <v>407097</v>
      </c>
      <c r="H1953" s="2">
        <v>168003</v>
      </c>
      <c r="I1953" s="2">
        <v>407097</v>
      </c>
      <c r="J1953" s="1" t="s">
        <v>49</v>
      </c>
      <c r="K1953" s="1" t="s">
        <v>35</v>
      </c>
      <c r="L1953" s="1" t="s">
        <v>50</v>
      </c>
      <c r="M1953" s="1" t="s">
        <v>122</v>
      </c>
      <c r="N1953" s="1" t="s">
        <v>52</v>
      </c>
      <c r="O1953" s="1" t="s">
        <v>2977</v>
      </c>
      <c r="P1953" s="1" t="s">
        <v>2975</v>
      </c>
      <c r="Q1953" s="1" t="s">
        <v>45</v>
      </c>
      <c r="AA1953" s="2">
        <v>1500</v>
      </c>
      <c r="AB1953">
        <v>0</v>
      </c>
      <c r="AC1953">
        <v>22</v>
      </c>
      <c r="AD1953">
        <v>0.1</v>
      </c>
      <c r="AE1953">
        <v>1.2</v>
      </c>
      <c r="AF1953">
        <v>15</v>
      </c>
      <c r="AG1953" s="2">
        <f t="shared" si="90"/>
        <v>1800</v>
      </c>
      <c r="AH1953" s="2">
        <f t="shared" si="91"/>
        <v>18000</v>
      </c>
      <c r="AI1953" s="8">
        <v>85</v>
      </c>
      <c r="AJ1953" s="8">
        <v>40</v>
      </c>
      <c r="AK1953" s="2">
        <f>(100-AJ1953)/(100-AI1953)*AG1953</f>
        <v>7200</v>
      </c>
      <c r="AL1953" s="8">
        <f t="shared" si="92"/>
        <v>375</v>
      </c>
    </row>
    <row r="1954" spans="1:38" x14ac:dyDescent="0.35">
      <c r="A1954" s="1" t="s">
        <v>2976</v>
      </c>
      <c r="B1954" s="1" t="s">
        <v>2917</v>
      </c>
      <c r="C1954" s="1" t="s">
        <v>2917</v>
      </c>
      <c r="D1954" s="1" t="s">
        <v>2978</v>
      </c>
      <c r="E1954" s="1" t="s">
        <v>33</v>
      </c>
      <c r="F1954" s="2">
        <v>168003</v>
      </c>
      <c r="G1954" s="2">
        <v>407097</v>
      </c>
      <c r="H1954" s="2">
        <v>168003</v>
      </c>
      <c r="I1954" s="2">
        <v>407097</v>
      </c>
      <c r="J1954" s="1" t="s">
        <v>46</v>
      </c>
      <c r="K1954" s="1" t="s">
        <v>35</v>
      </c>
      <c r="L1954" s="1" t="s">
        <v>46</v>
      </c>
      <c r="M1954" s="1" t="s">
        <v>122</v>
      </c>
      <c r="N1954" s="1" t="s">
        <v>48</v>
      </c>
      <c r="O1954" s="1" t="s">
        <v>2977</v>
      </c>
      <c r="P1954" s="1" t="s">
        <v>2975</v>
      </c>
      <c r="Q1954" s="1" t="s">
        <v>45</v>
      </c>
      <c r="AA1954">
        <v>2</v>
      </c>
      <c r="AB1954">
        <v>0.2606</v>
      </c>
      <c r="AC1954">
        <v>1.5</v>
      </c>
      <c r="AD1954">
        <v>0.83</v>
      </c>
      <c r="AE1954">
        <v>2.8</v>
      </c>
      <c r="AF1954">
        <v>36</v>
      </c>
      <c r="AG1954" s="2">
        <f t="shared" si="90"/>
        <v>5.6</v>
      </c>
      <c r="AH1954" s="2">
        <f t="shared" si="91"/>
        <v>24</v>
      </c>
      <c r="AI1954" s="8">
        <v>85</v>
      </c>
      <c r="AJ1954" s="8">
        <v>40</v>
      </c>
      <c r="AK1954" s="2">
        <f>(100-AJ1954)/(100-AI1954)*AG1954</f>
        <v>22.4</v>
      </c>
      <c r="AL1954" s="8">
        <f t="shared" si="92"/>
        <v>0</v>
      </c>
    </row>
    <row r="1955" spans="1:38" x14ac:dyDescent="0.35">
      <c r="A1955" s="1" t="s">
        <v>2976</v>
      </c>
      <c r="B1955" s="1" t="s">
        <v>2917</v>
      </c>
      <c r="C1955" s="1" t="s">
        <v>2917</v>
      </c>
      <c r="D1955" s="1" t="s">
        <v>2978</v>
      </c>
      <c r="E1955" s="1" t="s">
        <v>33</v>
      </c>
      <c r="F1955" s="2">
        <v>168003</v>
      </c>
      <c r="G1955" s="2">
        <v>407097</v>
      </c>
      <c r="H1955" s="2">
        <v>168003</v>
      </c>
      <c r="I1955" s="2">
        <v>407097</v>
      </c>
      <c r="J1955" s="1" t="s">
        <v>79</v>
      </c>
      <c r="K1955" s="1" t="s">
        <v>35</v>
      </c>
      <c r="L1955" s="1" t="s">
        <v>54</v>
      </c>
      <c r="M1955" s="1" t="s">
        <v>122</v>
      </c>
      <c r="N1955" s="1" t="s">
        <v>56</v>
      </c>
      <c r="O1955" s="1" t="s">
        <v>2977</v>
      </c>
      <c r="P1955" s="1" t="s">
        <v>2975</v>
      </c>
      <c r="Q1955" s="1" t="s">
        <v>45</v>
      </c>
      <c r="AA1955">
        <v>31</v>
      </c>
      <c r="AB1955">
        <v>4.3700000000000003E-2</v>
      </c>
      <c r="AC1955">
        <v>1.4</v>
      </c>
      <c r="AD1955">
        <v>0.45</v>
      </c>
      <c r="AE1955">
        <v>3.5</v>
      </c>
      <c r="AF1955">
        <v>31</v>
      </c>
      <c r="AG1955" s="2">
        <f t="shared" si="90"/>
        <v>108.5</v>
      </c>
      <c r="AH1955" s="2">
        <f t="shared" si="91"/>
        <v>372</v>
      </c>
      <c r="AI1955" s="8">
        <v>85</v>
      </c>
      <c r="AJ1955" s="8">
        <v>40</v>
      </c>
      <c r="AK1955" s="2">
        <f>(100-AJ1955)/(100-AI1955)*AG1955</f>
        <v>434</v>
      </c>
      <c r="AL1955" s="8">
        <f t="shared" si="92"/>
        <v>7</v>
      </c>
    </row>
    <row r="1956" spans="1:38" x14ac:dyDescent="0.35">
      <c r="A1956" s="1" t="s">
        <v>2976</v>
      </c>
      <c r="B1956" s="1" t="s">
        <v>2917</v>
      </c>
      <c r="C1956" s="1" t="s">
        <v>2917</v>
      </c>
      <c r="D1956" s="1" t="s">
        <v>2978</v>
      </c>
      <c r="E1956" s="1" t="s">
        <v>33</v>
      </c>
      <c r="F1956" s="2">
        <v>168003</v>
      </c>
      <c r="G1956" s="2">
        <v>407097</v>
      </c>
      <c r="H1956" s="2">
        <v>168003</v>
      </c>
      <c r="I1956" s="2">
        <v>407097</v>
      </c>
      <c r="J1956" s="1" t="s">
        <v>53</v>
      </c>
      <c r="K1956" s="1" t="s">
        <v>35</v>
      </c>
      <c r="L1956" s="1" t="s">
        <v>53</v>
      </c>
      <c r="M1956" s="1" t="s">
        <v>122</v>
      </c>
      <c r="N1956" s="1" t="s">
        <v>48</v>
      </c>
      <c r="O1956" s="1" t="s">
        <v>2977</v>
      </c>
      <c r="P1956" s="1" t="s">
        <v>2975</v>
      </c>
      <c r="Q1956" s="1" t="s">
        <v>45</v>
      </c>
      <c r="AA1956">
        <v>362</v>
      </c>
      <c r="AB1956">
        <v>0.2606</v>
      </c>
      <c r="AC1956">
        <v>4.2</v>
      </c>
      <c r="AD1956">
        <v>0.63</v>
      </c>
      <c r="AE1956">
        <v>2.8</v>
      </c>
      <c r="AF1956">
        <v>35</v>
      </c>
      <c r="AG1956" s="2">
        <f t="shared" si="90"/>
        <v>1013.5999999999999</v>
      </c>
      <c r="AH1956" s="2">
        <f t="shared" si="91"/>
        <v>4344</v>
      </c>
      <c r="AI1956" s="8">
        <v>85</v>
      </c>
      <c r="AJ1956" s="8">
        <v>40</v>
      </c>
      <c r="AK1956" s="2">
        <f>(100-AJ1956)/(100-AI1956)*AG1956</f>
        <v>4054.3999999999996</v>
      </c>
      <c r="AL1956" s="8">
        <f t="shared" si="92"/>
        <v>90</v>
      </c>
    </row>
    <row r="1957" spans="1:38" x14ac:dyDescent="0.35">
      <c r="A1957" s="1" t="s">
        <v>2979</v>
      </c>
      <c r="B1957" s="1" t="s">
        <v>2917</v>
      </c>
      <c r="C1957" s="1" t="s">
        <v>2917</v>
      </c>
      <c r="D1957" s="1" t="s">
        <v>2981</v>
      </c>
      <c r="E1957" s="1" t="s">
        <v>33</v>
      </c>
      <c r="F1957" s="2">
        <v>168239</v>
      </c>
      <c r="G1957" s="2">
        <v>406848</v>
      </c>
      <c r="H1957" s="2">
        <v>168239</v>
      </c>
      <c r="I1957" s="2">
        <v>406848</v>
      </c>
      <c r="J1957" s="1" t="s">
        <v>79</v>
      </c>
      <c r="K1957" s="1" t="s">
        <v>35</v>
      </c>
      <c r="L1957" s="1" t="s">
        <v>54</v>
      </c>
      <c r="M1957" s="1" t="s">
        <v>122</v>
      </c>
      <c r="N1957" s="1" t="s">
        <v>56</v>
      </c>
      <c r="O1957" s="1" t="s">
        <v>2980</v>
      </c>
      <c r="P1957" s="1" t="s">
        <v>2975</v>
      </c>
      <c r="Q1957" s="1" t="s">
        <v>45</v>
      </c>
      <c r="AA1957" s="2">
        <v>2548</v>
      </c>
      <c r="AB1957">
        <v>4.3700000000000003E-2</v>
      </c>
      <c r="AC1957">
        <v>1.4</v>
      </c>
      <c r="AD1957">
        <v>0.45</v>
      </c>
      <c r="AE1957">
        <v>3.5</v>
      </c>
      <c r="AF1957">
        <v>31</v>
      </c>
      <c r="AG1957" s="2">
        <f t="shared" si="90"/>
        <v>8918</v>
      </c>
      <c r="AH1957" s="2">
        <f t="shared" si="91"/>
        <v>30576</v>
      </c>
      <c r="AI1957" s="8">
        <v>85</v>
      </c>
      <c r="AJ1957" s="8">
        <v>40</v>
      </c>
      <c r="AK1957" s="2">
        <f>(100-AJ1957)/(100-AI1957)*AG1957</f>
        <v>35672</v>
      </c>
      <c r="AL1957" s="8">
        <f t="shared" si="92"/>
        <v>637</v>
      </c>
    </row>
    <row r="1958" spans="1:38" x14ac:dyDescent="0.35">
      <c r="A1958" s="1" t="s">
        <v>2979</v>
      </c>
      <c r="B1958" s="1" t="s">
        <v>2917</v>
      </c>
      <c r="C1958" s="1" t="s">
        <v>2917</v>
      </c>
      <c r="D1958" s="1" t="s">
        <v>2981</v>
      </c>
      <c r="E1958" s="1" t="s">
        <v>33</v>
      </c>
      <c r="F1958" s="2">
        <v>168239</v>
      </c>
      <c r="G1958" s="2">
        <v>406848</v>
      </c>
      <c r="H1958" s="2">
        <v>168239</v>
      </c>
      <c r="I1958" s="2">
        <v>406848</v>
      </c>
      <c r="J1958" s="1" t="s">
        <v>68</v>
      </c>
      <c r="K1958" s="1" t="s">
        <v>35</v>
      </c>
      <c r="L1958" s="1" t="s">
        <v>50</v>
      </c>
      <c r="M1958" s="1" t="s">
        <v>122</v>
      </c>
      <c r="N1958" s="1" t="s">
        <v>52</v>
      </c>
      <c r="O1958" s="1" t="s">
        <v>2980</v>
      </c>
      <c r="P1958" s="1" t="s">
        <v>2975</v>
      </c>
      <c r="Q1958" s="1" t="s">
        <v>45</v>
      </c>
      <c r="AA1958" s="2">
        <v>1092</v>
      </c>
      <c r="AB1958">
        <v>4.3700000000000003E-2</v>
      </c>
      <c r="AC1958">
        <v>22</v>
      </c>
      <c r="AD1958">
        <v>0.1</v>
      </c>
      <c r="AE1958">
        <v>1.2</v>
      </c>
      <c r="AF1958">
        <v>15</v>
      </c>
      <c r="AG1958" s="2">
        <f t="shared" si="90"/>
        <v>1310.3999999999999</v>
      </c>
      <c r="AH1958" s="2">
        <f t="shared" si="91"/>
        <v>13104</v>
      </c>
      <c r="AI1958" s="8">
        <v>85</v>
      </c>
      <c r="AJ1958" s="8">
        <v>40</v>
      </c>
      <c r="AK1958" s="2">
        <f>(100-AJ1958)/(100-AI1958)*AG1958</f>
        <v>5241.5999999999995</v>
      </c>
      <c r="AL1958" s="8">
        <f t="shared" si="92"/>
        <v>273</v>
      </c>
    </row>
    <row r="1959" spans="1:38" x14ac:dyDescent="0.35">
      <c r="A1959" s="1" t="s">
        <v>2982</v>
      </c>
      <c r="B1959" s="1" t="s">
        <v>2917</v>
      </c>
      <c r="C1959" s="1" t="s">
        <v>2917</v>
      </c>
      <c r="D1959" s="1" t="s">
        <v>2984</v>
      </c>
      <c r="E1959" s="1" t="s">
        <v>33</v>
      </c>
      <c r="F1959" s="2">
        <v>169071</v>
      </c>
      <c r="G1959" s="2">
        <v>407713</v>
      </c>
      <c r="H1959" s="2">
        <v>169071</v>
      </c>
      <c r="I1959" s="2">
        <v>407713</v>
      </c>
      <c r="J1959" s="1" t="s">
        <v>79</v>
      </c>
      <c r="K1959" s="1" t="s">
        <v>35</v>
      </c>
      <c r="L1959" s="1" t="s">
        <v>54</v>
      </c>
      <c r="M1959" s="1" t="s">
        <v>80</v>
      </c>
      <c r="N1959" s="1" t="s">
        <v>56</v>
      </c>
      <c r="O1959" s="1" t="s">
        <v>2983</v>
      </c>
      <c r="P1959" s="1" t="s">
        <v>2985</v>
      </c>
      <c r="Q1959" s="1" t="s">
        <v>45</v>
      </c>
      <c r="AA1959" s="2">
        <v>1848</v>
      </c>
      <c r="AB1959">
        <v>4.3700000000000003E-2</v>
      </c>
      <c r="AC1959">
        <v>1.4</v>
      </c>
      <c r="AD1959">
        <v>0.45</v>
      </c>
      <c r="AE1959">
        <v>3.5</v>
      </c>
      <c r="AF1959">
        <v>31</v>
      </c>
      <c r="AG1959" s="2">
        <f t="shared" si="90"/>
        <v>6468</v>
      </c>
      <c r="AH1959" s="2">
        <f t="shared" si="91"/>
        <v>22176</v>
      </c>
      <c r="AI1959" s="8">
        <v>85</v>
      </c>
      <c r="AJ1959" s="8">
        <v>40</v>
      </c>
      <c r="AK1959" s="2">
        <f>(100-AJ1959)/(100-AI1959)*AG1959</f>
        <v>25872</v>
      </c>
      <c r="AL1959" s="8">
        <f t="shared" si="92"/>
        <v>462</v>
      </c>
    </row>
    <row r="1960" spans="1:38" x14ac:dyDescent="0.35">
      <c r="A1960" s="1" t="s">
        <v>2982</v>
      </c>
      <c r="B1960" s="1" t="s">
        <v>2917</v>
      </c>
      <c r="C1960" s="1" t="s">
        <v>2917</v>
      </c>
      <c r="D1960" s="1" t="s">
        <v>2984</v>
      </c>
      <c r="E1960" s="1" t="s">
        <v>33</v>
      </c>
      <c r="F1960" s="2">
        <v>169071</v>
      </c>
      <c r="G1960" s="2">
        <v>407713</v>
      </c>
      <c r="H1960" s="2">
        <v>169071</v>
      </c>
      <c r="I1960" s="2">
        <v>407713</v>
      </c>
      <c r="J1960" s="1" t="s">
        <v>34</v>
      </c>
      <c r="K1960" s="1" t="s">
        <v>35</v>
      </c>
      <c r="L1960" s="1" t="s">
        <v>36</v>
      </c>
      <c r="M1960" s="1" t="s">
        <v>1492</v>
      </c>
      <c r="N1960" s="1" t="s">
        <v>38</v>
      </c>
      <c r="O1960" s="1" t="s">
        <v>2983</v>
      </c>
      <c r="P1960" s="1" t="s">
        <v>2985</v>
      </c>
      <c r="Q1960" s="1" t="s">
        <v>45</v>
      </c>
      <c r="AA1960" s="2">
        <v>1848</v>
      </c>
      <c r="AB1960">
        <v>4.3700000000000003E-2</v>
      </c>
      <c r="AC1960">
        <v>1.4</v>
      </c>
      <c r="AD1960">
        <v>0.9</v>
      </c>
      <c r="AE1960">
        <v>4.5999999999999996</v>
      </c>
      <c r="AF1960">
        <v>31</v>
      </c>
      <c r="AG1960" s="2">
        <f t="shared" si="90"/>
        <v>8500.7999999999993</v>
      </c>
      <c r="AH1960" s="2">
        <f t="shared" si="91"/>
        <v>22176</v>
      </c>
      <c r="AI1960" s="8">
        <v>70</v>
      </c>
      <c r="AJ1960" s="8">
        <v>40</v>
      </c>
      <c r="AK1960" s="2">
        <f>(100-AJ1960)/(100-AI1960)*AG1960</f>
        <v>17001.599999999999</v>
      </c>
      <c r="AL1960" s="8">
        <f t="shared" si="92"/>
        <v>924</v>
      </c>
    </row>
    <row r="1961" spans="1:38" x14ac:dyDescent="0.35">
      <c r="A1961" s="1" t="s">
        <v>2982</v>
      </c>
      <c r="B1961" s="1" t="s">
        <v>2917</v>
      </c>
      <c r="C1961" s="1" t="s">
        <v>2917</v>
      </c>
      <c r="D1961" s="1" t="s">
        <v>2984</v>
      </c>
      <c r="E1961" s="1" t="s">
        <v>33</v>
      </c>
      <c r="F1961" s="2">
        <v>169071</v>
      </c>
      <c r="G1961" s="2">
        <v>407713</v>
      </c>
      <c r="H1961" s="2">
        <v>169071</v>
      </c>
      <c r="I1961" s="2">
        <v>407713</v>
      </c>
      <c r="J1961" s="1" t="s">
        <v>34</v>
      </c>
      <c r="K1961" s="1" t="s">
        <v>35</v>
      </c>
      <c r="L1961" s="1" t="s">
        <v>36</v>
      </c>
      <c r="M1961" s="1" t="s">
        <v>1492</v>
      </c>
      <c r="N1961" s="1" t="s">
        <v>38</v>
      </c>
      <c r="O1961" s="1" t="s">
        <v>2983</v>
      </c>
      <c r="P1961" s="1" t="s">
        <v>2985</v>
      </c>
      <c r="Q1961" s="1" t="s">
        <v>45</v>
      </c>
      <c r="AA1961">
        <v>615</v>
      </c>
      <c r="AB1961">
        <v>4.3700000000000003E-2</v>
      </c>
      <c r="AC1961">
        <v>1.4</v>
      </c>
      <c r="AD1961">
        <v>0.9</v>
      </c>
      <c r="AE1961">
        <v>4.5999999999999996</v>
      </c>
      <c r="AF1961">
        <v>31</v>
      </c>
      <c r="AG1961" s="2">
        <f t="shared" si="90"/>
        <v>2829</v>
      </c>
      <c r="AH1961" s="2">
        <f t="shared" si="91"/>
        <v>7380</v>
      </c>
      <c r="AI1961" s="8">
        <v>70</v>
      </c>
      <c r="AJ1961" s="8">
        <v>40</v>
      </c>
      <c r="AK1961" s="2">
        <f>(100-AJ1961)/(100-AI1961)*AG1961</f>
        <v>5658</v>
      </c>
      <c r="AL1961" s="8">
        <f t="shared" si="92"/>
        <v>307</v>
      </c>
    </row>
    <row r="1962" spans="1:38" x14ac:dyDescent="0.35">
      <c r="A1962" s="1" t="s">
        <v>2986</v>
      </c>
      <c r="B1962" s="1" t="s">
        <v>2917</v>
      </c>
      <c r="C1962" s="1" t="s">
        <v>2917</v>
      </c>
      <c r="D1962" s="1" t="s">
        <v>2988</v>
      </c>
      <c r="E1962" s="1" t="s">
        <v>33</v>
      </c>
      <c r="F1962" s="2">
        <v>169252</v>
      </c>
      <c r="G1962" s="2">
        <v>406006</v>
      </c>
      <c r="H1962" s="2">
        <v>169252</v>
      </c>
      <c r="I1962" s="2">
        <v>406006</v>
      </c>
      <c r="J1962" s="1" t="s">
        <v>79</v>
      </c>
      <c r="K1962" s="1" t="s">
        <v>35</v>
      </c>
      <c r="L1962" s="1" t="s">
        <v>54</v>
      </c>
      <c r="M1962" s="1" t="s">
        <v>47</v>
      </c>
      <c r="N1962" s="1" t="s">
        <v>56</v>
      </c>
      <c r="O1962" s="1" t="s">
        <v>2987</v>
      </c>
      <c r="P1962" s="1" t="s">
        <v>2989</v>
      </c>
      <c r="Q1962" s="1" t="s">
        <v>45</v>
      </c>
      <c r="AA1962" s="2">
        <v>2196</v>
      </c>
      <c r="AB1962">
        <v>4.3700000000000003E-2</v>
      </c>
      <c r="AC1962">
        <v>1.4</v>
      </c>
      <c r="AD1962">
        <v>0.45</v>
      </c>
      <c r="AE1962">
        <v>5.8</v>
      </c>
      <c r="AF1962">
        <v>31</v>
      </c>
      <c r="AG1962" s="2">
        <f t="shared" si="90"/>
        <v>12736.8</v>
      </c>
      <c r="AH1962" s="2">
        <f t="shared" si="91"/>
        <v>26352</v>
      </c>
      <c r="AI1962" s="8">
        <v>85</v>
      </c>
      <c r="AJ1962" s="8">
        <v>40</v>
      </c>
      <c r="AK1962" s="2">
        <f>(100-AJ1962)/(100-AI1962)*AG1962</f>
        <v>50947.199999999997</v>
      </c>
      <c r="AL1962" s="8">
        <f t="shared" si="92"/>
        <v>549</v>
      </c>
    </row>
    <row r="1963" spans="1:38" x14ac:dyDescent="0.35">
      <c r="A1963" s="1" t="s">
        <v>2990</v>
      </c>
      <c r="B1963" s="1" t="s">
        <v>2917</v>
      </c>
      <c r="C1963" s="1" t="s">
        <v>2994</v>
      </c>
      <c r="D1963" s="1" t="s">
        <v>2992</v>
      </c>
      <c r="E1963" s="1" t="s">
        <v>33</v>
      </c>
      <c r="F1963" s="2">
        <v>172672</v>
      </c>
      <c r="G1963" s="2">
        <v>404358</v>
      </c>
      <c r="H1963" s="2">
        <v>172672</v>
      </c>
      <c r="I1963" s="2">
        <v>404358</v>
      </c>
      <c r="J1963" s="1" t="s">
        <v>85</v>
      </c>
      <c r="K1963" s="1" t="s">
        <v>35</v>
      </c>
      <c r="L1963" s="1" t="s">
        <v>54</v>
      </c>
      <c r="M1963" s="1" t="s">
        <v>122</v>
      </c>
      <c r="N1963" s="1" t="s">
        <v>56</v>
      </c>
      <c r="O1963" s="1" t="s">
        <v>2991</v>
      </c>
      <c r="P1963" s="1" t="s">
        <v>2993</v>
      </c>
      <c r="Q1963" s="1" t="s">
        <v>45</v>
      </c>
      <c r="AA1963">
        <v>576</v>
      </c>
      <c r="AB1963">
        <v>4.3700000000000003E-2</v>
      </c>
      <c r="AC1963">
        <v>1.4</v>
      </c>
      <c r="AD1963">
        <v>0.45</v>
      </c>
      <c r="AE1963">
        <v>3.5</v>
      </c>
      <c r="AF1963">
        <v>31</v>
      </c>
      <c r="AG1963" s="2">
        <f t="shared" si="90"/>
        <v>2016</v>
      </c>
      <c r="AH1963" s="2">
        <f t="shared" si="91"/>
        <v>6912</v>
      </c>
      <c r="AI1963" s="8">
        <v>85</v>
      </c>
      <c r="AJ1963" s="8">
        <v>40</v>
      </c>
      <c r="AK1963" s="2">
        <f>(100-AJ1963)/(100-AI1963)*AG1963</f>
        <v>8064</v>
      </c>
      <c r="AL1963" s="8">
        <f t="shared" si="92"/>
        <v>144</v>
      </c>
    </row>
    <row r="1964" spans="1:38" x14ac:dyDescent="0.35">
      <c r="A1964" s="1" t="s">
        <v>2990</v>
      </c>
      <c r="B1964" s="1" t="s">
        <v>2917</v>
      </c>
      <c r="C1964" s="1" t="s">
        <v>2994</v>
      </c>
      <c r="D1964" s="1" t="s">
        <v>2992</v>
      </c>
      <c r="E1964" s="1" t="s">
        <v>33</v>
      </c>
      <c r="F1964" s="2">
        <v>172672</v>
      </c>
      <c r="G1964" s="2">
        <v>404358</v>
      </c>
      <c r="H1964" s="2">
        <v>172672</v>
      </c>
      <c r="I1964" s="2">
        <v>404358</v>
      </c>
      <c r="J1964" s="1" t="s">
        <v>79</v>
      </c>
      <c r="K1964" s="1" t="s">
        <v>35</v>
      </c>
      <c r="L1964" s="1" t="s">
        <v>54</v>
      </c>
      <c r="M1964" s="1" t="s">
        <v>122</v>
      </c>
      <c r="N1964" s="1" t="s">
        <v>56</v>
      </c>
      <c r="O1964" s="1" t="s">
        <v>2991</v>
      </c>
      <c r="P1964" s="1" t="s">
        <v>2993</v>
      </c>
      <c r="Q1964" s="1" t="s">
        <v>45</v>
      </c>
      <c r="AA1964">
        <v>576</v>
      </c>
      <c r="AB1964">
        <v>4.3700000000000003E-2</v>
      </c>
      <c r="AC1964">
        <v>1.4</v>
      </c>
      <c r="AD1964">
        <v>0.45</v>
      </c>
      <c r="AE1964">
        <v>3.5</v>
      </c>
      <c r="AF1964">
        <v>31</v>
      </c>
      <c r="AG1964" s="2">
        <f t="shared" si="90"/>
        <v>2016</v>
      </c>
      <c r="AH1964" s="2">
        <f t="shared" si="91"/>
        <v>6912</v>
      </c>
      <c r="AI1964" s="8">
        <v>85</v>
      </c>
      <c r="AJ1964" s="8">
        <v>40</v>
      </c>
      <c r="AK1964" s="2">
        <f>(100-AJ1964)/(100-AI1964)*AG1964</f>
        <v>8064</v>
      </c>
      <c r="AL1964" s="8">
        <f t="shared" si="92"/>
        <v>144</v>
      </c>
    </row>
    <row r="1965" spans="1:38" x14ac:dyDescent="0.35">
      <c r="A1965" s="1" t="s">
        <v>2995</v>
      </c>
      <c r="B1965" s="1" t="s">
        <v>2917</v>
      </c>
      <c r="C1965" s="1" t="s">
        <v>2994</v>
      </c>
      <c r="D1965" s="1" t="s">
        <v>2997</v>
      </c>
      <c r="E1965" s="1" t="s">
        <v>33</v>
      </c>
      <c r="F1965" s="2">
        <v>175121</v>
      </c>
      <c r="G1965" s="2">
        <v>405626</v>
      </c>
      <c r="H1965" s="2">
        <v>175121</v>
      </c>
      <c r="I1965" s="2">
        <v>405626</v>
      </c>
      <c r="J1965" s="1" t="s">
        <v>79</v>
      </c>
      <c r="K1965" s="1" t="s">
        <v>35</v>
      </c>
      <c r="L1965" s="1" t="s">
        <v>54</v>
      </c>
      <c r="M1965" s="1" t="s">
        <v>80</v>
      </c>
      <c r="N1965" s="1" t="s">
        <v>56</v>
      </c>
      <c r="O1965" s="1" t="s">
        <v>2996</v>
      </c>
      <c r="P1965" s="1" t="s">
        <v>2998</v>
      </c>
      <c r="Q1965" s="1" t="s">
        <v>45</v>
      </c>
      <c r="AA1965" s="2">
        <v>2976</v>
      </c>
      <c r="AB1965">
        <v>4.3700000000000003E-2</v>
      </c>
      <c r="AC1965">
        <v>1.4</v>
      </c>
      <c r="AD1965">
        <v>0.45</v>
      </c>
      <c r="AE1965">
        <v>3.5</v>
      </c>
      <c r="AF1965">
        <v>31</v>
      </c>
      <c r="AG1965" s="2">
        <f t="shared" si="90"/>
        <v>10416</v>
      </c>
      <c r="AH1965" s="2">
        <f t="shared" si="91"/>
        <v>35712</v>
      </c>
      <c r="AI1965" s="8">
        <v>85</v>
      </c>
      <c r="AJ1965" s="8">
        <v>40</v>
      </c>
      <c r="AK1965" s="2">
        <f>(100-AJ1965)/(100-AI1965)*AG1965</f>
        <v>41664</v>
      </c>
      <c r="AL1965" s="8">
        <f t="shared" si="92"/>
        <v>744</v>
      </c>
    </row>
    <row r="1966" spans="1:38" x14ac:dyDescent="0.35">
      <c r="A1966" s="1" t="s">
        <v>2999</v>
      </c>
      <c r="B1966" s="1" t="s">
        <v>3003</v>
      </c>
      <c r="C1966" s="1" t="s">
        <v>3003</v>
      </c>
      <c r="D1966" s="1" t="s">
        <v>3001</v>
      </c>
      <c r="E1966" s="1" t="s">
        <v>33</v>
      </c>
      <c r="F1966" s="2">
        <v>159745</v>
      </c>
      <c r="G1966" s="2">
        <v>371745</v>
      </c>
      <c r="H1966" s="2">
        <v>159745</v>
      </c>
      <c r="I1966" s="2">
        <v>371745</v>
      </c>
      <c r="J1966" s="1" t="s">
        <v>53</v>
      </c>
      <c r="K1966" s="1" t="s">
        <v>35</v>
      </c>
      <c r="L1966" s="1" t="s">
        <v>53</v>
      </c>
      <c r="M1966" s="1" t="s">
        <v>84</v>
      </c>
      <c r="N1966" s="1" t="s">
        <v>48</v>
      </c>
      <c r="O1966" s="1" t="s">
        <v>3000</v>
      </c>
      <c r="P1966" s="1" t="s">
        <v>3002</v>
      </c>
      <c r="Q1966" s="1" t="s">
        <v>45</v>
      </c>
      <c r="AA1966">
        <v>230</v>
      </c>
      <c r="AB1966">
        <v>0.2606</v>
      </c>
      <c r="AC1966">
        <v>4.2</v>
      </c>
      <c r="AD1966">
        <v>0.63</v>
      </c>
      <c r="AE1966">
        <v>4.7</v>
      </c>
      <c r="AF1966">
        <v>35</v>
      </c>
      <c r="AG1966" s="2">
        <f t="shared" si="90"/>
        <v>1081</v>
      </c>
      <c r="AH1966" s="2">
        <f t="shared" si="91"/>
        <v>2760</v>
      </c>
      <c r="AI1966" s="8">
        <v>85</v>
      </c>
      <c r="AJ1966" s="8">
        <v>40</v>
      </c>
      <c r="AK1966" s="2">
        <f>(100-AJ1966)/(100-AI1966)*AG1966</f>
        <v>4324</v>
      </c>
      <c r="AL1966" s="8">
        <f t="shared" si="92"/>
        <v>57</v>
      </c>
    </row>
    <row r="1967" spans="1:38" x14ac:dyDescent="0.35">
      <c r="A1967" s="1" t="s">
        <v>2999</v>
      </c>
      <c r="B1967" s="1" t="s">
        <v>3003</v>
      </c>
      <c r="C1967" s="1" t="s">
        <v>3003</v>
      </c>
      <c r="D1967" s="1" t="s">
        <v>3001</v>
      </c>
      <c r="E1967" s="1" t="s">
        <v>33</v>
      </c>
      <c r="F1967" s="2">
        <v>159745</v>
      </c>
      <c r="G1967" s="2">
        <v>371745</v>
      </c>
      <c r="H1967" s="2">
        <v>159745</v>
      </c>
      <c r="I1967" s="2">
        <v>371745</v>
      </c>
      <c r="J1967" s="1" t="s">
        <v>85</v>
      </c>
      <c r="K1967" s="1" t="s">
        <v>35</v>
      </c>
      <c r="L1967" s="1" t="s">
        <v>54</v>
      </c>
      <c r="M1967" s="1" t="s">
        <v>84</v>
      </c>
      <c r="N1967" s="1" t="s">
        <v>56</v>
      </c>
      <c r="O1967" s="1" t="s">
        <v>3000</v>
      </c>
      <c r="P1967" s="1" t="s">
        <v>3002</v>
      </c>
      <c r="Q1967" s="1" t="s">
        <v>45</v>
      </c>
      <c r="AA1967">
        <v>132</v>
      </c>
      <c r="AB1967">
        <v>4.3700000000000003E-2</v>
      </c>
      <c r="AC1967">
        <v>1.4</v>
      </c>
      <c r="AD1967">
        <v>0.45</v>
      </c>
      <c r="AE1967">
        <v>5.8</v>
      </c>
      <c r="AF1967">
        <v>31</v>
      </c>
      <c r="AG1967" s="2">
        <f t="shared" si="90"/>
        <v>765.6</v>
      </c>
      <c r="AH1967" s="2">
        <f t="shared" si="91"/>
        <v>1584</v>
      </c>
      <c r="AI1967" s="8">
        <v>85</v>
      </c>
      <c r="AJ1967" s="8">
        <v>40</v>
      </c>
      <c r="AK1967" s="2">
        <f>(100-AJ1967)/(100-AI1967)*AG1967</f>
        <v>3062.4</v>
      </c>
      <c r="AL1967" s="8">
        <f t="shared" si="92"/>
        <v>33</v>
      </c>
    </row>
    <row r="1968" spans="1:38" x14ac:dyDescent="0.35">
      <c r="A1968" s="1" t="s">
        <v>2999</v>
      </c>
      <c r="B1968" s="1" t="s">
        <v>3003</v>
      </c>
      <c r="C1968" s="1" t="s">
        <v>3003</v>
      </c>
      <c r="D1968" s="1" t="s">
        <v>3001</v>
      </c>
      <c r="E1968" s="1" t="s">
        <v>33</v>
      </c>
      <c r="F1968" s="2">
        <v>159745</v>
      </c>
      <c r="G1968" s="2">
        <v>371745</v>
      </c>
      <c r="H1968" s="2">
        <v>159745</v>
      </c>
      <c r="I1968" s="2">
        <v>371745</v>
      </c>
      <c r="J1968" s="1" t="s">
        <v>46</v>
      </c>
      <c r="K1968" s="1" t="s">
        <v>35</v>
      </c>
      <c r="L1968" s="1" t="s">
        <v>46</v>
      </c>
      <c r="M1968" s="1" t="s">
        <v>84</v>
      </c>
      <c r="N1968" s="1" t="s">
        <v>48</v>
      </c>
      <c r="O1968" s="1" t="s">
        <v>3000</v>
      </c>
      <c r="P1968" s="1" t="s">
        <v>3002</v>
      </c>
      <c r="Q1968" s="1" t="s">
        <v>45</v>
      </c>
      <c r="AA1968">
        <v>1</v>
      </c>
      <c r="AB1968">
        <v>0.2606</v>
      </c>
      <c r="AC1968">
        <v>1.5</v>
      </c>
      <c r="AD1968">
        <v>0.83</v>
      </c>
      <c r="AE1968">
        <v>4.7</v>
      </c>
      <c r="AF1968">
        <v>36</v>
      </c>
      <c r="AG1968" s="2">
        <f t="shared" si="90"/>
        <v>4.7</v>
      </c>
      <c r="AH1968" s="2">
        <f t="shared" si="91"/>
        <v>12</v>
      </c>
      <c r="AI1968" s="8">
        <v>85</v>
      </c>
      <c r="AJ1968" s="8">
        <v>40</v>
      </c>
      <c r="AK1968" s="2">
        <f>(100-AJ1968)/(100-AI1968)*AG1968</f>
        <v>18.8</v>
      </c>
      <c r="AL1968" s="8">
        <f t="shared" si="92"/>
        <v>0</v>
      </c>
    </row>
    <row r="1969" spans="1:38" x14ac:dyDescent="0.35">
      <c r="A1969" s="1" t="s">
        <v>2999</v>
      </c>
      <c r="B1969" s="1" t="s">
        <v>3003</v>
      </c>
      <c r="C1969" s="1" t="s">
        <v>3003</v>
      </c>
      <c r="D1969" s="1" t="s">
        <v>3001</v>
      </c>
      <c r="E1969" s="1" t="s">
        <v>33</v>
      </c>
      <c r="F1969" s="2">
        <v>159745</v>
      </c>
      <c r="G1969" s="2">
        <v>371745</v>
      </c>
      <c r="H1969" s="2">
        <v>159745</v>
      </c>
      <c r="I1969" s="2">
        <v>371745</v>
      </c>
      <c r="J1969" s="1" t="s">
        <v>85</v>
      </c>
      <c r="K1969" s="1" t="s">
        <v>35</v>
      </c>
      <c r="L1969" s="1" t="s">
        <v>54</v>
      </c>
      <c r="M1969" s="1" t="s">
        <v>84</v>
      </c>
      <c r="N1969" s="1" t="s">
        <v>56</v>
      </c>
      <c r="O1969" s="1" t="s">
        <v>3000</v>
      </c>
      <c r="P1969" s="1" t="s">
        <v>3002</v>
      </c>
      <c r="Q1969" s="1" t="s">
        <v>45</v>
      </c>
      <c r="AA1969" s="2">
        <v>2112</v>
      </c>
      <c r="AB1969">
        <v>4.3700000000000003E-2</v>
      </c>
      <c r="AC1969">
        <v>1.4</v>
      </c>
      <c r="AD1969">
        <v>0.45</v>
      </c>
      <c r="AE1969">
        <v>5.8</v>
      </c>
      <c r="AF1969">
        <v>31</v>
      </c>
      <c r="AG1969" s="2">
        <f t="shared" si="90"/>
        <v>12249.6</v>
      </c>
      <c r="AH1969" s="2">
        <f t="shared" si="91"/>
        <v>25344</v>
      </c>
      <c r="AI1969" s="8">
        <v>85</v>
      </c>
      <c r="AJ1969" s="8">
        <v>40</v>
      </c>
      <c r="AK1969" s="2">
        <f>(100-AJ1969)/(100-AI1969)*AG1969</f>
        <v>48998.400000000001</v>
      </c>
      <c r="AL1969" s="8">
        <f t="shared" si="92"/>
        <v>528</v>
      </c>
    </row>
    <row r="1970" spans="1:38" x14ac:dyDescent="0.35">
      <c r="A1970" s="1" t="s">
        <v>2999</v>
      </c>
      <c r="B1970" s="1" t="s">
        <v>3003</v>
      </c>
      <c r="C1970" s="1" t="s">
        <v>3003</v>
      </c>
      <c r="D1970" s="1" t="s">
        <v>3001</v>
      </c>
      <c r="E1970" s="1" t="s">
        <v>33</v>
      </c>
      <c r="F1970" s="2">
        <v>159745</v>
      </c>
      <c r="G1970" s="2">
        <v>371745</v>
      </c>
      <c r="H1970" s="2">
        <v>159745</v>
      </c>
      <c r="I1970" s="2">
        <v>371745</v>
      </c>
      <c r="J1970" s="1" t="s">
        <v>63</v>
      </c>
      <c r="K1970" s="1" t="s">
        <v>35</v>
      </c>
      <c r="L1970" s="1" t="s">
        <v>63</v>
      </c>
      <c r="M1970" s="1" t="s">
        <v>84</v>
      </c>
      <c r="N1970" s="1" t="s">
        <v>52</v>
      </c>
      <c r="O1970" s="1" t="s">
        <v>3000</v>
      </c>
      <c r="P1970" s="1" t="s">
        <v>3002</v>
      </c>
      <c r="Q1970" s="1" t="s">
        <v>45</v>
      </c>
      <c r="AA1970">
        <v>92</v>
      </c>
      <c r="AB1970">
        <v>0.2606</v>
      </c>
      <c r="AC1970">
        <v>2.2999999999999998</v>
      </c>
      <c r="AD1970">
        <v>1.3</v>
      </c>
      <c r="AE1970">
        <v>7</v>
      </c>
      <c r="AF1970">
        <v>32</v>
      </c>
      <c r="AG1970" s="2">
        <f t="shared" si="90"/>
        <v>644</v>
      </c>
      <c r="AH1970" s="2">
        <f t="shared" si="91"/>
        <v>1104</v>
      </c>
      <c r="AI1970" s="8">
        <v>85</v>
      </c>
      <c r="AJ1970" s="8">
        <v>40</v>
      </c>
      <c r="AK1970" s="2">
        <f>(100-AJ1970)/(100-AI1970)*AG1970</f>
        <v>2576</v>
      </c>
      <c r="AL1970" s="8">
        <f t="shared" si="92"/>
        <v>23</v>
      </c>
    </row>
    <row r="1971" spans="1:38" x14ac:dyDescent="0.35">
      <c r="A1971" s="1" t="s">
        <v>3004</v>
      </c>
      <c r="B1971" s="1" t="s">
        <v>3003</v>
      </c>
      <c r="C1971" s="1" t="s">
        <v>3003</v>
      </c>
      <c r="D1971" s="1" t="s">
        <v>3006</v>
      </c>
      <c r="E1971" s="1" t="s">
        <v>33</v>
      </c>
      <c r="F1971" s="2">
        <v>160174</v>
      </c>
      <c r="G1971" s="2">
        <v>370573</v>
      </c>
      <c r="H1971" s="2">
        <v>160174</v>
      </c>
      <c r="I1971" s="2">
        <v>370573</v>
      </c>
      <c r="J1971" s="1" t="s">
        <v>79</v>
      </c>
      <c r="K1971" s="1" t="s">
        <v>35</v>
      </c>
      <c r="L1971" s="1" t="s">
        <v>54</v>
      </c>
      <c r="M1971" s="1" t="s">
        <v>47</v>
      </c>
      <c r="N1971" s="1" t="s">
        <v>56</v>
      </c>
      <c r="O1971" s="1" t="s">
        <v>3005</v>
      </c>
      <c r="P1971" s="1" t="s">
        <v>3007</v>
      </c>
      <c r="Q1971" s="1" t="s">
        <v>45</v>
      </c>
      <c r="AA1971" s="2">
        <v>3168</v>
      </c>
      <c r="AB1971">
        <v>4.3700000000000003E-2</v>
      </c>
      <c r="AC1971">
        <v>1.4</v>
      </c>
      <c r="AD1971">
        <v>0.45</v>
      </c>
      <c r="AE1971">
        <v>5.8</v>
      </c>
      <c r="AF1971">
        <v>31</v>
      </c>
      <c r="AG1971" s="2">
        <f t="shared" si="90"/>
        <v>18374.399999999998</v>
      </c>
      <c r="AH1971" s="2">
        <f t="shared" si="91"/>
        <v>38016</v>
      </c>
      <c r="AI1971" s="8">
        <v>85</v>
      </c>
      <c r="AJ1971" s="8">
        <v>40</v>
      </c>
      <c r="AK1971" s="2">
        <f>(100-AJ1971)/(100-AI1971)*AG1971</f>
        <v>73497.599999999991</v>
      </c>
      <c r="AL1971" s="8">
        <f t="shared" si="92"/>
        <v>792</v>
      </c>
    </row>
    <row r="1972" spans="1:38" x14ac:dyDescent="0.35">
      <c r="A1972" s="1" t="s">
        <v>3008</v>
      </c>
      <c r="B1972" s="1" t="s">
        <v>3012</v>
      </c>
      <c r="C1972" s="1" t="s">
        <v>3012</v>
      </c>
      <c r="D1972" s="1" t="s">
        <v>3010</v>
      </c>
      <c r="E1972" s="1" t="s">
        <v>33</v>
      </c>
      <c r="F1972" s="2">
        <v>150604</v>
      </c>
      <c r="G1972" s="2">
        <v>380934</v>
      </c>
      <c r="H1972" s="2">
        <v>150604</v>
      </c>
      <c r="I1972" s="2">
        <v>380934</v>
      </c>
      <c r="J1972" s="1" t="s">
        <v>2704</v>
      </c>
      <c r="K1972" s="1" t="s">
        <v>35</v>
      </c>
      <c r="L1972" s="1" t="s">
        <v>2704</v>
      </c>
      <c r="M1972" s="1" t="s">
        <v>339</v>
      </c>
      <c r="N1972" s="1" t="s">
        <v>2705</v>
      </c>
      <c r="O1972" s="1" t="s">
        <v>3009</v>
      </c>
      <c r="P1972" s="1" t="s">
        <v>3011</v>
      </c>
      <c r="Q1972" s="1" t="s">
        <v>45</v>
      </c>
      <c r="AA1972">
        <v>306</v>
      </c>
      <c r="AB1972">
        <v>0.1444</v>
      </c>
      <c r="AC1972">
        <v>1</v>
      </c>
      <c r="AD1972">
        <v>0.53</v>
      </c>
      <c r="AE1972">
        <v>8.9</v>
      </c>
      <c r="AF1972">
        <v>7</v>
      </c>
      <c r="AG1972" s="2">
        <f t="shared" si="90"/>
        <v>2723.4</v>
      </c>
      <c r="AH1972" s="2">
        <f t="shared" si="91"/>
        <v>3672</v>
      </c>
      <c r="AI1972" s="8">
        <v>85</v>
      </c>
      <c r="AJ1972" s="8">
        <v>40</v>
      </c>
      <c r="AK1972" s="2">
        <f>(100-AJ1972)/(100-AI1972)*AG1972</f>
        <v>10893.6</v>
      </c>
      <c r="AL1972" s="8">
        <f t="shared" si="92"/>
        <v>76</v>
      </c>
    </row>
    <row r="1973" spans="1:38" x14ac:dyDescent="0.35">
      <c r="A1973" s="1" t="s">
        <v>3008</v>
      </c>
      <c r="B1973" s="1" t="s">
        <v>3012</v>
      </c>
      <c r="C1973" s="1" t="s">
        <v>3012</v>
      </c>
      <c r="D1973" s="1" t="s">
        <v>3010</v>
      </c>
      <c r="E1973" s="1" t="s">
        <v>33</v>
      </c>
      <c r="F1973" s="2">
        <v>150604</v>
      </c>
      <c r="G1973" s="2">
        <v>380934</v>
      </c>
      <c r="H1973" s="2">
        <v>150604</v>
      </c>
      <c r="I1973" s="2">
        <v>380934</v>
      </c>
      <c r="J1973" s="1" t="s">
        <v>2704</v>
      </c>
      <c r="K1973" s="1" t="s">
        <v>35</v>
      </c>
      <c r="L1973" s="1" t="s">
        <v>2704</v>
      </c>
      <c r="M1973" s="1" t="s">
        <v>339</v>
      </c>
      <c r="N1973" s="1" t="s">
        <v>2705</v>
      </c>
      <c r="O1973" s="1" t="s">
        <v>3009</v>
      </c>
      <c r="P1973" s="1" t="s">
        <v>3011</v>
      </c>
      <c r="Q1973" s="1" t="s">
        <v>45</v>
      </c>
      <c r="AA1973">
        <v>372</v>
      </c>
      <c r="AB1973">
        <v>0.1444</v>
      </c>
      <c r="AC1973">
        <v>1</v>
      </c>
      <c r="AD1973">
        <v>0.53</v>
      </c>
      <c r="AE1973">
        <v>8.9</v>
      </c>
      <c r="AF1973">
        <v>7</v>
      </c>
      <c r="AG1973" s="2">
        <f t="shared" si="90"/>
        <v>3310.8</v>
      </c>
      <c r="AH1973" s="2">
        <f t="shared" si="91"/>
        <v>4464</v>
      </c>
      <c r="AI1973" s="8">
        <v>85</v>
      </c>
      <c r="AJ1973" s="8">
        <v>40</v>
      </c>
      <c r="AK1973" s="2">
        <f>(100-AJ1973)/(100-AI1973)*AG1973</f>
        <v>13243.2</v>
      </c>
      <c r="AL1973" s="8">
        <f t="shared" si="92"/>
        <v>93</v>
      </c>
    </row>
    <row r="1974" spans="1:38" x14ac:dyDescent="0.35">
      <c r="A1974" s="1" t="s">
        <v>3013</v>
      </c>
      <c r="B1974" s="1" t="s">
        <v>3017</v>
      </c>
      <c r="C1974" s="1" t="s">
        <v>3017</v>
      </c>
      <c r="D1974" s="1" t="s">
        <v>3015</v>
      </c>
      <c r="E1974" s="1" t="s">
        <v>33</v>
      </c>
      <c r="F1974" s="2">
        <v>145448</v>
      </c>
      <c r="G1974" s="2">
        <v>405897</v>
      </c>
      <c r="H1974" s="2">
        <v>145448</v>
      </c>
      <c r="I1974" s="2">
        <v>405897</v>
      </c>
      <c r="J1974" s="1" t="s">
        <v>79</v>
      </c>
      <c r="K1974" s="1" t="s">
        <v>35</v>
      </c>
      <c r="L1974" s="1" t="s">
        <v>54</v>
      </c>
      <c r="M1974" s="1" t="s">
        <v>122</v>
      </c>
      <c r="N1974" s="1" t="s">
        <v>56</v>
      </c>
      <c r="O1974" s="1" t="s">
        <v>3014</v>
      </c>
      <c r="P1974" s="1" t="s">
        <v>3016</v>
      </c>
      <c r="Q1974" s="1" t="s">
        <v>45</v>
      </c>
      <c r="AA1974">
        <v>86</v>
      </c>
      <c r="AB1974">
        <v>4.3700000000000003E-2</v>
      </c>
      <c r="AC1974">
        <v>1.4</v>
      </c>
      <c r="AD1974">
        <v>0.45</v>
      </c>
      <c r="AE1974">
        <v>3.5</v>
      </c>
      <c r="AF1974">
        <v>31</v>
      </c>
      <c r="AG1974" s="2">
        <f t="shared" si="90"/>
        <v>301</v>
      </c>
      <c r="AH1974" s="2">
        <f t="shared" si="91"/>
        <v>1032</v>
      </c>
      <c r="AI1974" s="8">
        <v>85</v>
      </c>
      <c r="AJ1974" s="8">
        <v>40</v>
      </c>
      <c r="AK1974" s="2">
        <f>(100-AJ1974)/(100-AI1974)*AG1974</f>
        <v>1204</v>
      </c>
      <c r="AL1974" s="8">
        <f t="shared" si="92"/>
        <v>21</v>
      </c>
    </row>
    <row r="1975" spans="1:38" x14ac:dyDescent="0.35">
      <c r="A1975" s="1" t="s">
        <v>3013</v>
      </c>
      <c r="B1975" s="1" t="s">
        <v>3017</v>
      </c>
      <c r="C1975" s="1" t="s">
        <v>3017</v>
      </c>
      <c r="D1975" s="1" t="s">
        <v>3015</v>
      </c>
      <c r="E1975" s="1" t="s">
        <v>33</v>
      </c>
      <c r="F1975" s="2">
        <v>145448</v>
      </c>
      <c r="G1975" s="2">
        <v>405897</v>
      </c>
      <c r="H1975" s="2">
        <v>145448</v>
      </c>
      <c r="I1975" s="2">
        <v>405897</v>
      </c>
      <c r="J1975" s="1" t="s">
        <v>49</v>
      </c>
      <c r="K1975" s="1" t="s">
        <v>35</v>
      </c>
      <c r="L1975" s="1" t="s">
        <v>50</v>
      </c>
      <c r="M1975" s="1" t="s">
        <v>122</v>
      </c>
      <c r="N1975" s="1" t="s">
        <v>52</v>
      </c>
      <c r="O1975" s="1" t="s">
        <v>3014</v>
      </c>
      <c r="P1975" s="1" t="s">
        <v>3016</v>
      </c>
      <c r="Q1975" s="1" t="s">
        <v>45</v>
      </c>
      <c r="AA1975" s="2">
        <v>1332</v>
      </c>
      <c r="AB1975">
        <v>0</v>
      </c>
      <c r="AC1975">
        <v>22</v>
      </c>
      <c r="AD1975">
        <v>0.1</v>
      </c>
      <c r="AE1975">
        <v>1.2</v>
      </c>
      <c r="AF1975">
        <v>15</v>
      </c>
      <c r="AG1975" s="2">
        <f t="shared" si="90"/>
        <v>1598.3999999999999</v>
      </c>
      <c r="AH1975" s="2">
        <f t="shared" si="91"/>
        <v>15984</v>
      </c>
      <c r="AI1975" s="8">
        <v>85</v>
      </c>
      <c r="AJ1975" s="8">
        <v>40</v>
      </c>
      <c r="AK1975" s="2">
        <f>(100-AJ1975)/(100-AI1975)*AG1975</f>
        <v>6393.5999999999995</v>
      </c>
      <c r="AL1975" s="8">
        <f t="shared" si="92"/>
        <v>333</v>
      </c>
    </row>
    <row r="1976" spans="1:38" x14ac:dyDescent="0.35">
      <c r="A1976" s="1" t="s">
        <v>3013</v>
      </c>
      <c r="B1976" s="1" t="s">
        <v>3017</v>
      </c>
      <c r="C1976" s="1" t="s">
        <v>3017</v>
      </c>
      <c r="D1976" s="1" t="s">
        <v>3015</v>
      </c>
      <c r="E1976" s="1" t="s">
        <v>33</v>
      </c>
      <c r="F1976" s="2">
        <v>145448</v>
      </c>
      <c r="G1976" s="2">
        <v>405897</v>
      </c>
      <c r="H1976" s="2">
        <v>145448</v>
      </c>
      <c r="I1976" s="2">
        <v>405897</v>
      </c>
      <c r="J1976" s="1" t="s">
        <v>79</v>
      </c>
      <c r="K1976" s="1" t="s">
        <v>35</v>
      </c>
      <c r="L1976" s="1" t="s">
        <v>54</v>
      </c>
      <c r="M1976" s="1" t="s">
        <v>122</v>
      </c>
      <c r="N1976" s="1" t="s">
        <v>56</v>
      </c>
      <c r="O1976" s="1" t="s">
        <v>3014</v>
      </c>
      <c r="P1976" s="1" t="s">
        <v>3016</v>
      </c>
      <c r="Q1976" s="1" t="s">
        <v>45</v>
      </c>
      <c r="AA1976">
        <v>42</v>
      </c>
      <c r="AB1976">
        <v>4.3700000000000003E-2</v>
      </c>
      <c r="AC1976">
        <v>1.4</v>
      </c>
      <c r="AD1976">
        <v>0.45</v>
      </c>
      <c r="AE1976">
        <v>3.5</v>
      </c>
      <c r="AF1976">
        <v>31</v>
      </c>
      <c r="AG1976" s="2">
        <f t="shared" si="90"/>
        <v>147</v>
      </c>
      <c r="AH1976" s="2">
        <f t="shared" si="91"/>
        <v>504</v>
      </c>
      <c r="AI1976" s="8">
        <v>85</v>
      </c>
      <c r="AJ1976" s="8">
        <v>40</v>
      </c>
      <c r="AK1976" s="2">
        <f>(100-AJ1976)/(100-AI1976)*AG1976</f>
        <v>588</v>
      </c>
      <c r="AL1976" s="8">
        <f t="shared" si="92"/>
        <v>10</v>
      </c>
    </row>
    <row r="1977" spans="1:38" x14ac:dyDescent="0.35">
      <c r="A1977" s="1" t="s">
        <v>3013</v>
      </c>
      <c r="B1977" s="1" t="s">
        <v>3017</v>
      </c>
      <c r="C1977" s="1" t="s">
        <v>3017</v>
      </c>
      <c r="D1977" s="1" t="s">
        <v>3015</v>
      </c>
      <c r="E1977" s="1" t="s">
        <v>33</v>
      </c>
      <c r="F1977" s="2">
        <v>145448</v>
      </c>
      <c r="G1977" s="2">
        <v>405897</v>
      </c>
      <c r="H1977" s="2">
        <v>145448</v>
      </c>
      <c r="I1977" s="2">
        <v>405897</v>
      </c>
      <c r="J1977" s="1" t="s">
        <v>63</v>
      </c>
      <c r="K1977" s="1" t="s">
        <v>35</v>
      </c>
      <c r="L1977" s="1" t="s">
        <v>63</v>
      </c>
      <c r="M1977" s="1" t="s">
        <v>122</v>
      </c>
      <c r="N1977" s="1" t="s">
        <v>52</v>
      </c>
      <c r="O1977" s="1" t="s">
        <v>3014</v>
      </c>
      <c r="P1977" s="1" t="s">
        <v>3016</v>
      </c>
      <c r="Q1977" s="1" t="s">
        <v>45</v>
      </c>
      <c r="AA1977">
        <v>20</v>
      </c>
      <c r="AB1977">
        <v>0.2606</v>
      </c>
      <c r="AC1977">
        <v>2.2999999999999998</v>
      </c>
      <c r="AD1977">
        <v>1.3</v>
      </c>
      <c r="AE1977">
        <v>4.2</v>
      </c>
      <c r="AF1977">
        <v>32</v>
      </c>
      <c r="AG1977" s="2">
        <f t="shared" si="90"/>
        <v>84</v>
      </c>
      <c r="AH1977" s="2">
        <f t="shared" si="91"/>
        <v>240</v>
      </c>
      <c r="AI1977" s="8">
        <v>85</v>
      </c>
      <c r="AJ1977" s="8">
        <v>40</v>
      </c>
      <c r="AK1977" s="2">
        <f>(100-AJ1977)/(100-AI1977)*AG1977</f>
        <v>336</v>
      </c>
      <c r="AL1977" s="8">
        <f t="shared" si="92"/>
        <v>5</v>
      </c>
    </row>
    <row r="1978" spans="1:38" x14ac:dyDescent="0.35">
      <c r="A1978" s="1" t="s">
        <v>3013</v>
      </c>
      <c r="B1978" s="1" t="s">
        <v>3017</v>
      </c>
      <c r="C1978" s="1" t="s">
        <v>3017</v>
      </c>
      <c r="D1978" s="1" t="s">
        <v>3015</v>
      </c>
      <c r="E1978" s="1" t="s">
        <v>33</v>
      </c>
      <c r="F1978" s="2">
        <v>145448</v>
      </c>
      <c r="G1978" s="2">
        <v>405897</v>
      </c>
      <c r="H1978" s="2">
        <v>145448</v>
      </c>
      <c r="I1978" s="2">
        <v>405897</v>
      </c>
      <c r="J1978" s="1" t="s">
        <v>49</v>
      </c>
      <c r="K1978" s="1" t="s">
        <v>35</v>
      </c>
      <c r="L1978" s="1" t="s">
        <v>50</v>
      </c>
      <c r="M1978" s="1" t="s">
        <v>122</v>
      </c>
      <c r="N1978" s="1" t="s">
        <v>52</v>
      </c>
      <c r="O1978" s="1" t="s">
        <v>3014</v>
      </c>
      <c r="P1978" s="1" t="s">
        <v>3016</v>
      </c>
      <c r="Q1978" s="1" t="s">
        <v>45</v>
      </c>
      <c r="AA1978" s="2">
        <v>2300</v>
      </c>
      <c r="AB1978">
        <v>0</v>
      </c>
      <c r="AC1978">
        <v>22</v>
      </c>
      <c r="AD1978">
        <v>0.1</v>
      </c>
      <c r="AE1978">
        <v>1.2</v>
      </c>
      <c r="AF1978">
        <v>15</v>
      </c>
      <c r="AG1978" s="2">
        <f t="shared" si="90"/>
        <v>2760</v>
      </c>
      <c r="AH1978" s="2">
        <f t="shared" si="91"/>
        <v>27600</v>
      </c>
      <c r="AI1978" s="8">
        <v>85</v>
      </c>
      <c r="AJ1978" s="8">
        <v>40</v>
      </c>
      <c r="AK1978" s="2">
        <f>(100-AJ1978)/(100-AI1978)*AG1978</f>
        <v>11040</v>
      </c>
      <c r="AL1978" s="8">
        <f t="shared" si="92"/>
        <v>575</v>
      </c>
    </row>
    <row r="1979" spans="1:38" x14ac:dyDescent="0.35">
      <c r="A1979" s="1" t="s">
        <v>3018</v>
      </c>
      <c r="B1979" s="1" t="s">
        <v>3022</v>
      </c>
      <c r="C1979" s="1" t="s">
        <v>3022</v>
      </c>
      <c r="D1979" s="1" t="s">
        <v>3020</v>
      </c>
      <c r="E1979" s="1" t="s">
        <v>33</v>
      </c>
      <c r="F1979" s="2">
        <v>135022</v>
      </c>
      <c r="G1979" s="2">
        <v>413531</v>
      </c>
      <c r="H1979" s="2">
        <v>135022</v>
      </c>
      <c r="I1979" s="2">
        <v>413531</v>
      </c>
      <c r="J1979" s="1" t="s">
        <v>509</v>
      </c>
      <c r="K1979" s="1" t="s">
        <v>35</v>
      </c>
      <c r="L1979" s="1" t="s">
        <v>150</v>
      </c>
      <c r="M1979" s="1" t="s">
        <v>151</v>
      </c>
      <c r="N1979" s="1" t="s">
        <v>152</v>
      </c>
      <c r="O1979" s="1" t="s">
        <v>3019</v>
      </c>
      <c r="P1979" s="1" t="s">
        <v>3021</v>
      </c>
      <c r="Q1979" s="1" t="s">
        <v>45</v>
      </c>
      <c r="AA1979">
        <v>864</v>
      </c>
      <c r="AB1979">
        <v>4.3700000000000003E-2</v>
      </c>
      <c r="AC1979">
        <v>1.4</v>
      </c>
      <c r="AD1979">
        <v>0.45</v>
      </c>
      <c r="AE1979">
        <v>5.8</v>
      </c>
      <c r="AF1979">
        <v>31</v>
      </c>
      <c r="AG1979" s="2">
        <f t="shared" si="90"/>
        <v>5011.2</v>
      </c>
      <c r="AH1979" s="2">
        <f t="shared" si="91"/>
        <v>10368</v>
      </c>
      <c r="AI1979" s="8">
        <v>70</v>
      </c>
      <c r="AJ1979" s="8">
        <v>40</v>
      </c>
      <c r="AK1979" s="2">
        <f>(100-AJ1979)/(100-AI1979)*AG1979</f>
        <v>10022.4</v>
      </c>
      <c r="AL1979" s="8">
        <f t="shared" si="92"/>
        <v>432</v>
      </c>
    </row>
    <row r="1980" spans="1:38" x14ac:dyDescent="0.35">
      <c r="A1980" s="1" t="s">
        <v>3023</v>
      </c>
      <c r="B1980" s="1" t="s">
        <v>3028</v>
      </c>
      <c r="C1980" s="1" t="s">
        <v>3027</v>
      </c>
      <c r="D1980" s="1" t="s">
        <v>3025</v>
      </c>
      <c r="E1980" s="1" t="s">
        <v>33</v>
      </c>
      <c r="F1980" s="2">
        <v>122501</v>
      </c>
      <c r="G1980" s="2">
        <v>417841</v>
      </c>
      <c r="H1980" s="2">
        <v>122501</v>
      </c>
      <c r="I1980" s="2">
        <v>417841</v>
      </c>
      <c r="J1980" s="1" t="s">
        <v>85</v>
      </c>
      <c r="K1980" s="1" t="s">
        <v>35</v>
      </c>
      <c r="L1980" s="1" t="s">
        <v>54</v>
      </c>
      <c r="M1980" s="1" t="s">
        <v>122</v>
      </c>
      <c r="N1980" s="1" t="s">
        <v>56</v>
      </c>
      <c r="O1980" s="1" t="s">
        <v>3024</v>
      </c>
      <c r="P1980" s="1" t="s">
        <v>3026</v>
      </c>
      <c r="Q1980" s="1" t="s">
        <v>45</v>
      </c>
      <c r="AA1980">
        <v>432</v>
      </c>
      <c r="AB1980">
        <v>4.3700000000000003E-2</v>
      </c>
      <c r="AC1980">
        <v>1.4</v>
      </c>
      <c r="AD1980">
        <v>0.45</v>
      </c>
      <c r="AE1980">
        <v>3.5</v>
      </c>
      <c r="AF1980">
        <v>31</v>
      </c>
      <c r="AG1980" s="2">
        <f t="shared" si="90"/>
        <v>1512</v>
      </c>
      <c r="AH1980" s="2">
        <f t="shared" si="91"/>
        <v>5184</v>
      </c>
      <c r="AI1980" s="8">
        <v>85</v>
      </c>
      <c r="AJ1980" s="8">
        <v>40</v>
      </c>
      <c r="AK1980" s="2">
        <f>(100-AJ1980)/(100-AI1980)*AG1980</f>
        <v>6048</v>
      </c>
      <c r="AL1980" s="8">
        <f t="shared" si="92"/>
        <v>108</v>
      </c>
    </row>
    <row r="1981" spans="1:38" x14ac:dyDescent="0.35">
      <c r="A1981" s="1" t="s">
        <v>3029</v>
      </c>
      <c r="B1981" s="1" t="s">
        <v>3034</v>
      </c>
      <c r="C1981" s="1" t="s">
        <v>3033</v>
      </c>
      <c r="D1981" s="1" t="s">
        <v>3031</v>
      </c>
      <c r="E1981" s="1" t="s">
        <v>33</v>
      </c>
      <c r="F1981" s="2">
        <v>77930</v>
      </c>
      <c r="G1981" s="2">
        <v>377524</v>
      </c>
      <c r="H1981" s="2">
        <v>77930</v>
      </c>
      <c r="I1981" s="2">
        <v>377524</v>
      </c>
      <c r="J1981" s="1" t="s">
        <v>79</v>
      </c>
      <c r="K1981" s="1" t="s">
        <v>35</v>
      </c>
      <c r="L1981" s="1" t="s">
        <v>54</v>
      </c>
      <c r="M1981" s="1" t="s">
        <v>122</v>
      </c>
      <c r="N1981" s="1" t="s">
        <v>56</v>
      </c>
      <c r="O1981" s="1" t="s">
        <v>3030</v>
      </c>
      <c r="P1981" s="1" t="s">
        <v>3032</v>
      </c>
      <c r="Q1981" s="1" t="s">
        <v>45</v>
      </c>
      <c r="AA1981">
        <v>624</v>
      </c>
      <c r="AB1981">
        <v>4.3700000000000003E-2</v>
      </c>
      <c r="AC1981">
        <v>1.4</v>
      </c>
      <c r="AD1981">
        <v>0.45</v>
      </c>
      <c r="AE1981">
        <v>3.5</v>
      </c>
      <c r="AF1981">
        <v>31</v>
      </c>
      <c r="AG1981" s="2">
        <f t="shared" si="90"/>
        <v>2184</v>
      </c>
      <c r="AH1981" s="2">
        <f t="shared" si="91"/>
        <v>7488</v>
      </c>
      <c r="AI1981" s="8">
        <v>85</v>
      </c>
      <c r="AJ1981" s="8">
        <v>40</v>
      </c>
      <c r="AK1981" s="2">
        <f>(100-AJ1981)/(100-AI1981)*AG1981</f>
        <v>8736</v>
      </c>
      <c r="AL1981" s="8">
        <f t="shared" si="92"/>
        <v>156</v>
      </c>
    </row>
    <row r="1982" spans="1:38" x14ac:dyDescent="0.35">
      <c r="A1982" s="1" t="s">
        <v>3029</v>
      </c>
      <c r="B1982" s="1" t="s">
        <v>3034</v>
      </c>
      <c r="C1982" s="1" t="s">
        <v>3033</v>
      </c>
      <c r="D1982" s="1" t="s">
        <v>3031</v>
      </c>
      <c r="E1982" s="1" t="s">
        <v>33</v>
      </c>
      <c r="F1982" s="2">
        <v>77930</v>
      </c>
      <c r="G1982" s="2">
        <v>377524</v>
      </c>
      <c r="H1982" s="2">
        <v>77930</v>
      </c>
      <c r="I1982" s="2">
        <v>377524</v>
      </c>
      <c r="J1982" s="1" t="s">
        <v>79</v>
      </c>
      <c r="K1982" s="1" t="s">
        <v>35</v>
      </c>
      <c r="L1982" s="1" t="s">
        <v>54</v>
      </c>
      <c r="M1982" s="1" t="s">
        <v>122</v>
      </c>
      <c r="N1982" s="1" t="s">
        <v>56</v>
      </c>
      <c r="O1982" s="1" t="s">
        <v>3030</v>
      </c>
      <c r="P1982" s="1" t="s">
        <v>3032</v>
      </c>
      <c r="Q1982" s="1" t="s">
        <v>45</v>
      </c>
      <c r="AA1982" s="2">
        <v>3360</v>
      </c>
      <c r="AB1982">
        <v>4.3700000000000003E-2</v>
      </c>
      <c r="AC1982">
        <v>1.4</v>
      </c>
      <c r="AD1982">
        <v>0.45</v>
      </c>
      <c r="AE1982">
        <v>3.5</v>
      </c>
      <c r="AF1982">
        <v>31</v>
      </c>
      <c r="AG1982" s="2">
        <f t="shared" si="90"/>
        <v>11760</v>
      </c>
      <c r="AH1982" s="2">
        <f t="shared" si="91"/>
        <v>40320</v>
      </c>
      <c r="AI1982" s="8">
        <v>85</v>
      </c>
      <c r="AJ1982" s="8">
        <v>40</v>
      </c>
      <c r="AK1982" s="2">
        <f>(100-AJ1982)/(100-AI1982)*AG1982</f>
        <v>47040</v>
      </c>
      <c r="AL1982" s="8">
        <f t="shared" si="92"/>
        <v>840</v>
      </c>
    </row>
    <row r="1983" spans="1:38" x14ac:dyDescent="0.35">
      <c r="A1983" s="1" t="s">
        <v>3035</v>
      </c>
      <c r="B1983" s="1" t="s">
        <v>3034</v>
      </c>
      <c r="C1983" s="1" t="s">
        <v>3033</v>
      </c>
      <c r="D1983" s="1" t="s">
        <v>3037</v>
      </c>
      <c r="E1983" s="1" t="s">
        <v>33</v>
      </c>
      <c r="F1983" s="2">
        <v>78475</v>
      </c>
      <c r="G1983" s="2">
        <v>379186</v>
      </c>
      <c r="H1983" s="2">
        <v>78475</v>
      </c>
      <c r="I1983" s="2">
        <v>379186</v>
      </c>
      <c r="J1983" s="1" t="s">
        <v>68</v>
      </c>
      <c r="K1983" s="1" t="s">
        <v>35</v>
      </c>
      <c r="L1983" s="1" t="s">
        <v>50</v>
      </c>
      <c r="M1983" s="1" t="s">
        <v>80</v>
      </c>
      <c r="N1983" s="1" t="s">
        <v>52</v>
      </c>
      <c r="O1983" s="1" t="s">
        <v>3036</v>
      </c>
      <c r="P1983" s="1" t="s">
        <v>3038</v>
      </c>
      <c r="Q1983" s="1" t="s">
        <v>45</v>
      </c>
      <c r="AA1983" s="2">
        <v>8800</v>
      </c>
      <c r="AB1983">
        <v>4.3700000000000003E-2</v>
      </c>
      <c r="AC1983">
        <v>22</v>
      </c>
      <c r="AD1983">
        <v>0.1</v>
      </c>
      <c r="AE1983">
        <v>1.2</v>
      </c>
      <c r="AF1983">
        <v>15</v>
      </c>
      <c r="AG1983" s="2">
        <f t="shared" si="90"/>
        <v>10560</v>
      </c>
      <c r="AH1983" s="2">
        <f t="shared" si="91"/>
        <v>105600</v>
      </c>
      <c r="AI1983" s="8">
        <v>85</v>
      </c>
      <c r="AJ1983" s="8">
        <v>40</v>
      </c>
      <c r="AK1983" s="2">
        <f>(100-AJ1983)/(100-AI1983)*AG1983</f>
        <v>42240</v>
      </c>
      <c r="AL1983" s="8">
        <f t="shared" si="92"/>
        <v>2200</v>
      </c>
    </row>
    <row r="1984" spans="1:38" x14ac:dyDescent="0.35">
      <c r="A1984" s="1" t="s">
        <v>3035</v>
      </c>
      <c r="B1984" s="1" t="s">
        <v>3034</v>
      </c>
      <c r="C1984" s="1" t="s">
        <v>3033</v>
      </c>
      <c r="D1984" s="1" t="s">
        <v>3037</v>
      </c>
      <c r="E1984" s="1" t="s">
        <v>33</v>
      </c>
      <c r="F1984" s="2">
        <v>78475</v>
      </c>
      <c r="G1984" s="2">
        <v>379186</v>
      </c>
      <c r="H1984" s="2">
        <v>78475</v>
      </c>
      <c r="I1984" s="2">
        <v>379186</v>
      </c>
      <c r="J1984" s="1" t="s">
        <v>85</v>
      </c>
      <c r="K1984" s="1" t="s">
        <v>35</v>
      </c>
      <c r="L1984" s="1" t="s">
        <v>54</v>
      </c>
      <c r="M1984" s="1" t="s">
        <v>80</v>
      </c>
      <c r="N1984" s="1" t="s">
        <v>56</v>
      </c>
      <c r="O1984" s="1" t="s">
        <v>3036</v>
      </c>
      <c r="P1984" s="1" t="s">
        <v>3038</v>
      </c>
      <c r="Q1984" s="1" t="s">
        <v>45</v>
      </c>
      <c r="AA1984" s="2">
        <v>1320</v>
      </c>
      <c r="AB1984">
        <v>4.3700000000000003E-2</v>
      </c>
      <c r="AC1984">
        <v>1.4</v>
      </c>
      <c r="AD1984">
        <v>0.45</v>
      </c>
      <c r="AE1984">
        <v>3.5</v>
      </c>
      <c r="AF1984">
        <v>31</v>
      </c>
      <c r="AG1984" s="2">
        <f t="shared" si="90"/>
        <v>4620</v>
      </c>
      <c r="AH1984" s="2">
        <f t="shared" si="91"/>
        <v>15840</v>
      </c>
      <c r="AI1984" s="8">
        <v>85</v>
      </c>
      <c r="AJ1984" s="8">
        <v>40</v>
      </c>
      <c r="AK1984" s="2">
        <f>(100-AJ1984)/(100-AI1984)*AG1984</f>
        <v>18480</v>
      </c>
      <c r="AL1984" s="8">
        <f t="shared" si="92"/>
        <v>330</v>
      </c>
    </row>
    <row r="1985" spans="1:38" x14ac:dyDescent="0.35">
      <c r="A1985" s="1" t="s">
        <v>3039</v>
      </c>
      <c r="B1985" s="1" t="s">
        <v>3044</v>
      </c>
      <c r="C1985" s="1" t="s">
        <v>3043</v>
      </c>
      <c r="D1985" s="1" t="s">
        <v>3041</v>
      </c>
      <c r="E1985" s="1" t="s">
        <v>33</v>
      </c>
      <c r="F1985" s="2">
        <v>97878</v>
      </c>
      <c r="G1985" s="2">
        <v>383935</v>
      </c>
      <c r="H1985" s="2">
        <v>97878</v>
      </c>
      <c r="I1985" s="2">
        <v>383935</v>
      </c>
      <c r="J1985" s="1" t="s">
        <v>79</v>
      </c>
      <c r="K1985" s="1" t="s">
        <v>35</v>
      </c>
      <c r="L1985" s="1" t="s">
        <v>54</v>
      </c>
      <c r="M1985" s="1" t="s">
        <v>80</v>
      </c>
      <c r="N1985" s="1" t="s">
        <v>56</v>
      </c>
      <c r="O1985" s="1" t="s">
        <v>3040</v>
      </c>
      <c r="P1985" s="1" t="s">
        <v>3042</v>
      </c>
      <c r="Q1985" s="1" t="s">
        <v>45</v>
      </c>
      <c r="AA1985">
        <v>50</v>
      </c>
      <c r="AB1985">
        <v>4.3700000000000003E-2</v>
      </c>
      <c r="AC1985">
        <v>1.4</v>
      </c>
      <c r="AD1985">
        <v>0.45</v>
      </c>
      <c r="AE1985">
        <v>3.5</v>
      </c>
      <c r="AF1985">
        <v>31</v>
      </c>
      <c r="AG1985" s="2">
        <f t="shared" si="90"/>
        <v>175</v>
      </c>
      <c r="AH1985" s="2">
        <f t="shared" si="91"/>
        <v>600</v>
      </c>
      <c r="AI1985" s="8">
        <v>85</v>
      </c>
      <c r="AJ1985" s="8">
        <v>40</v>
      </c>
      <c r="AK1985" s="2">
        <f>(100-AJ1985)/(100-AI1985)*AG1985</f>
        <v>700</v>
      </c>
      <c r="AL1985" s="8">
        <f t="shared" si="92"/>
        <v>12</v>
      </c>
    </row>
    <row r="1986" spans="1:38" x14ac:dyDescent="0.35">
      <c r="A1986" s="1" t="s">
        <v>3039</v>
      </c>
      <c r="B1986" s="1" t="s">
        <v>3044</v>
      </c>
      <c r="C1986" s="1" t="s">
        <v>3043</v>
      </c>
      <c r="D1986" s="1" t="s">
        <v>3041</v>
      </c>
      <c r="E1986" s="1" t="s">
        <v>33</v>
      </c>
      <c r="F1986" s="2">
        <v>97878</v>
      </c>
      <c r="G1986" s="2">
        <v>383935</v>
      </c>
      <c r="H1986" s="2">
        <v>97878</v>
      </c>
      <c r="I1986" s="2">
        <v>383935</v>
      </c>
      <c r="J1986" s="1" t="s">
        <v>49</v>
      </c>
      <c r="K1986" s="1" t="s">
        <v>35</v>
      </c>
      <c r="L1986" s="1" t="s">
        <v>50</v>
      </c>
      <c r="M1986" s="1" t="s">
        <v>80</v>
      </c>
      <c r="N1986" s="1" t="s">
        <v>52</v>
      </c>
      <c r="O1986" s="1" t="s">
        <v>3040</v>
      </c>
      <c r="P1986" s="1" t="s">
        <v>3042</v>
      </c>
      <c r="Q1986" s="1" t="s">
        <v>45</v>
      </c>
      <c r="AA1986">
        <v>975</v>
      </c>
      <c r="AB1986">
        <v>4.3700000000000003E-2</v>
      </c>
      <c r="AC1986">
        <v>22</v>
      </c>
      <c r="AD1986">
        <v>0.1</v>
      </c>
      <c r="AE1986">
        <v>1.2</v>
      </c>
      <c r="AF1986">
        <v>15</v>
      </c>
      <c r="AG1986" s="2">
        <f t="shared" ref="AG1986:AG2002" si="93">AA1986*AE1986</f>
        <v>1170</v>
      </c>
      <c r="AH1986" s="2">
        <f t="shared" ref="AH1986:AH2002" si="94">AA1986*12</f>
        <v>11700</v>
      </c>
      <c r="AI1986" s="8">
        <v>85</v>
      </c>
      <c r="AJ1986" s="8">
        <v>40</v>
      </c>
      <c r="AK1986" s="2">
        <f>(100-AJ1986)/(100-AI1986)*AG1986</f>
        <v>4680</v>
      </c>
      <c r="AL1986" s="8">
        <f t="shared" si="92"/>
        <v>243</v>
      </c>
    </row>
    <row r="1987" spans="1:38" x14ac:dyDescent="0.35">
      <c r="A1987" s="1" t="s">
        <v>3039</v>
      </c>
      <c r="B1987" s="1" t="s">
        <v>3044</v>
      </c>
      <c r="C1987" s="1" t="s">
        <v>3043</v>
      </c>
      <c r="D1987" s="1" t="s">
        <v>3041</v>
      </c>
      <c r="E1987" s="1" t="s">
        <v>33</v>
      </c>
      <c r="F1987" s="2">
        <v>97878</v>
      </c>
      <c r="G1987" s="2">
        <v>383935</v>
      </c>
      <c r="H1987" s="2">
        <v>97878</v>
      </c>
      <c r="I1987" s="2">
        <v>383935</v>
      </c>
      <c r="J1987" s="1" t="s">
        <v>63</v>
      </c>
      <c r="K1987" s="1" t="s">
        <v>35</v>
      </c>
      <c r="L1987" s="1" t="s">
        <v>63</v>
      </c>
      <c r="M1987" s="1" t="s">
        <v>80</v>
      </c>
      <c r="N1987" s="1" t="s">
        <v>52</v>
      </c>
      <c r="O1987" s="1" t="s">
        <v>3040</v>
      </c>
      <c r="P1987" s="1" t="s">
        <v>3042</v>
      </c>
      <c r="Q1987" s="1" t="s">
        <v>45</v>
      </c>
      <c r="AA1987">
        <v>48</v>
      </c>
      <c r="AB1987">
        <v>0.2606</v>
      </c>
      <c r="AC1987">
        <v>2.2999999999999998</v>
      </c>
      <c r="AD1987">
        <v>1.3</v>
      </c>
      <c r="AE1987">
        <v>4.2</v>
      </c>
      <c r="AF1987">
        <v>32</v>
      </c>
      <c r="AG1987" s="2">
        <f t="shared" si="93"/>
        <v>201.60000000000002</v>
      </c>
      <c r="AH1987" s="2">
        <f t="shared" si="94"/>
        <v>576</v>
      </c>
      <c r="AI1987" s="8">
        <v>85</v>
      </c>
      <c r="AJ1987" s="8">
        <v>40</v>
      </c>
      <c r="AK1987" s="2">
        <f>(100-AJ1987)/(100-AI1987)*AG1987</f>
        <v>806.40000000000009</v>
      </c>
      <c r="AL1987" s="8">
        <f t="shared" ref="AL1987:AL2003" si="95">_xlfn.FLOOR.MATH((100-AI1987)/(100-AJ1987)*AA1987,1)</f>
        <v>12</v>
      </c>
    </row>
    <row r="1988" spans="1:38" x14ac:dyDescent="0.35">
      <c r="A1988" s="1" t="s">
        <v>3045</v>
      </c>
      <c r="B1988" s="1" t="s">
        <v>3044</v>
      </c>
      <c r="C1988" s="1" t="s">
        <v>3043</v>
      </c>
      <c r="D1988" s="1" t="s">
        <v>3047</v>
      </c>
      <c r="E1988" s="1" t="s">
        <v>33</v>
      </c>
      <c r="F1988" s="2">
        <v>97807</v>
      </c>
      <c r="G1988" s="2">
        <v>383780</v>
      </c>
      <c r="H1988" s="2">
        <v>97807</v>
      </c>
      <c r="I1988" s="2">
        <v>383780</v>
      </c>
      <c r="J1988" s="1" t="s">
        <v>85</v>
      </c>
      <c r="K1988" s="1" t="s">
        <v>35</v>
      </c>
      <c r="L1988" s="1" t="s">
        <v>54</v>
      </c>
      <c r="M1988" s="1" t="s">
        <v>122</v>
      </c>
      <c r="N1988" s="1" t="s">
        <v>56</v>
      </c>
      <c r="O1988" s="1" t="s">
        <v>3046</v>
      </c>
      <c r="P1988" s="1" t="s">
        <v>3042</v>
      </c>
      <c r="Q1988" s="1" t="s">
        <v>45</v>
      </c>
      <c r="AA1988" s="2">
        <v>1380</v>
      </c>
      <c r="AB1988">
        <v>4.3700000000000003E-2</v>
      </c>
      <c r="AC1988">
        <v>1.4</v>
      </c>
      <c r="AD1988">
        <v>0.45</v>
      </c>
      <c r="AE1988">
        <v>3.5</v>
      </c>
      <c r="AF1988">
        <v>31</v>
      </c>
      <c r="AG1988" s="2">
        <f t="shared" si="93"/>
        <v>4830</v>
      </c>
      <c r="AH1988" s="2">
        <f t="shared" si="94"/>
        <v>16560</v>
      </c>
      <c r="AI1988" s="8">
        <v>85</v>
      </c>
      <c r="AJ1988" s="8">
        <v>40</v>
      </c>
      <c r="AK1988" s="2">
        <f>(100-AJ1988)/(100-AI1988)*AG1988</f>
        <v>19320</v>
      </c>
      <c r="AL1988" s="8">
        <f t="shared" si="95"/>
        <v>345</v>
      </c>
    </row>
    <row r="1989" spans="1:38" x14ac:dyDescent="0.35">
      <c r="A1989" s="1" t="s">
        <v>3048</v>
      </c>
      <c r="B1989" s="1" t="s">
        <v>3044</v>
      </c>
      <c r="C1989" s="1" t="s">
        <v>3043</v>
      </c>
      <c r="D1989" s="1" t="s">
        <v>3050</v>
      </c>
      <c r="E1989" s="1" t="s">
        <v>33</v>
      </c>
      <c r="F1989" s="2">
        <v>97210</v>
      </c>
      <c r="G1989" s="2">
        <v>387369</v>
      </c>
      <c r="H1989" s="2">
        <v>97210</v>
      </c>
      <c r="I1989" s="2">
        <v>387369</v>
      </c>
      <c r="J1989" s="1" t="s">
        <v>85</v>
      </c>
      <c r="K1989" s="1" t="s">
        <v>35</v>
      </c>
      <c r="L1989" s="1" t="s">
        <v>54</v>
      </c>
      <c r="M1989" s="1" t="s">
        <v>122</v>
      </c>
      <c r="N1989" s="1" t="s">
        <v>56</v>
      </c>
      <c r="O1989" s="1" t="s">
        <v>3049</v>
      </c>
      <c r="P1989" s="1" t="s">
        <v>3051</v>
      </c>
      <c r="Q1989" s="1" t="s">
        <v>45</v>
      </c>
      <c r="AA1989" s="2">
        <v>3444</v>
      </c>
      <c r="AB1989">
        <v>4.3700000000000003E-2</v>
      </c>
      <c r="AC1989">
        <v>1.4</v>
      </c>
      <c r="AD1989">
        <v>0.45</v>
      </c>
      <c r="AE1989">
        <v>3.5</v>
      </c>
      <c r="AF1989">
        <v>31</v>
      </c>
      <c r="AG1989" s="2">
        <f t="shared" si="93"/>
        <v>12054</v>
      </c>
      <c r="AH1989" s="2">
        <f t="shared" si="94"/>
        <v>41328</v>
      </c>
      <c r="AI1989" s="8">
        <v>85</v>
      </c>
      <c r="AJ1989" s="8">
        <v>40</v>
      </c>
      <c r="AK1989" s="2">
        <f>(100-AJ1989)/(100-AI1989)*AG1989</f>
        <v>48216</v>
      </c>
      <c r="AL1989" s="8">
        <f t="shared" si="95"/>
        <v>861</v>
      </c>
    </row>
    <row r="1990" spans="1:38" x14ac:dyDescent="0.35">
      <c r="A1990" s="1" t="s">
        <v>3052</v>
      </c>
      <c r="B1990" s="1" t="s">
        <v>3044</v>
      </c>
      <c r="C1990" s="1" t="s">
        <v>3043</v>
      </c>
      <c r="D1990" s="1" t="s">
        <v>3054</v>
      </c>
      <c r="E1990" s="1" t="s">
        <v>33</v>
      </c>
      <c r="F1990" s="2">
        <v>100729</v>
      </c>
      <c r="G1990" s="2">
        <v>384753</v>
      </c>
      <c r="H1990" s="2">
        <v>100729</v>
      </c>
      <c r="I1990" s="2">
        <v>384753</v>
      </c>
      <c r="J1990" s="1" t="s">
        <v>46</v>
      </c>
      <c r="K1990" s="1" t="s">
        <v>35</v>
      </c>
      <c r="L1990" s="1" t="s">
        <v>46</v>
      </c>
      <c r="M1990" s="1" t="s">
        <v>122</v>
      </c>
      <c r="N1990" s="1" t="s">
        <v>48</v>
      </c>
      <c r="O1990" s="1" t="s">
        <v>3053</v>
      </c>
      <c r="P1990" s="1" t="s">
        <v>3055</v>
      </c>
      <c r="Q1990" s="1" t="s">
        <v>45</v>
      </c>
      <c r="AA1990">
        <v>6</v>
      </c>
      <c r="AB1990">
        <v>0.2606</v>
      </c>
      <c r="AC1990">
        <v>1.5</v>
      </c>
      <c r="AD1990">
        <v>0.83</v>
      </c>
      <c r="AE1990">
        <v>2.8</v>
      </c>
      <c r="AF1990">
        <v>36</v>
      </c>
      <c r="AG1990" s="2">
        <f t="shared" si="93"/>
        <v>16.799999999999997</v>
      </c>
      <c r="AH1990" s="2">
        <f t="shared" si="94"/>
        <v>72</v>
      </c>
      <c r="AI1990" s="8">
        <v>85</v>
      </c>
      <c r="AJ1990" s="8">
        <v>40</v>
      </c>
      <c r="AK1990" s="2">
        <f>(100-AJ1990)/(100-AI1990)*AG1990</f>
        <v>67.199999999999989</v>
      </c>
      <c r="AL1990" s="8">
        <f t="shared" si="95"/>
        <v>1</v>
      </c>
    </row>
    <row r="1991" spans="1:38" x14ac:dyDescent="0.35">
      <c r="A1991" s="1" t="s">
        <v>3052</v>
      </c>
      <c r="B1991" s="1" t="s">
        <v>3044</v>
      </c>
      <c r="C1991" s="1" t="s">
        <v>3043</v>
      </c>
      <c r="D1991" s="1" t="s">
        <v>3054</v>
      </c>
      <c r="E1991" s="1" t="s">
        <v>33</v>
      </c>
      <c r="F1991" s="2">
        <v>100729</v>
      </c>
      <c r="G1991" s="2">
        <v>384753</v>
      </c>
      <c r="H1991" s="2">
        <v>100729</v>
      </c>
      <c r="I1991" s="2">
        <v>384753</v>
      </c>
      <c r="J1991" s="1" t="s">
        <v>53</v>
      </c>
      <c r="K1991" s="1" t="s">
        <v>35</v>
      </c>
      <c r="L1991" s="1" t="s">
        <v>53</v>
      </c>
      <c r="M1991" s="1" t="s">
        <v>122</v>
      </c>
      <c r="N1991" s="1" t="s">
        <v>48</v>
      </c>
      <c r="O1991" s="1" t="s">
        <v>3053</v>
      </c>
      <c r="P1991" s="1" t="s">
        <v>3055</v>
      </c>
      <c r="Q1991" s="1" t="s">
        <v>45</v>
      </c>
      <c r="AA1991">
        <v>562</v>
      </c>
      <c r="AB1991">
        <v>0.2606</v>
      </c>
      <c r="AC1991">
        <v>4.2</v>
      </c>
      <c r="AD1991">
        <v>0.63</v>
      </c>
      <c r="AE1991">
        <v>2.8</v>
      </c>
      <c r="AF1991">
        <v>35</v>
      </c>
      <c r="AG1991" s="2">
        <f t="shared" si="93"/>
        <v>1573.6</v>
      </c>
      <c r="AH1991" s="2">
        <f t="shared" si="94"/>
        <v>6744</v>
      </c>
      <c r="AI1991" s="8">
        <v>85</v>
      </c>
      <c r="AJ1991" s="8">
        <v>40</v>
      </c>
      <c r="AK1991" s="2">
        <f>(100-AJ1991)/(100-AI1991)*AG1991</f>
        <v>6294.4</v>
      </c>
      <c r="AL1991" s="8">
        <f t="shared" si="95"/>
        <v>140</v>
      </c>
    </row>
    <row r="1992" spans="1:38" x14ac:dyDescent="0.35">
      <c r="A1992" s="1" t="s">
        <v>3052</v>
      </c>
      <c r="B1992" s="1" t="s">
        <v>3044</v>
      </c>
      <c r="C1992" s="1" t="s">
        <v>3043</v>
      </c>
      <c r="D1992" s="1" t="s">
        <v>3054</v>
      </c>
      <c r="E1992" s="1" t="s">
        <v>33</v>
      </c>
      <c r="F1992" s="2">
        <v>100729</v>
      </c>
      <c r="G1992" s="2">
        <v>384753</v>
      </c>
      <c r="H1992" s="2">
        <v>100729</v>
      </c>
      <c r="I1992" s="2">
        <v>384753</v>
      </c>
      <c r="J1992" s="1" t="s">
        <v>63</v>
      </c>
      <c r="K1992" s="1" t="s">
        <v>35</v>
      </c>
      <c r="L1992" s="1" t="s">
        <v>63</v>
      </c>
      <c r="M1992" s="1" t="s">
        <v>122</v>
      </c>
      <c r="N1992" s="1" t="s">
        <v>52</v>
      </c>
      <c r="O1992" s="1" t="s">
        <v>3053</v>
      </c>
      <c r="P1992" s="1" t="s">
        <v>3055</v>
      </c>
      <c r="Q1992" s="1" t="s">
        <v>45</v>
      </c>
      <c r="AA1992">
        <v>96</v>
      </c>
      <c r="AB1992">
        <v>0.2606</v>
      </c>
      <c r="AC1992">
        <v>2.2999999999999998</v>
      </c>
      <c r="AD1992">
        <v>1.3</v>
      </c>
      <c r="AE1992">
        <v>4.2</v>
      </c>
      <c r="AF1992">
        <v>32</v>
      </c>
      <c r="AG1992" s="2">
        <f t="shared" si="93"/>
        <v>403.20000000000005</v>
      </c>
      <c r="AH1992" s="2">
        <f t="shared" si="94"/>
        <v>1152</v>
      </c>
      <c r="AI1992" s="8">
        <v>85</v>
      </c>
      <c r="AJ1992" s="8">
        <v>40</v>
      </c>
      <c r="AK1992" s="2">
        <f>(100-AJ1992)/(100-AI1992)*AG1992</f>
        <v>1612.8000000000002</v>
      </c>
      <c r="AL1992" s="8">
        <f t="shared" si="95"/>
        <v>24</v>
      </c>
    </row>
    <row r="1993" spans="1:38" x14ac:dyDescent="0.35">
      <c r="A1993" s="1" t="s">
        <v>3052</v>
      </c>
      <c r="B1993" s="1" t="s">
        <v>3044</v>
      </c>
      <c r="C1993" s="1" t="s">
        <v>3043</v>
      </c>
      <c r="D1993" s="1" t="s">
        <v>3054</v>
      </c>
      <c r="E1993" s="1" t="s">
        <v>33</v>
      </c>
      <c r="F1993" s="2">
        <v>100729</v>
      </c>
      <c r="G1993" s="2">
        <v>384753</v>
      </c>
      <c r="H1993" s="2">
        <v>100729</v>
      </c>
      <c r="I1993" s="2">
        <v>384753</v>
      </c>
      <c r="J1993" s="1" t="s">
        <v>49</v>
      </c>
      <c r="K1993" s="1" t="s">
        <v>35</v>
      </c>
      <c r="L1993" s="1" t="s">
        <v>50</v>
      </c>
      <c r="M1993" s="1" t="s">
        <v>122</v>
      </c>
      <c r="N1993" s="1" t="s">
        <v>52</v>
      </c>
      <c r="O1993" s="1" t="s">
        <v>3053</v>
      </c>
      <c r="P1993" s="1" t="s">
        <v>3055</v>
      </c>
      <c r="Q1993" s="1" t="s">
        <v>45</v>
      </c>
      <c r="AA1993" s="2">
        <v>2688</v>
      </c>
      <c r="AB1993">
        <v>0</v>
      </c>
      <c r="AC1993">
        <v>22</v>
      </c>
      <c r="AD1993">
        <v>0.1</v>
      </c>
      <c r="AE1993">
        <v>1.2</v>
      </c>
      <c r="AF1993">
        <v>15</v>
      </c>
      <c r="AG1993" s="2">
        <f t="shared" si="93"/>
        <v>3225.6</v>
      </c>
      <c r="AH1993" s="2">
        <f t="shared" si="94"/>
        <v>32256</v>
      </c>
      <c r="AI1993" s="8">
        <v>85</v>
      </c>
      <c r="AJ1993" s="8">
        <v>40</v>
      </c>
      <c r="AK1993" s="2">
        <f>(100-AJ1993)/(100-AI1993)*AG1993</f>
        <v>12902.4</v>
      </c>
      <c r="AL1993" s="8">
        <f t="shared" si="95"/>
        <v>672</v>
      </c>
    </row>
    <row r="1994" spans="1:38" x14ac:dyDescent="0.35">
      <c r="A1994" s="1" t="s">
        <v>3056</v>
      </c>
      <c r="B1994" s="1" t="s">
        <v>3044</v>
      </c>
      <c r="C1994" s="1" t="s">
        <v>3060</v>
      </c>
      <c r="D1994" s="1" t="s">
        <v>3058</v>
      </c>
      <c r="E1994" s="1" t="s">
        <v>33</v>
      </c>
      <c r="F1994" s="2">
        <v>109735</v>
      </c>
      <c r="G1994" s="2">
        <v>391499</v>
      </c>
      <c r="H1994" s="2">
        <v>109813</v>
      </c>
      <c r="I1994" s="2">
        <v>391518</v>
      </c>
      <c r="J1994" s="1" t="s">
        <v>54</v>
      </c>
      <c r="K1994" s="1" t="s">
        <v>35</v>
      </c>
      <c r="L1994" s="1" t="s">
        <v>54</v>
      </c>
      <c r="M1994" s="1" t="s">
        <v>127</v>
      </c>
      <c r="N1994" s="1" t="s">
        <v>56</v>
      </c>
      <c r="O1994" s="1" t="s">
        <v>3057</v>
      </c>
      <c r="P1994" s="1" t="s">
        <v>3059</v>
      </c>
      <c r="Q1994" s="1" t="s">
        <v>45</v>
      </c>
      <c r="AA1994" s="2">
        <v>2520</v>
      </c>
      <c r="AB1994">
        <v>4.3700000000000003E-2</v>
      </c>
      <c r="AC1994">
        <v>1.4</v>
      </c>
      <c r="AD1994">
        <v>0.45</v>
      </c>
      <c r="AE1994">
        <v>3.5</v>
      </c>
      <c r="AF1994">
        <v>31</v>
      </c>
      <c r="AG1994" s="2">
        <f t="shared" si="93"/>
        <v>8820</v>
      </c>
      <c r="AH1994" s="2">
        <f t="shared" si="94"/>
        <v>30240</v>
      </c>
      <c r="AI1994" s="8">
        <v>85</v>
      </c>
      <c r="AJ1994" s="8">
        <v>40</v>
      </c>
      <c r="AK1994" s="2">
        <f>(100-AJ1994)/(100-AI1994)*AG1994</f>
        <v>35280</v>
      </c>
      <c r="AL1994" s="8">
        <f t="shared" si="95"/>
        <v>630</v>
      </c>
    </row>
    <row r="1995" spans="1:38" x14ac:dyDescent="0.35">
      <c r="A1995" s="1" t="s">
        <v>3056</v>
      </c>
      <c r="B1995" s="1" t="s">
        <v>3044</v>
      </c>
      <c r="C1995" s="1" t="s">
        <v>3060</v>
      </c>
      <c r="D1995" s="1" t="s">
        <v>3058</v>
      </c>
      <c r="E1995" s="1" t="s">
        <v>33</v>
      </c>
      <c r="F1995" s="2">
        <v>109735</v>
      </c>
      <c r="G1995" s="2">
        <v>391499</v>
      </c>
      <c r="H1995" s="2">
        <v>109750</v>
      </c>
      <c r="I1995" s="2">
        <v>391418</v>
      </c>
      <c r="J1995" s="1" t="s">
        <v>54</v>
      </c>
      <c r="K1995" s="1" t="s">
        <v>35</v>
      </c>
      <c r="L1995" s="1" t="s">
        <v>54</v>
      </c>
      <c r="M1995" s="1" t="s">
        <v>127</v>
      </c>
      <c r="N1995" s="1" t="s">
        <v>56</v>
      </c>
      <c r="O1995" s="1" t="s">
        <v>3057</v>
      </c>
      <c r="P1995" s="1" t="s">
        <v>3059</v>
      </c>
      <c r="Q1995" s="1" t="s">
        <v>45</v>
      </c>
      <c r="AA1995">
        <v>348</v>
      </c>
      <c r="AB1995">
        <v>4.3700000000000003E-2</v>
      </c>
      <c r="AC1995">
        <v>1.4</v>
      </c>
      <c r="AD1995">
        <v>0.45</v>
      </c>
      <c r="AE1995">
        <v>3.5</v>
      </c>
      <c r="AF1995">
        <v>31</v>
      </c>
      <c r="AG1995" s="2">
        <f t="shared" si="93"/>
        <v>1218</v>
      </c>
      <c r="AH1995" s="2">
        <f t="shared" si="94"/>
        <v>4176</v>
      </c>
      <c r="AI1995" s="8">
        <v>85</v>
      </c>
      <c r="AJ1995" s="8">
        <v>40</v>
      </c>
      <c r="AK1995" s="2">
        <f>(100-AJ1995)/(100-AI1995)*AG1995</f>
        <v>4872</v>
      </c>
      <c r="AL1995" s="8">
        <f t="shared" si="95"/>
        <v>87</v>
      </c>
    </row>
    <row r="1996" spans="1:38" x14ac:dyDescent="0.35">
      <c r="A1996" s="1" t="s">
        <v>3056</v>
      </c>
      <c r="B1996" s="1" t="s">
        <v>3044</v>
      </c>
      <c r="C1996" s="1" t="s">
        <v>3060</v>
      </c>
      <c r="D1996" s="1" t="s">
        <v>3058</v>
      </c>
      <c r="E1996" s="1" t="s">
        <v>33</v>
      </c>
      <c r="F1996" s="2">
        <v>109735</v>
      </c>
      <c r="G1996" s="2">
        <v>391499</v>
      </c>
      <c r="H1996" s="2">
        <v>109736</v>
      </c>
      <c r="I1996" s="2">
        <v>391465</v>
      </c>
      <c r="J1996" s="1" t="s">
        <v>54</v>
      </c>
      <c r="K1996" s="1" t="s">
        <v>35</v>
      </c>
      <c r="L1996" s="1" t="s">
        <v>54</v>
      </c>
      <c r="M1996" s="1" t="s">
        <v>127</v>
      </c>
      <c r="N1996" s="1" t="s">
        <v>56</v>
      </c>
      <c r="O1996" s="1" t="s">
        <v>3057</v>
      </c>
      <c r="P1996" s="1" t="s">
        <v>3059</v>
      </c>
      <c r="Q1996" s="1" t="s">
        <v>45</v>
      </c>
      <c r="AA1996">
        <v>588</v>
      </c>
      <c r="AB1996">
        <v>4.3700000000000003E-2</v>
      </c>
      <c r="AC1996">
        <v>1.4</v>
      </c>
      <c r="AD1996">
        <v>0.45</v>
      </c>
      <c r="AE1996">
        <v>3.5</v>
      </c>
      <c r="AF1996">
        <v>31</v>
      </c>
      <c r="AG1996" s="2">
        <f t="shared" si="93"/>
        <v>2058</v>
      </c>
      <c r="AH1996" s="2">
        <f t="shared" si="94"/>
        <v>7056</v>
      </c>
      <c r="AI1996" s="8">
        <v>85</v>
      </c>
      <c r="AJ1996" s="8">
        <v>40</v>
      </c>
      <c r="AK1996" s="2">
        <f>(100-AJ1996)/(100-AI1996)*AG1996</f>
        <v>8232</v>
      </c>
      <c r="AL1996" s="8">
        <f t="shared" si="95"/>
        <v>147</v>
      </c>
    </row>
    <row r="1997" spans="1:38" x14ac:dyDescent="0.35">
      <c r="A1997" s="1" t="s">
        <v>3061</v>
      </c>
      <c r="B1997" s="1" t="s">
        <v>3044</v>
      </c>
      <c r="C1997" s="1" t="s">
        <v>3060</v>
      </c>
      <c r="D1997" s="1" t="s">
        <v>3063</v>
      </c>
      <c r="E1997" s="1" t="s">
        <v>33</v>
      </c>
      <c r="F1997" s="2">
        <v>107523</v>
      </c>
      <c r="G1997" s="2">
        <v>389269</v>
      </c>
      <c r="H1997" s="2">
        <v>107523</v>
      </c>
      <c r="I1997" s="2">
        <v>389269</v>
      </c>
      <c r="J1997" s="1" t="s">
        <v>68</v>
      </c>
      <c r="K1997" s="1" t="s">
        <v>35</v>
      </c>
      <c r="L1997" s="1" t="s">
        <v>50</v>
      </c>
      <c r="M1997" s="1" t="s">
        <v>122</v>
      </c>
      <c r="N1997" s="1" t="s">
        <v>52</v>
      </c>
      <c r="O1997" s="1" t="s">
        <v>3062</v>
      </c>
      <c r="P1997" s="1" t="s">
        <v>3064</v>
      </c>
      <c r="Q1997" s="1" t="s">
        <v>45</v>
      </c>
      <c r="AA1997">
        <v>260</v>
      </c>
      <c r="AB1997">
        <v>0</v>
      </c>
      <c r="AC1997">
        <v>22</v>
      </c>
      <c r="AD1997">
        <v>0.1</v>
      </c>
      <c r="AE1997">
        <v>1.2</v>
      </c>
      <c r="AF1997">
        <v>15</v>
      </c>
      <c r="AG1997" s="2">
        <f t="shared" si="93"/>
        <v>312</v>
      </c>
      <c r="AH1997" s="2">
        <f t="shared" si="94"/>
        <v>3120</v>
      </c>
      <c r="AI1997" s="8">
        <v>85</v>
      </c>
      <c r="AJ1997" s="8">
        <v>40</v>
      </c>
      <c r="AK1997" s="2">
        <f>(100-AJ1997)/(100-AI1997)*AG1997</f>
        <v>1248</v>
      </c>
      <c r="AL1997" s="8">
        <f t="shared" si="95"/>
        <v>65</v>
      </c>
    </row>
    <row r="1998" spans="1:38" x14ac:dyDescent="0.35">
      <c r="A1998" s="1" t="s">
        <v>3061</v>
      </c>
      <c r="B1998" s="1" t="s">
        <v>3044</v>
      </c>
      <c r="C1998" s="1" t="s">
        <v>3060</v>
      </c>
      <c r="D1998" s="1" t="s">
        <v>3063</v>
      </c>
      <c r="E1998" s="1" t="s">
        <v>33</v>
      </c>
      <c r="F1998" s="2">
        <v>107523</v>
      </c>
      <c r="G1998" s="2">
        <v>389269</v>
      </c>
      <c r="H1998" s="2">
        <v>107523</v>
      </c>
      <c r="I1998" s="2">
        <v>389269</v>
      </c>
      <c r="J1998" s="1" t="s">
        <v>79</v>
      </c>
      <c r="K1998" s="1" t="s">
        <v>35</v>
      </c>
      <c r="L1998" s="1" t="s">
        <v>54</v>
      </c>
      <c r="M1998" s="1" t="s">
        <v>122</v>
      </c>
      <c r="N1998" s="1" t="s">
        <v>56</v>
      </c>
      <c r="O1998" s="1" t="s">
        <v>3062</v>
      </c>
      <c r="P1998" s="1" t="s">
        <v>3064</v>
      </c>
      <c r="Q1998" s="1" t="s">
        <v>45</v>
      </c>
      <c r="AA1998" s="2">
        <v>3072</v>
      </c>
      <c r="AB1998">
        <v>4.3700000000000003E-2</v>
      </c>
      <c r="AC1998">
        <v>1.4</v>
      </c>
      <c r="AD1998">
        <v>0.45</v>
      </c>
      <c r="AE1998">
        <v>3.5</v>
      </c>
      <c r="AF1998">
        <v>31</v>
      </c>
      <c r="AG1998" s="2">
        <f t="shared" si="93"/>
        <v>10752</v>
      </c>
      <c r="AH1998" s="2">
        <f t="shared" si="94"/>
        <v>36864</v>
      </c>
      <c r="AI1998" s="8">
        <v>85</v>
      </c>
      <c r="AJ1998" s="8">
        <v>40</v>
      </c>
      <c r="AK1998" s="2">
        <f>(100-AJ1998)/(100-AI1998)*AG1998</f>
        <v>43008</v>
      </c>
      <c r="AL1998" s="8">
        <f t="shared" si="95"/>
        <v>768</v>
      </c>
    </row>
    <row r="1999" spans="1:38" x14ac:dyDescent="0.35">
      <c r="A1999" s="1" t="s">
        <v>3065</v>
      </c>
      <c r="B1999" s="1" t="s">
        <v>3044</v>
      </c>
      <c r="C1999" s="1" t="s">
        <v>3060</v>
      </c>
      <c r="D1999" s="1" t="s">
        <v>3067</v>
      </c>
      <c r="E1999" s="1" t="s">
        <v>33</v>
      </c>
      <c r="F1999" s="2">
        <v>105711</v>
      </c>
      <c r="G1999" s="2">
        <v>391213</v>
      </c>
      <c r="H1999" s="2">
        <v>105711</v>
      </c>
      <c r="I1999" s="2">
        <v>391213</v>
      </c>
      <c r="J1999" s="1" t="s">
        <v>54</v>
      </c>
      <c r="K1999" s="1" t="s">
        <v>35</v>
      </c>
      <c r="L1999" s="1" t="s">
        <v>54</v>
      </c>
      <c r="M1999" s="1" t="s">
        <v>127</v>
      </c>
      <c r="N1999" s="1" t="s">
        <v>56</v>
      </c>
      <c r="O1999" s="1" t="s">
        <v>3066</v>
      </c>
      <c r="P1999" s="1" t="s">
        <v>3068</v>
      </c>
      <c r="Q1999" s="1" t="s">
        <v>45</v>
      </c>
      <c r="AA1999" s="2">
        <v>1759</v>
      </c>
      <c r="AB1999">
        <v>4.3700000000000003E-2</v>
      </c>
      <c r="AC1999">
        <v>1.4</v>
      </c>
      <c r="AD1999">
        <v>0.45</v>
      </c>
      <c r="AE1999">
        <v>3.5</v>
      </c>
      <c r="AF1999">
        <v>31</v>
      </c>
      <c r="AG1999" s="2">
        <f t="shared" si="93"/>
        <v>6156.5</v>
      </c>
      <c r="AH1999" s="2">
        <f t="shared" si="94"/>
        <v>21108</v>
      </c>
      <c r="AI1999" s="8">
        <v>85</v>
      </c>
      <c r="AJ1999" s="8">
        <v>40</v>
      </c>
      <c r="AK1999" s="2">
        <f>(100-AJ1999)/(100-AI1999)*AG1999</f>
        <v>24626</v>
      </c>
      <c r="AL1999" s="8">
        <f t="shared" si="95"/>
        <v>439</v>
      </c>
    </row>
    <row r="2000" spans="1:38" x14ac:dyDescent="0.35">
      <c r="A2000" s="1" t="s">
        <v>3069</v>
      </c>
      <c r="B2000" s="1" t="s">
        <v>3044</v>
      </c>
      <c r="C2000" s="1" t="s">
        <v>3060</v>
      </c>
      <c r="D2000" s="1" t="s">
        <v>3071</v>
      </c>
      <c r="E2000" s="1" t="s">
        <v>33</v>
      </c>
      <c r="F2000" s="2">
        <v>106622</v>
      </c>
      <c r="G2000" s="2">
        <v>391118</v>
      </c>
      <c r="H2000" s="2">
        <v>106622</v>
      </c>
      <c r="I2000" s="2">
        <v>391118</v>
      </c>
      <c r="J2000" s="1" t="s">
        <v>46</v>
      </c>
      <c r="K2000" s="1" t="s">
        <v>35</v>
      </c>
      <c r="L2000" s="1" t="s">
        <v>46</v>
      </c>
      <c r="M2000" s="1" t="s">
        <v>84</v>
      </c>
      <c r="N2000" s="1" t="s">
        <v>48</v>
      </c>
      <c r="O2000" s="1" t="s">
        <v>3070</v>
      </c>
      <c r="P2000" s="1" t="s">
        <v>3072</v>
      </c>
      <c r="Q2000" s="1" t="s">
        <v>45</v>
      </c>
      <c r="AA2000">
        <v>2</v>
      </c>
      <c r="AB2000">
        <v>0.2606</v>
      </c>
      <c r="AC2000">
        <v>1.5</v>
      </c>
      <c r="AD2000">
        <v>0.83</v>
      </c>
      <c r="AE2000">
        <v>4.7</v>
      </c>
      <c r="AF2000">
        <v>36</v>
      </c>
      <c r="AG2000" s="2">
        <f t="shared" si="93"/>
        <v>9.4</v>
      </c>
      <c r="AH2000" s="2">
        <f t="shared" si="94"/>
        <v>24</v>
      </c>
      <c r="AI2000" s="8">
        <v>85</v>
      </c>
      <c r="AJ2000" s="8">
        <v>40</v>
      </c>
      <c r="AK2000" s="2">
        <f>(100-AJ2000)/(100-AI2000)*AG2000</f>
        <v>37.6</v>
      </c>
      <c r="AL2000" s="8">
        <f t="shared" si="95"/>
        <v>0</v>
      </c>
    </row>
    <row r="2001" spans="1:38" x14ac:dyDescent="0.35">
      <c r="A2001" s="1" t="s">
        <v>3069</v>
      </c>
      <c r="B2001" s="1" t="s">
        <v>3044</v>
      </c>
      <c r="C2001" s="1" t="s">
        <v>3060</v>
      </c>
      <c r="D2001" s="1" t="s">
        <v>3071</v>
      </c>
      <c r="E2001" s="1" t="s">
        <v>33</v>
      </c>
      <c r="F2001" s="2">
        <v>106622</v>
      </c>
      <c r="G2001" s="2">
        <v>391118</v>
      </c>
      <c r="H2001" s="2">
        <v>106622</v>
      </c>
      <c r="I2001" s="2">
        <v>391118</v>
      </c>
      <c r="J2001" s="1" t="s">
        <v>53</v>
      </c>
      <c r="K2001" s="1" t="s">
        <v>35</v>
      </c>
      <c r="L2001" s="1" t="s">
        <v>53</v>
      </c>
      <c r="M2001" s="1" t="s">
        <v>84</v>
      </c>
      <c r="N2001" s="1" t="s">
        <v>48</v>
      </c>
      <c r="O2001" s="1" t="s">
        <v>3070</v>
      </c>
      <c r="P2001" s="1" t="s">
        <v>3072</v>
      </c>
      <c r="Q2001" s="1" t="s">
        <v>45</v>
      </c>
      <c r="AA2001">
        <v>223</v>
      </c>
      <c r="AB2001">
        <v>0.2606</v>
      </c>
      <c r="AC2001">
        <v>4.2</v>
      </c>
      <c r="AD2001">
        <v>0.63</v>
      </c>
      <c r="AE2001">
        <v>4.7</v>
      </c>
      <c r="AF2001">
        <v>35</v>
      </c>
      <c r="AG2001" s="2">
        <f t="shared" si="93"/>
        <v>1048.1000000000001</v>
      </c>
      <c r="AH2001" s="2">
        <f t="shared" si="94"/>
        <v>2676</v>
      </c>
      <c r="AI2001" s="8">
        <v>85</v>
      </c>
      <c r="AJ2001" s="8">
        <v>40</v>
      </c>
      <c r="AK2001" s="2">
        <f>(100-AJ2001)/(100-AI2001)*AG2001</f>
        <v>4192.4000000000005</v>
      </c>
      <c r="AL2001" s="8">
        <f t="shared" si="95"/>
        <v>55</v>
      </c>
    </row>
    <row r="2002" spans="1:38" x14ac:dyDescent="0.35">
      <c r="A2002" s="1" t="s">
        <v>3073</v>
      </c>
      <c r="B2002" s="1" t="s">
        <v>3044</v>
      </c>
      <c r="C2002" s="1" t="s">
        <v>3044</v>
      </c>
      <c r="D2002" s="1" t="s">
        <v>3075</v>
      </c>
      <c r="E2002" s="1" t="s">
        <v>33</v>
      </c>
      <c r="F2002" s="2">
        <v>101988</v>
      </c>
      <c r="G2002" s="2">
        <v>387768</v>
      </c>
      <c r="H2002" s="2">
        <v>101988</v>
      </c>
      <c r="I2002" s="2">
        <v>387768</v>
      </c>
      <c r="J2002" s="1" t="s">
        <v>85</v>
      </c>
      <c r="K2002" s="1" t="s">
        <v>35</v>
      </c>
      <c r="L2002" s="1" t="s">
        <v>54</v>
      </c>
      <c r="M2002" s="1" t="s">
        <v>122</v>
      </c>
      <c r="N2002" s="1" t="s">
        <v>56</v>
      </c>
      <c r="O2002" s="1" t="s">
        <v>3074</v>
      </c>
      <c r="P2002" s="1" t="s">
        <v>3076</v>
      </c>
      <c r="Q2002" s="1" t="s">
        <v>45</v>
      </c>
      <c r="AA2002">
        <v>634</v>
      </c>
      <c r="AB2002">
        <v>4.3700000000000003E-2</v>
      </c>
      <c r="AC2002">
        <v>1.4</v>
      </c>
      <c r="AD2002">
        <v>0.45</v>
      </c>
      <c r="AE2002">
        <v>3.5</v>
      </c>
      <c r="AF2002">
        <v>31</v>
      </c>
      <c r="AG2002" s="2">
        <f t="shared" si="93"/>
        <v>2219</v>
      </c>
      <c r="AH2002" s="2">
        <f t="shared" si="94"/>
        <v>7608</v>
      </c>
      <c r="AI2002" s="8">
        <v>85</v>
      </c>
      <c r="AJ2002" s="8">
        <v>40</v>
      </c>
      <c r="AK2002" s="2">
        <f>(100-AJ2002)/(100-AI2002)*AG2002</f>
        <v>8876</v>
      </c>
      <c r="AL2002" s="8">
        <f t="shared" si="95"/>
        <v>158</v>
      </c>
    </row>
    <row r="2003" spans="1:38" x14ac:dyDescent="0.35">
      <c r="A2003" s="1" t="s">
        <v>3077</v>
      </c>
      <c r="B2003" s="1" t="s">
        <v>3044</v>
      </c>
      <c r="C2003" s="1" t="s">
        <v>3044</v>
      </c>
      <c r="D2003" s="1" t="s">
        <v>3079</v>
      </c>
      <c r="E2003" s="1" t="s">
        <v>33</v>
      </c>
      <c r="F2003" s="2">
        <v>102198</v>
      </c>
      <c r="G2003" s="2">
        <v>389593</v>
      </c>
      <c r="H2003" s="2">
        <v>102198</v>
      </c>
      <c r="I2003" s="2">
        <v>389593</v>
      </c>
      <c r="J2003" s="1" t="s">
        <v>54</v>
      </c>
      <c r="K2003" s="1" t="s">
        <v>35</v>
      </c>
      <c r="L2003" s="1" t="s">
        <v>54</v>
      </c>
      <c r="M2003" s="1" t="s">
        <v>127</v>
      </c>
      <c r="N2003" s="1" t="s">
        <v>56</v>
      </c>
      <c r="O2003" s="1" t="s">
        <v>3078</v>
      </c>
      <c r="P2003" s="1" t="s">
        <v>3080</v>
      </c>
      <c r="Q2003" s="1" t="s">
        <v>45</v>
      </c>
      <c r="AA2003" s="2">
        <v>2880</v>
      </c>
      <c r="AB2003">
        <v>4.3700000000000003E-2</v>
      </c>
      <c r="AC2003">
        <v>1.4</v>
      </c>
      <c r="AD2003">
        <v>0.45</v>
      </c>
      <c r="AE2003">
        <v>3.5</v>
      </c>
      <c r="AF2003">
        <v>31</v>
      </c>
      <c r="AG2003" s="2">
        <f>AA2003*AE2003</f>
        <v>10080</v>
      </c>
      <c r="AH2003" s="2">
        <f>AA2003*12</f>
        <v>34560</v>
      </c>
      <c r="AI2003" s="8">
        <v>85</v>
      </c>
      <c r="AJ2003" s="8">
        <v>40</v>
      </c>
      <c r="AK2003" s="2">
        <f>(100-AJ2003)/(100-AI2003)*AG2003</f>
        <v>40320</v>
      </c>
      <c r="AL2003" s="8">
        <f t="shared" si="95"/>
        <v>720</v>
      </c>
    </row>
    <row r="2005" spans="1:38" s="4" customFormat="1" x14ac:dyDescent="0.35">
      <c r="A2005" s="5" t="s">
        <v>3448</v>
      </c>
      <c r="B2005" s="5"/>
      <c r="AA2005" s="7">
        <f>SUBTOTAL(9,AA2:AA2004)</f>
        <v>2366872</v>
      </c>
      <c r="AG2005" s="7">
        <f>SUBTOTAL(9,AG2:AG2004)</f>
        <v>8481343.7999999877</v>
      </c>
      <c r="AH2005" s="7">
        <f>SUBTOTAL(9,AH2:AH2004)</f>
        <v>28402464</v>
      </c>
      <c r="AI2005" s="7"/>
      <c r="AJ2005" s="7"/>
      <c r="AK2005" s="7">
        <f>SUBTOTAL(9,AK2:AK2004)</f>
        <v>33448153.799999949</v>
      </c>
      <c r="AL2005" s="7">
        <f>SUBTOTAL(9,AL2:AL2004)</f>
        <v>603748</v>
      </c>
    </row>
    <row r="2015" spans="1:38" x14ac:dyDescent="0.35">
      <c r="AG2015" s="2"/>
      <c r="AI2015" s="2"/>
      <c r="AJ2015" s="2"/>
      <c r="AK2015" s="2"/>
      <c r="AL2015" s="2"/>
    </row>
  </sheetData>
  <autoFilter ref="A1:AL2003"/>
  <pageMargins left="0.75" right="0.75" top="1" bottom="1" header="0.5" footer="0.5"/>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workbookViewId="0">
      <pane xSplit="1" ySplit="4" topLeftCell="B50" activePane="bottomRight" state="frozen"/>
      <selection pane="topRight" activeCell="B1" sqref="B1"/>
      <selection pane="bottomLeft" activeCell="A5" sqref="A5"/>
      <selection pane="bottomRight"/>
    </sheetView>
  </sheetViews>
  <sheetFormatPr defaultRowHeight="14.5" x14ac:dyDescent="0.35"/>
  <cols>
    <col min="1" max="1" width="26.453125" bestFit="1" customWidth="1"/>
    <col min="2" max="2" width="11.81640625" bestFit="1" customWidth="1"/>
    <col min="3" max="3" width="29.54296875" bestFit="1" customWidth="1"/>
    <col min="4" max="4" width="27.6328125" bestFit="1" customWidth="1"/>
    <col min="5" max="5" width="23.36328125" bestFit="1" customWidth="1"/>
    <col min="6" max="7" width="21.90625" bestFit="1" customWidth="1"/>
  </cols>
  <sheetData>
    <row r="1" spans="1:7" s="4" customFormat="1" x14ac:dyDescent="0.35">
      <c r="A1" s="5" t="s">
        <v>15</v>
      </c>
      <c r="B1" s="4" t="s">
        <v>26</v>
      </c>
      <c r="C1" s="4" t="s">
        <v>32</v>
      </c>
      <c r="D1" s="4" t="s">
        <v>4695</v>
      </c>
      <c r="E1" s="4" t="s">
        <v>4701</v>
      </c>
      <c r="F1" s="4" t="s">
        <v>4699</v>
      </c>
      <c r="G1" s="4" t="s">
        <v>4700</v>
      </c>
    </row>
    <row r="2" spans="1:7" s="4" customFormat="1" x14ac:dyDescent="0.35">
      <c r="A2" s="5"/>
    </row>
    <row r="3" spans="1:7" s="4" customFormat="1" x14ac:dyDescent="0.35">
      <c r="A3" s="5" t="s">
        <v>4702</v>
      </c>
      <c r="B3" s="7">
        <f>SUM(B5:B65)</f>
        <v>2366872</v>
      </c>
      <c r="C3" s="7">
        <f t="shared" ref="C3:G3" si="0">SUM(C5:C65)</f>
        <v>8481343.8000000007</v>
      </c>
      <c r="D3" s="7">
        <f t="shared" si="0"/>
        <v>33448153.800000001</v>
      </c>
      <c r="E3" s="7">
        <f>(D3-C3)/C3*100</f>
        <v>294.37328080014862</v>
      </c>
      <c r="F3" s="7">
        <f t="shared" si="0"/>
        <v>603748</v>
      </c>
      <c r="G3" s="7">
        <f t="shared" si="0"/>
        <v>1763124</v>
      </c>
    </row>
    <row r="4" spans="1:7" s="4" customFormat="1" x14ac:dyDescent="0.35">
      <c r="A4" s="5"/>
    </row>
    <row r="5" spans="1:7" x14ac:dyDescent="0.35">
      <c r="A5" s="9" t="s">
        <v>44</v>
      </c>
      <c r="B5" s="2">
        <v>3704</v>
      </c>
      <c r="C5" s="2">
        <v>9236.5</v>
      </c>
      <c r="D5" s="2">
        <v>36256</v>
      </c>
      <c r="E5" s="7">
        <f t="shared" ref="E5:E65" si="1">(D5-C5)/C5*100</f>
        <v>292.5296378498349</v>
      </c>
      <c r="F5" s="2">
        <v>944</v>
      </c>
      <c r="G5" s="2">
        <f>B5-F5</f>
        <v>2760</v>
      </c>
    </row>
    <row r="6" spans="1:7" x14ac:dyDescent="0.35">
      <c r="A6" s="9" t="s">
        <v>62</v>
      </c>
      <c r="B6" s="2">
        <v>37832</v>
      </c>
      <c r="C6" s="2">
        <v>130432.30000000002</v>
      </c>
      <c r="D6" s="2">
        <v>521729.20000000007</v>
      </c>
      <c r="E6" s="7">
        <f t="shared" si="1"/>
        <v>299.99999999999994</v>
      </c>
      <c r="F6" s="2">
        <v>9453</v>
      </c>
      <c r="G6" s="2">
        <f t="shared" ref="G6:G65" si="2">B6-F6</f>
        <v>28379</v>
      </c>
    </row>
    <row r="7" spans="1:7" x14ac:dyDescent="0.35">
      <c r="A7" s="9" t="s">
        <v>121</v>
      </c>
      <c r="B7" s="2">
        <v>69129</v>
      </c>
      <c r="C7" s="2">
        <v>210509.46</v>
      </c>
      <c r="D7" s="2">
        <v>796101.84</v>
      </c>
      <c r="E7" s="7">
        <f t="shared" si="1"/>
        <v>278.17865287384234</v>
      </c>
      <c r="F7" s="2">
        <v>18259</v>
      </c>
      <c r="G7" s="2">
        <f t="shared" si="2"/>
        <v>50870</v>
      </c>
    </row>
    <row r="8" spans="1:7" x14ac:dyDescent="0.35">
      <c r="A8" s="9" t="s">
        <v>249</v>
      </c>
      <c r="B8" s="2">
        <v>47909</v>
      </c>
      <c r="C8" s="2">
        <v>164446.50000000003</v>
      </c>
      <c r="D8" s="2">
        <v>657786.00000000012</v>
      </c>
      <c r="E8" s="7">
        <f t="shared" si="1"/>
        <v>300</v>
      </c>
      <c r="F8" s="2">
        <v>11971</v>
      </c>
      <c r="G8" s="2">
        <f t="shared" si="2"/>
        <v>35938</v>
      </c>
    </row>
    <row r="9" spans="1:7" x14ac:dyDescent="0.35">
      <c r="A9" s="9" t="s">
        <v>288</v>
      </c>
      <c r="B9" s="2">
        <v>33597</v>
      </c>
      <c r="C9" s="2">
        <v>164140.00000000003</v>
      </c>
      <c r="D9" s="2">
        <v>655024.00000000012</v>
      </c>
      <c r="E9" s="7">
        <f t="shared" si="1"/>
        <v>299.06421347630072</v>
      </c>
      <c r="F9" s="2">
        <v>8518</v>
      </c>
      <c r="G9" s="2">
        <f t="shared" si="2"/>
        <v>25079</v>
      </c>
    </row>
    <row r="10" spans="1:7" x14ac:dyDescent="0.35">
      <c r="A10" s="9" t="s">
        <v>338</v>
      </c>
      <c r="B10" s="2">
        <v>2726</v>
      </c>
      <c r="C10" s="2">
        <v>10331.200000000001</v>
      </c>
      <c r="D10" s="2">
        <v>41324.800000000003</v>
      </c>
      <c r="E10" s="7">
        <f t="shared" si="1"/>
        <v>300</v>
      </c>
      <c r="F10" s="2">
        <v>680</v>
      </c>
      <c r="G10" s="2">
        <f t="shared" si="2"/>
        <v>2046</v>
      </c>
    </row>
    <row r="11" spans="1:7" x14ac:dyDescent="0.35">
      <c r="A11" s="9" t="s">
        <v>349</v>
      </c>
      <c r="B11" s="2">
        <v>94155</v>
      </c>
      <c r="C11" s="2">
        <v>337175.69999999995</v>
      </c>
      <c r="D11" s="2">
        <v>1307936.3999999999</v>
      </c>
      <c r="E11" s="7">
        <f t="shared" si="1"/>
        <v>287.90944899054114</v>
      </c>
      <c r="F11" s="2">
        <v>24501</v>
      </c>
      <c r="G11" s="2">
        <f t="shared" si="2"/>
        <v>69654</v>
      </c>
    </row>
    <row r="12" spans="1:7" x14ac:dyDescent="0.35">
      <c r="A12" s="9" t="s">
        <v>504</v>
      </c>
      <c r="B12" s="2">
        <v>18089</v>
      </c>
      <c r="C12" s="2">
        <v>71656.000000000015</v>
      </c>
      <c r="D12" s="2">
        <v>273353.60000000003</v>
      </c>
      <c r="E12" s="7">
        <f t="shared" si="1"/>
        <v>281.48040638606676</v>
      </c>
      <c r="F12" s="2">
        <v>4805</v>
      </c>
      <c r="G12" s="2">
        <f t="shared" si="2"/>
        <v>13284</v>
      </c>
    </row>
    <row r="13" spans="1:7" x14ac:dyDescent="0.35">
      <c r="A13" s="9" t="s">
        <v>537</v>
      </c>
      <c r="B13" s="2">
        <v>77338</v>
      </c>
      <c r="C13" s="2">
        <v>293246.80000000005</v>
      </c>
      <c r="D13" s="2">
        <v>1172987.2000000002</v>
      </c>
      <c r="E13" s="7">
        <f t="shared" si="1"/>
        <v>300</v>
      </c>
      <c r="F13" s="2">
        <v>19324</v>
      </c>
      <c r="G13" s="2">
        <f t="shared" si="2"/>
        <v>58014</v>
      </c>
    </row>
    <row r="14" spans="1:7" x14ac:dyDescent="0.35">
      <c r="A14" s="9" t="s">
        <v>617</v>
      </c>
      <c r="B14" s="2">
        <v>79846</v>
      </c>
      <c r="C14" s="2">
        <v>273491</v>
      </c>
      <c r="D14" s="2">
        <v>1088396</v>
      </c>
      <c r="E14" s="7">
        <f t="shared" si="1"/>
        <v>297.96410119528616</v>
      </c>
      <c r="F14" s="2">
        <v>20069</v>
      </c>
      <c r="G14" s="2">
        <f t="shared" si="2"/>
        <v>59777</v>
      </c>
    </row>
    <row r="15" spans="1:7" x14ac:dyDescent="0.35">
      <c r="A15" s="9" t="s">
        <v>711</v>
      </c>
      <c r="B15" s="2">
        <v>81318</v>
      </c>
      <c r="C15" s="2">
        <v>300633.00000000012</v>
      </c>
      <c r="D15" s="2">
        <v>1202532.0000000005</v>
      </c>
      <c r="E15" s="7">
        <f t="shared" si="1"/>
        <v>300</v>
      </c>
      <c r="F15" s="2">
        <v>20321</v>
      </c>
      <c r="G15" s="2">
        <f t="shared" si="2"/>
        <v>60997</v>
      </c>
    </row>
    <row r="16" spans="1:7" x14ac:dyDescent="0.35">
      <c r="A16" s="9" t="s">
        <v>785</v>
      </c>
      <c r="B16" s="2">
        <v>27301</v>
      </c>
      <c r="C16" s="2">
        <v>123317.80000000002</v>
      </c>
      <c r="D16" s="2">
        <v>493271.20000000007</v>
      </c>
      <c r="E16" s="7">
        <f t="shared" si="1"/>
        <v>299.99999999999994</v>
      </c>
      <c r="F16" s="2">
        <v>6821</v>
      </c>
      <c r="G16" s="2">
        <f t="shared" si="2"/>
        <v>20480</v>
      </c>
    </row>
    <row r="17" spans="1:7" x14ac:dyDescent="0.35">
      <c r="A17" s="9" t="s">
        <v>818</v>
      </c>
      <c r="B17" s="2">
        <v>8596</v>
      </c>
      <c r="C17" s="2">
        <v>30757.600000000002</v>
      </c>
      <c r="D17" s="2">
        <v>123030.40000000001</v>
      </c>
      <c r="E17" s="7">
        <f t="shared" si="1"/>
        <v>300</v>
      </c>
      <c r="F17" s="2">
        <v>2146</v>
      </c>
      <c r="G17" s="2">
        <f t="shared" si="2"/>
        <v>6450</v>
      </c>
    </row>
    <row r="18" spans="1:7" x14ac:dyDescent="0.35">
      <c r="A18" s="9" t="s">
        <v>844</v>
      </c>
      <c r="B18" s="2">
        <v>8109</v>
      </c>
      <c r="C18" s="2">
        <v>41295.199999999997</v>
      </c>
      <c r="D18" s="2">
        <v>152966</v>
      </c>
      <c r="E18" s="7">
        <f t="shared" si="1"/>
        <v>270.42077529591819</v>
      </c>
      <c r="F18" s="2">
        <v>2288</v>
      </c>
      <c r="G18" s="2">
        <f t="shared" si="2"/>
        <v>5821</v>
      </c>
    </row>
    <row r="19" spans="1:7" x14ac:dyDescent="0.35">
      <c r="A19" s="9" t="s">
        <v>866</v>
      </c>
      <c r="B19" s="2">
        <v>35432</v>
      </c>
      <c r="C19" s="2">
        <v>127985.20000000001</v>
      </c>
      <c r="D19" s="2">
        <v>511940.80000000005</v>
      </c>
      <c r="E19" s="7">
        <f t="shared" si="1"/>
        <v>300</v>
      </c>
      <c r="F19" s="2">
        <v>8852</v>
      </c>
      <c r="G19" s="2">
        <f t="shared" si="2"/>
        <v>26580</v>
      </c>
    </row>
    <row r="20" spans="1:7" x14ac:dyDescent="0.35">
      <c r="A20" s="9" t="s">
        <v>912</v>
      </c>
      <c r="B20" s="2">
        <v>125820</v>
      </c>
      <c r="C20" s="2">
        <v>410775.5</v>
      </c>
      <c r="D20" s="2">
        <v>1555983.7999999998</v>
      </c>
      <c r="E20" s="7">
        <f t="shared" si="1"/>
        <v>278.79177312181469</v>
      </c>
      <c r="F20" s="2">
        <v>33317</v>
      </c>
      <c r="G20" s="2">
        <f t="shared" si="2"/>
        <v>92503</v>
      </c>
    </row>
    <row r="21" spans="1:7" x14ac:dyDescent="0.35">
      <c r="A21" s="9" t="s">
        <v>1074</v>
      </c>
      <c r="B21" s="2">
        <v>11823</v>
      </c>
      <c r="C21" s="2">
        <v>46009.299999999996</v>
      </c>
      <c r="D21" s="2">
        <v>165941.19999999998</v>
      </c>
      <c r="E21" s="7">
        <f t="shared" si="1"/>
        <v>260.66882130351911</v>
      </c>
      <c r="F21" s="2">
        <v>3343</v>
      </c>
      <c r="G21" s="2">
        <f t="shared" si="2"/>
        <v>8480</v>
      </c>
    </row>
    <row r="22" spans="1:7" x14ac:dyDescent="0.35">
      <c r="A22" s="9" t="s">
        <v>1089</v>
      </c>
      <c r="B22" s="2">
        <v>7146</v>
      </c>
      <c r="C22" s="2">
        <v>24951.199999999997</v>
      </c>
      <c r="D22" s="2">
        <v>99804.799999999988</v>
      </c>
      <c r="E22" s="7">
        <f t="shared" si="1"/>
        <v>300</v>
      </c>
      <c r="F22" s="2">
        <v>1786</v>
      </c>
      <c r="G22" s="2">
        <f t="shared" si="2"/>
        <v>5360</v>
      </c>
    </row>
    <row r="23" spans="1:7" x14ac:dyDescent="0.35">
      <c r="A23" s="9" t="s">
        <v>1104</v>
      </c>
      <c r="B23" s="2">
        <v>20285</v>
      </c>
      <c r="C23" s="2">
        <v>72087.600000000006</v>
      </c>
      <c r="D23" s="2">
        <v>260860.80000000002</v>
      </c>
      <c r="E23" s="7">
        <f t="shared" si="1"/>
        <v>261.86639588500657</v>
      </c>
      <c r="F23" s="2">
        <v>5815</v>
      </c>
      <c r="G23" s="2">
        <f t="shared" si="2"/>
        <v>14470</v>
      </c>
    </row>
    <row r="24" spans="1:7" x14ac:dyDescent="0.35">
      <c r="A24" s="9" t="s">
        <v>1139</v>
      </c>
      <c r="B24" s="2">
        <v>6641</v>
      </c>
      <c r="C24" s="2">
        <v>20062.699999999997</v>
      </c>
      <c r="D24" s="2">
        <v>80250.799999999988</v>
      </c>
      <c r="E24" s="7">
        <f t="shared" si="1"/>
        <v>300</v>
      </c>
      <c r="F24" s="2">
        <v>1659</v>
      </c>
      <c r="G24" s="2">
        <f t="shared" si="2"/>
        <v>4982</v>
      </c>
    </row>
    <row r="25" spans="1:7" x14ac:dyDescent="0.35">
      <c r="A25" s="9" t="s">
        <v>1149</v>
      </c>
      <c r="B25" s="2">
        <v>2509</v>
      </c>
      <c r="C25" s="2">
        <v>4491.2000000000007</v>
      </c>
      <c r="D25" s="2">
        <v>17964.800000000003</v>
      </c>
      <c r="E25" s="7">
        <f t="shared" si="1"/>
        <v>300</v>
      </c>
      <c r="F25" s="2">
        <v>626</v>
      </c>
      <c r="G25" s="2">
        <f t="shared" si="2"/>
        <v>1883</v>
      </c>
    </row>
    <row r="26" spans="1:7" x14ac:dyDescent="0.35">
      <c r="A26" s="9" t="s">
        <v>1155</v>
      </c>
      <c r="B26" s="2">
        <v>8882</v>
      </c>
      <c r="C26" s="2">
        <v>18439.2</v>
      </c>
      <c r="D26" s="2">
        <v>73756.800000000003</v>
      </c>
      <c r="E26" s="7">
        <f t="shared" si="1"/>
        <v>300</v>
      </c>
      <c r="F26" s="2">
        <v>2219</v>
      </c>
      <c r="G26" s="2">
        <f t="shared" si="2"/>
        <v>6663</v>
      </c>
    </row>
    <row r="27" spans="1:7" x14ac:dyDescent="0.35">
      <c r="A27" s="9" t="s">
        <v>1169</v>
      </c>
      <c r="B27" s="2">
        <v>177107</v>
      </c>
      <c r="C27" s="2">
        <v>706670.79999999993</v>
      </c>
      <c r="D27" s="2">
        <v>2826683.1999999997</v>
      </c>
      <c r="E27" s="7">
        <f t="shared" si="1"/>
        <v>300</v>
      </c>
      <c r="F27" s="2">
        <v>44253</v>
      </c>
      <c r="G27" s="2">
        <f t="shared" si="2"/>
        <v>132854</v>
      </c>
    </row>
    <row r="28" spans="1:7" x14ac:dyDescent="0.35">
      <c r="A28" s="9" t="s">
        <v>1335</v>
      </c>
      <c r="B28" s="2">
        <v>12488</v>
      </c>
      <c r="C28" s="2">
        <v>51522.400000000001</v>
      </c>
      <c r="D28" s="2">
        <v>206089.60000000001</v>
      </c>
      <c r="E28" s="7">
        <f t="shared" si="1"/>
        <v>300</v>
      </c>
      <c r="F28" s="2">
        <v>3117</v>
      </c>
      <c r="G28" s="2">
        <f t="shared" si="2"/>
        <v>9371</v>
      </c>
    </row>
    <row r="29" spans="1:7" x14ac:dyDescent="0.35">
      <c r="A29" s="9" t="s">
        <v>1358</v>
      </c>
      <c r="B29" s="2">
        <v>5156</v>
      </c>
      <c r="C29" s="2">
        <v>16729.84</v>
      </c>
      <c r="D29" s="2">
        <v>66919.360000000001</v>
      </c>
      <c r="E29" s="7">
        <f t="shared" si="1"/>
        <v>300</v>
      </c>
      <c r="F29" s="2">
        <v>1288</v>
      </c>
      <c r="G29" s="2">
        <f t="shared" si="2"/>
        <v>3868</v>
      </c>
    </row>
    <row r="30" spans="1:7" x14ac:dyDescent="0.35">
      <c r="A30" s="9" t="s">
        <v>1378</v>
      </c>
      <c r="B30" s="2">
        <v>9391</v>
      </c>
      <c r="C30" s="2">
        <v>38910.9</v>
      </c>
      <c r="D30" s="2">
        <v>155643.6</v>
      </c>
      <c r="E30" s="7">
        <f t="shared" si="1"/>
        <v>300</v>
      </c>
      <c r="F30" s="2">
        <v>2345</v>
      </c>
      <c r="G30" s="2">
        <f t="shared" si="2"/>
        <v>7046</v>
      </c>
    </row>
    <row r="31" spans="1:7" x14ac:dyDescent="0.35">
      <c r="A31" s="9" t="s">
        <v>1392</v>
      </c>
      <c r="B31" s="2">
        <v>14528</v>
      </c>
      <c r="C31" s="2">
        <v>41738.599999999991</v>
      </c>
      <c r="D31" s="2">
        <v>163702</v>
      </c>
      <c r="E31" s="7">
        <f t="shared" si="1"/>
        <v>292.20769263942736</v>
      </c>
      <c r="F31" s="2">
        <v>3715</v>
      </c>
      <c r="G31" s="2">
        <f t="shared" si="2"/>
        <v>10813</v>
      </c>
    </row>
    <row r="32" spans="1:7" x14ac:dyDescent="0.35">
      <c r="A32" s="9" t="s">
        <v>1420</v>
      </c>
      <c r="B32" s="2">
        <v>9889</v>
      </c>
      <c r="C32" s="2">
        <v>27494.699999999997</v>
      </c>
      <c r="D32" s="2">
        <v>107215.19999999998</v>
      </c>
      <c r="E32" s="7">
        <f t="shared" si="1"/>
        <v>289.94860827723159</v>
      </c>
      <c r="F32" s="2">
        <v>2542</v>
      </c>
      <c r="G32" s="2">
        <f t="shared" si="2"/>
        <v>7347</v>
      </c>
    </row>
    <row r="33" spans="1:7" x14ac:dyDescent="0.35">
      <c r="A33" s="9" t="s">
        <v>1446</v>
      </c>
      <c r="B33" s="2">
        <v>54079</v>
      </c>
      <c r="C33" s="2">
        <v>126802.90000000001</v>
      </c>
      <c r="D33" s="2">
        <v>500583.20000000007</v>
      </c>
      <c r="E33" s="7">
        <f t="shared" si="1"/>
        <v>294.77267475743855</v>
      </c>
      <c r="F33" s="2">
        <v>13882</v>
      </c>
      <c r="G33" s="2">
        <f t="shared" si="2"/>
        <v>40197</v>
      </c>
    </row>
    <row r="34" spans="1:7" x14ac:dyDescent="0.35">
      <c r="A34" s="9" t="s">
        <v>1504</v>
      </c>
      <c r="B34" s="2">
        <v>3610</v>
      </c>
      <c r="C34" s="2">
        <v>17617.599999999999</v>
      </c>
      <c r="D34" s="2">
        <v>70000</v>
      </c>
      <c r="E34" s="7">
        <f t="shared" si="1"/>
        <v>297.32994278448825</v>
      </c>
      <c r="F34" s="2">
        <v>913</v>
      </c>
      <c r="G34" s="2">
        <f t="shared" si="2"/>
        <v>2697</v>
      </c>
    </row>
    <row r="35" spans="1:7" x14ac:dyDescent="0.35">
      <c r="A35" s="9" t="s">
        <v>1571</v>
      </c>
      <c r="B35" s="2">
        <v>10247</v>
      </c>
      <c r="C35" s="2">
        <v>16712.400000000001</v>
      </c>
      <c r="D35" s="2">
        <v>66849.600000000006</v>
      </c>
      <c r="E35" s="7">
        <f t="shared" si="1"/>
        <v>300</v>
      </c>
      <c r="F35" s="2">
        <v>2561</v>
      </c>
      <c r="G35" s="2">
        <f t="shared" si="2"/>
        <v>7686</v>
      </c>
    </row>
    <row r="36" spans="1:7" x14ac:dyDescent="0.35">
      <c r="A36" s="9" t="s">
        <v>1575</v>
      </c>
      <c r="B36" s="2">
        <v>73866</v>
      </c>
      <c r="C36" s="2">
        <v>286541.39999999997</v>
      </c>
      <c r="D36" s="2">
        <v>1146165.5999999999</v>
      </c>
      <c r="E36" s="7">
        <f t="shared" si="1"/>
        <v>300</v>
      </c>
      <c r="F36" s="2">
        <v>18454</v>
      </c>
      <c r="G36" s="2">
        <f t="shared" si="2"/>
        <v>55412</v>
      </c>
    </row>
    <row r="37" spans="1:7" x14ac:dyDescent="0.35">
      <c r="A37" s="9" t="s">
        <v>1670</v>
      </c>
      <c r="B37" s="2">
        <v>41308</v>
      </c>
      <c r="C37" s="2">
        <v>165670.80000000002</v>
      </c>
      <c r="D37" s="2">
        <v>571518.80000000005</v>
      </c>
      <c r="E37" s="7">
        <f t="shared" si="1"/>
        <v>244.97256004075552</v>
      </c>
      <c r="F37" s="2">
        <v>12986</v>
      </c>
      <c r="G37" s="2">
        <f t="shared" si="2"/>
        <v>28322</v>
      </c>
    </row>
    <row r="38" spans="1:7" x14ac:dyDescent="0.35">
      <c r="A38" s="9" t="s">
        <v>1744</v>
      </c>
      <c r="B38" s="2">
        <v>44653</v>
      </c>
      <c r="C38" s="2">
        <v>160734.79999999999</v>
      </c>
      <c r="D38" s="2">
        <v>642939.19999999995</v>
      </c>
      <c r="E38" s="7">
        <f t="shared" si="1"/>
        <v>300</v>
      </c>
      <c r="F38" s="2">
        <v>11154</v>
      </c>
      <c r="G38" s="2">
        <f t="shared" si="2"/>
        <v>33499</v>
      </c>
    </row>
    <row r="39" spans="1:7" x14ac:dyDescent="0.35">
      <c r="A39" s="9" t="s">
        <v>1799</v>
      </c>
      <c r="B39" s="2">
        <v>3994</v>
      </c>
      <c r="C39" s="2">
        <v>12894.6</v>
      </c>
      <c r="D39" s="2">
        <v>51578.400000000001</v>
      </c>
      <c r="E39" s="7">
        <f t="shared" si="1"/>
        <v>300</v>
      </c>
      <c r="F39" s="2">
        <v>997</v>
      </c>
      <c r="G39" s="2">
        <f t="shared" si="2"/>
        <v>2997</v>
      </c>
    </row>
    <row r="40" spans="1:7" x14ac:dyDescent="0.35">
      <c r="A40" s="9" t="s">
        <v>1810</v>
      </c>
      <c r="B40" s="2">
        <v>156878</v>
      </c>
      <c r="C40" s="2">
        <v>531673.79999999981</v>
      </c>
      <c r="D40" s="2">
        <v>2095306.3999999997</v>
      </c>
      <c r="E40" s="7">
        <f t="shared" si="1"/>
        <v>294.09622968068021</v>
      </c>
      <c r="F40" s="2">
        <v>39989</v>
      </c>
      <c r="G40" s="2">
        <f t="shared" si="2"/>
        <v>116889</v>
      </c>
    </row>
    <row r="41" spans="1:7" x14ac:dyDescent="0.35">
      <c r="A41" s="9" t="s">
        <v>2026</v>
      </c>
      <c r="B41" s="2">
        <v>56648</v>
      </c>
      <c r="C41" s="2">
        <v>195462.7</v>
      </c>
      <c r="D41" s="2">
        <v>760564.80000000016</v>
      </c>
      <c r="E41" s="7">
        <f t="shared" si="1"/>
        <v>289.10994271541324</v>
      </c>
      <c r="F41" s="2">
        <v>14612</v>
      </c>
      <c r="G41" s="2">
        <f t="shared" si="2"/>
        <v>42036</v>
      </c>
    </row>
    <row r="42" spans="1:7" x14ac:dyDescent="0.35">
      <c r="A42" s="9" t="s">
        <v>2117</v>
      </c>
      <c r="B42" s="2">
        <v>3173</v>
      </c>
      <c r="C42" s="2">
        <v>10697.400000000001</v>
      </c>
      <c r="D42" s="2">
        <v>42789.600000000006</v>
      </c>
      <c r="E42" s="7">
        <f t="shared" si="1"/>
        <v>300</v>
      </c>
      <c r="F42" s="2">
        <v>792</v>
      </c>
      <c r="G42" s="2">
        <f t="shared" si="2"/>
        <v>2381</v>
      </c>
    </row>
    <row r="43" spans="1:7" x14ac:dyDescent="0.35">
      <c r="A43" s="9" t="s">
        <v>2132</v>
      </c>
      <c r="B43" s="2">
        <v>7833</v>
      </c>
      <c r="C43" s="2">
        <v>19588.899999999998</v>
      </c>
      <c r="D43" s="2">
        <v>78355.599999999991</v>
      </c>
      <c r="E43" s="7">
        <f t="shared" si="1"/>
        <v>300</v>
      </c>
      <c r="F43" s="2">
        <v>1955</v>
      </c>
      <c r="G43" s="2">
        <f t="shared" si="2"/>
        <v>5878</v>
      </c>
    </row>
    <row r="44" spans="1:7" x14ac:dyDescent="0.35">
      <c r="A44" s="9" t="s">
        <v>2145</v>
      </c>
      <c r="B44" s="2">
        <v>113202</v>
      </c>
      <c r="C44" s="2">
        <v>369207.8000000001</v>
      </c>
      <c r="D44" s="2">
        <v>1467581.6000000003</v>
      </c>
      <c r="E44" s="7">
        <f t="shared" si="1"/>
        <v>297.49474415220914</v>
      </c>
      <c r="F44" s="2">
        <v>28533</v>
      </c>
      <c r="G44" s="2">
        <f t="shared" si="2"/>
        <v>84669</v>
      </c>
    </row>
    <row r="45" spans="1:7" x14ac:dyDescent="0.35">
      <c r="A45" s="9" t="s">
        <v>2252</v>
      </c>
      <c r="B45" s="2">
        <v>78261</v>
      </c>
      <c r="C45" s="2">
        <v>322742.5</v>
      </c>
      <c r="D45" s="2">
        <v>1314355.6000000001</v>
      </c>
      <c r="E45" s="7">
        <f t="shared" si="1"/>
        <v>307.24590036948962</v>
      </c>
      <c r="F45" s="2">
        <v>19384</v>
      </c>
      <c r="G45" s="2">
        <f t="shared" si="2"/>
        <v>58877</v>
      </c>
    </row>
    <row r="46" spans="1:7" x14ac:dyDescent="0.35">
      <c r="A46" s="9" t="s">
        <v>2319</v>
      </c>
      <c r="B46" s="2">
        <v>9828</v>
      </c>
      <c r="C46" s="2">
        <v>46917</v>
      </c>
      <c r="D46" s="2">
        <v>187668</v>
      </c>
      <c r="E46" s="7">
        <f t="shared" si="1"/>
        <v>300</v>
      </c>
      <c r="F46" s="2">
        <v>2456</v>
      </c>
      <c r="G46" s="2">
        <f t="shared" si="2"/>
        <v>7372</v>
      </c>
    </row>
    <row r="47" spans="1:7" x14ac:dyDescent="0.35">
      <c r="A47" s="9" t="s">
        <v>2333</v>
      </c>
      <c r="B47" s="2">
        <v>66107</v>
      </c>
      <c r="C47" s="2">
        <v>240782.9</v>
      </c>
      <c r="D47" s="2">
        <v>963131.6</v>
      </c>
      <c r="E47" s="7">
        <f t="shared" si="1"/>
        <v>300</v>
      </c>
      <c r="F47" s="2">
        <v>16519</v>
      </c>
      <c r="G47" s="2">
        <f t="shared" si="2"/>
        <v>49588</v>
      </c>
    </row>
    <row r="48" spans="1:7" x14ac:dyDescent="0.35">
      <c r="A48" s="9" t="s">
        <v>2442</v>
      </c>
      <c r="B48" s="2">
        <v>145610</v>
      </c>
      <c r="C48" s="2">
        <v>491769.00000000006</v>
      </c>
      <c r="D48" s="2">
        <v>1950580.8000000003</v>
      </c>
      <c r="E48" s="7">
        <f t="shared" si="1"/>
        <v>296.64574220823192</v>
      </c>
      <c r="F48" s="2">
        <v>36749</v>
      </c>
      <c r="G48" s="2">
        <f t="shared" si="2"/>
        <v>108861</v>
      </c>
    </row>
    <row r="49" spans="1:7" x14ac:dyDescent="0.35">
      <c r="A49" s="9" t="s">
        <v>2558</v>
      </c>
      <c r="B49" s="2">
        <v>22466</v>
      </c>
      <c r="C49" s="2">
        <v>95816.400000000009</v>
      </c>
      <c r="D49" s="2">
        <v>358241.60000000003</v>
      </c>
      <c r="E49" s="7">
        <f t="shared" si="1"/>
        <v>273.88338530773433</v>
      </c>
      <c r="F49" s="2">
        <v>6296</v>
      </c>
      <c r="G49" s="2">
        <f t="shared" si="2"/>
        <v>16170</v>
      </c>
    </row>
    <row r="50" spans="1:7" x14ac:dyDescent="0.35">
      <c r="A50" s="9" t="s">
        <v>2588</v>
      </c>
      <c r="B50" s="2">
        <v>628</v>
      </c>
      <c r="C50" s="2">
        <v>2142.6000000000004</v>
      </c>
      <c r="D50" s="2">
        <v>8570.4000000000015</v>
      </c>
      <c r="E50" s="7">
        <f t="shared" si="1"/>
        <v>300</v>
      </c>
      <c r="F50" s="2">
        <v>156</v>
      </c>
      <c r="G50" s="2">
        <f t="shared" si="2"/>
        <v>472</v>
      </c>
    </row>
    <row r="51" spans="1:7" x14ac:dyDescent="0.35">
      <c r="A51" s="9" t="s">
        <v>1514</v>
      </c>
      <c r="B51" s="2">
        <v>25814</v>
      </c>
      <c r="C51" s="2">
        <v>81586.799999999988</v>
      </c>
      <c r="D51" s="2">
        <v>326347.19999999995</v>
      </c>
      <c r="E51" s="7">
        <f t="shared" si="1"/>
        <v>300</v>
      </c>
      <c r="F51" s="2">
        <v>6450</v>
      </c>
      <c r="G51" s="2">
        <f t="shared" si="2"/>
        <v>19364</v>
      </c>
    </row>
    <row r="52" spans="1:7" x14ac:dyDescent="0.35">
      <c r="A52" s="9" t="s">
        <v>2593</v>
      </c>
      <c r="B52" s="2">
        <v>175163</v>
      </c>
      <c r="C52" s="2">
        <v>585037.80000000005</v>
      </c>
      <c r="D52" s="2">
        <v>2340151.2000000002</v>
      </c>
      <c r="E52" s="7">
        <f t="shared" si="1"/>
        <v>300</v>
      </c>
      <c r="F52" s="2">
        <v>43776</v>
      </c>
      <c r="G52" s="2">
        <f t="shared" si="2"/>
        <v>131387</v>
      </c>
    </row>
    <row r="53" spans="1:7" x14ac:dyDescent="0.35">
      <c r="A53" s="9" t="s">
        <v>2766</v>
      </c>
      <c r="B53" s="2">
        <v>3953</v>
      </c>
      <c r="C53" s="2">
        <v>15596.3</v>
      </c>
      <c r="D53" s="2">
        <v>62385.2</v>
      </c>
      <c r="E53" s="7">
        <f t="shared" si="1"/>
        <v>299.99999999999994</v>
      </c>
      <c r="F53" s="2">
        <v>986</v>
      </c>
      <c r="G53" s="2">
        <f t="shared" si="2"/>
        <v>2967</v>
      </c>
    </row>
    <row r="54" spans="1:7" x14ac:dyDescent="0.35">
      <c r="A54" s="9" t="s">
        <v>2790</v>
      </c>
      <c r="B54" s="2">
        <v>81125</v>
      </c>
      <c r="C54" s="2">
        <v>334760.60000000003</v>
      </c>
      <c r="D54" s="2">
        <v>1339042.4000000001</v>
      </c>
      <c r="E54" s="7">
        <f t="shared" si="1"/>
        <v>300</v>
      </c>
      <c r="F54" s="2">
        <v>20275</v>
      </c>
      <c r="G54" s="2">
        <f t="shared" si="2"/>
        <v>60850</v>
      </c>
    </row>
    <row r="55" spans="1:7" x14ac:dyDescent="0.35">
      <c r="A55" s="9" t="s">
        <v>2855</v>
      </c>
      <c r="B55" s="2">
        <v>13897</v>
      </c>
      <c r="C55" s="2">
        <v>50096.700000000004</v>
      </c>
      <c r="D55" s="2">
        <v>192870</v>
      </c>
      <c r="E55" s="7">
        <f t="shared" si="1"/>
        <v>284.99541885992483</v>
      </c>
      <c r="F55" s="2">
        <v>3633</v>
      </c>
      <c r="G55" s="2">
        <f t="shared" si="2"/>
        <v>10264</v>
      </c>
    </row>
    <row r="56" spans="1:7" x14ac:dyDescent="0.35">
      <c r="A56" s="9" t="s">
        <v>2890</v>
      </c>
      <c r="B56" s="2">
        <v>23452</v>
      </c>
      <c r="C56" s="2">
        <v>136021.6</v>
      </c>
      <c r="D56" s="2">
        <v>544086.4</v>
      </c>
      <c r="E56" s="7">
        <f t="shared" si="1"/>
        <v>300</v>
      </c>
      <c r="F56" s="2">
        <v>5862</v>
      </c>
      <c r="G56" s="2">
        <f t="shared" si="2"/>
        <v>17590</v>
      </c>
    </row>
    <row r="57" spans="1:7" x14ac:dyDescent="0.35">
      <c r="A57" s="9" t="s">
        <v>2905</v>
      </c>
      <c r="B57" s="2">
        <v>1249</v>
      </c>
      <c r="C57" s="2">
        <v>6073.2</v>
      </c>
      <c r="D57" s="2">
        <v>24292.799999999999</v>
      </c>
      <c r="E57" s="7">
        <f t="shared" si="1"/>
        <v>300</v>
      </c>
      <c r="F57" s="2">
        <v>312</v>
      </c>
      <c r="G57" s="2">
        <f t="shared" si="2"/>
        <v>937</v>
      </c>
    </row>
    <row r="58" spans="1:7" x14ac:dyDescent="0.35">
      <c r="A58" s="9" t="s">
        <v>2917</v>
      </c>
      <c r="B58" s="2">
        <v>65954</v>
      </c>
      <c r="C58" s="2">
        <v>243843.19999999995</v>
      </c>
      <c r="D58" s="2">
        <v>952713.19999999984</v>
      </c>
      <c r="E58" s="7">
        <f t="shared" si="1"/>
        <v>290.70730699072192</v>
      </c>
      <c r="F58" s="2">
        <v>17098</v>
      </c>
      <c r="G58" s="2">
        <f t="shared" si="2"/>
        <v>48856</v>
      </c>
    </row>
    <row r="59" spans="1:7" x14ac:dyDescent="0.35">
      <c r="A59" s="9" t="s">
        <v>3003</v>
      </c>
      <c r="B59" s="2">
        <v>5735</v>
      </c>
      <c r="C59" s="2">
        <v>33119.299999999996</v>
      </c>
      <c r="D59" s="2">
        <v>132477.19999999998</v>
      </c>
      <c r="E59" s="7">
        <f t="shared" si="1"/>
        <v>300</v>
      </c>
      <c r="F59" s="2">
        <v>1433</v>
      </c>
      <c r="G59" s="2">
        <f t="shared" si="2"/>
        <v>4302</v>
      </c>
    </row>
    <row r="60" spans="1:7" x14ac:dyDescent="0.35">
      <c r="A60" s="9" t="s">
        <v>3012</v>
      </c>
      <c r="B60" s="2">
        <v>678</v>
      </c>
      <c r="C60" s="2">
        <v>6034.2000000000007</v>
      </c>
      <c r="D60" s="2">
        <v>24136.800000000003</v>
      </c>
      <c r="E60" s="7">
        <f t="shared" si="1"/>
        <v>300</v>
      </c>
      <c r="F60" s="2">
        <v>169</v>
      </c>
      <c r="G60" s="2">
        <f t="shared" si="2"/>
        <v>509</v>
      </c>
    </row>
    <row r="61" spans="1:7" x14ac:dyDescent="0.35">
      <c r="A61" s="9" t="s">
        <v>3017</v>
      </c>
      <c r="B61" s="2">
        <v>3780</v>
      </c>
      <c r="C61" s="2">
        <v>4890.3999999999996</v>
      </c>
      <c r="D61" s="2">
        <v>19561.599999999999</v>
      </c>
      <c r="E61" s="7">
        <f t="shared" si="1"/>
        <v>300</v>
      </c>
      <c r="F61" s="2">
        <v>944</v>
      </c>
      <c r="G61" s="2">
        <f t="shared" si="2"/>
        <v>2836</v>
      </c>
    </row>
    <row r="62" spans="1:7" x14ac:dyDescent="0.35">
      <c r="A62" s="9" t="s">
        <v>3022</v>
      </c>
      <c r="B62" s="2">
        <v>864</v>
      </c>
      <c r="C62" s="2">
        <v>5011.2</v>
      </c>
      <c r="D62" s="2">
        <v>10022.4</v>
      </c>
      <c r="E62" s="7">
        <f t="shared" si="1"/>
        <v>100</v>
      </c>
      <c r="F62" s="2">
        <v>432</v>
      </c>
      <c r="G62" s="2">
        <f t="shared" si="2"/>
        <v>432</v>
      </c>
    </row>
    <row r="63" spans="1:7" x14ac:dyDescent="0.35">
      <c r="A63" s="9" t="s">
        <v>3028</v>
      </c>
      <c r="B63" s="2">
        <v>432</v>
      </c>
      <c r="C63" s="2">
        <v>1512</v>
      </c>
      <c r="D63" s="2">
        <v>6048</v>
      </c>
      <c r="E63" s="7">
        <f t="shared" si="1"/>
        <v>300</v>
      </c>
      <c r="F63" s="2">
        <v>108</v>
      </c>
      <c r="G63" s="2">
        <f t="shared" si="2"/>
        <v>324</v>
      </c>
    </row>
    <row r="64" spans="1:7" x14ac:dyDescent="0.35">
      <c r="A64" s="9" t="s">
        <v>3034</v>
      </c>
      <c r="B64" s="2">
        <v>14104</v>
      </c>
      <c r="C64" s="2">
        <v>29124</v>
      </c>
      <c r="D64" s="2">
        <v>116496</v>
      </c>
      <c r="E64" s="7">
        <f t="shared" si="1"/>
        <v>300</v>
      </c>
      <c r="F64" s="2">
        <v>3526</v>
      </c>
      <c r="G64" s="2">
        <f t="shared" si="2"/>
        <v>10578</v>
      </c>
    </row>
    <row r="65" spans="1:7" x14ac:dyDescent="0.35">
      <c r="A65" s="9" t="s">
        <v>3044</v>
      </c>
      <c r="B65" s="2">
        <v>21535</v>
      </c>
      <c r="C65" s="2">
        <v>66322.799999999988</v>
      </c>
      <c r="D65" s="2">
        <v>265291.19999999995</v>
      </c>
      <c r="E65" s="7">
        <f t="shared" si="1"/>
        <v>300</v>
      </c>
      <c r="F65" s="2">
        <v>5379</v>
      </c>
      <c r="G65" s="2">
        <f t="shared" si="2"/>
        <v>16156</v>
      </c>
    </row>
    <row r="74" spans="1:7" x14ac:dyDescent="0.35">
      <c r="C74" s="2"/>
      <c r="D74" s="2"/>
      <c r="E74" s="2"/>
      <c r="F74" s="2"/>
      <c r="G74" s="2"/>
    </row>
  </sheetData>
  <autoFilter ref="A1:G65"/>
  <pageMargins left="0.75" right="0.75" top="1" bottom="1" header="0.5" footer="0.5"/>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Object</vt:lpstr>
      <vt:lpstr>Besluit</vt:lpstr>
      <vt:lpstr>Stalgroep</vt:lpstr>
      <vt:lpstr>Resultaat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dc:creator>
  <cp:lastModifiedBy>Niels</cp:lastModifiedBy>
  <dcterms:created xsi:type="dcterms:W3CDTF">2018-04-11T20:16:47Z</dcterms:created>
  <dcterms:modified xsi:type="dcterms:W3CDTF">2018-04-12T09:39:20Z</dcterms:modified>
</cp:coreProperties>
</file>